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gatalagala/Documents/Rpackages/datahut/data-raw/"/>
    </mc:Choice>
  </mc:AlternateContent>
  <xr:revisionPtr revIDLastSave="0" documentId="8_{BC2144D6-AAF2-994D-A3D8-1BAA730D4496}" xr6:coauthVersionLast="43" xr6:coauthVersionMax="43" xr10:uidLastSave="{00000000-0000-0000-0000-000000000000}"/>
  <bookViews>
    <workbookView xWindow="1100" yWindow="460" windowWidth="14600" windowHeight="13440" activeTab="1" xr2:uid="{123E296D-E7EB-5B46-A87E-B6794F8A4B15}"/>
  </bookViews>
  <sheets>
    <sheet name="full" sheetId="1" r:id="rId1"/>
    <sheet name="actua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" l="1"/>
  <c r="Z9" i="1"/>
  <c r="Z13" i="1"/>
  <c r="R3" i="1"/>
  <c r="S3" i="1"/>
  <c r="T3" i="1"/>
  <c r="Y3" i="1"/>
  <c r="R4" i="1"/>
  <c r="S4" i="1"/>
  <c r="T4" i="1"/>
  <c r="Y4" i="1"/>
  <c r="R5" i="1"/>
  <c r="S5" i="1"/>
  <c r="T5" i="1"/>
  <c r="Y5" i="1"/>
  <c r="R6" i="1"/>
  <c r="S6" i="1"/>
  <c r="T6" i="1"/>
  <c r="Y6" i="1"/>
  <c r="R7" i="1"/>
  <c r="S7" i="1"/>
  <c r="T7" i="1"/>
  <c r="Y7" i="1"/>
  <c r="R8" i="1"/>
  <c r="S8" i="1"/>
  <c r="T8" i="1"/>
  <c r="Y8" i="1"/>
  <c r="R9" i="1"/>
  <c r="S9" i="1"/>
  <c r="T9" i="1"/>
  <c r="Y9" i="1"/>
  <c r="R10" i="1"/>
  <c r="S10" i="1"/>
  <c r="T10" i="1"/>
  <c r="U10" i="1"/>
  <c r="V10" i="1"/>
  <c r="W10" i="1"/>
  <c r="X10" i="1"/>
  <c r="Y10" i="1"/>
  <c r="R11" i="1"/>
  <c r="S11" i="1"/>
  <c r="T11" i="1"/>
  <c r="U11" i="1"/>
  <c r="V11" i="1"/>
  <c r="W11" i="1"/>
  <c r="X11" i="1"/>
  <c r="Y11" i="1"/>
  <c r="R12" i="1"/>
  <c r="S12" i="1"/>
  <c r="T12" i="1"/>
  <c r="U12" i="1"/>
  <c r="V12" i="1"/>
  <c r="W12" i="1"/>
  <c r="X12" i="1"/>
  <c r="Y12" i="1"/>
  <c r="R13" i="1"/>
  <c r="S13" i="1"/>
  <c r="T13" i="1"/>
  <c r="U13" i="1"/>
  <c r="V13" i="1"/>
  <c r="W13" i="1"/>
  <c r="X13" i="1"/>
  <c r="Y13" i="1"/>
  <c r="R14" i="1"/>
  <c r="S14" i="1"/>
  <c r="T14" i="1"/>
  <c r="U14" i="1"/>
  <c r="V14" i="1"/>
  <c r="W14" i="1"/>
  <c r="X14" i="1"/>
  <c r="Y14" i="1"/>
  <c r="R15" i="1"/>
  <c r="S15" i="1"/>
  <c r="T15" i="1"/>
  <c r="U15" i="1"/>
  <c r="V15" i="1"/>
  <c r="W15" i="1"/>
  <c r="X15" i="1"/>
  <c r="Y15" i="1"/>
  <c r="Q3" i="1"/>
  <c r="Z3" i="1" s="1"/>
  <c r="Q4" i="1"/>
  <c r="Z4" i="1" s="1"/>
  <c r="Q5" i="1"/>
  <c r="Z5" i="1" s="1"/>
  <c r="Q6" i="1"/>
  <c r="Z6" i="1" s="1"/>
  <c r="Q7" i="1"/>
  <c r="Z7" i="1" s="1"/>
  <c r="Q8" i="1"/>
  <c r="Z8" i="1" s="1"/>
  <c r="Q9" i="1"/>
  <c r="Q10" i="1"/>
  <c r="Z10" i="1" s="1"/>
  <c r="Q11" i="1"/>
  <c r="Z11" i="1" s="1"/>
  <c r="Q12" i="1"/>
  <c r="Z12" i="1" s="1"/>
  <c r="Q13" i="1"/>
  <c r="Q14" i="1"/>
  <c r="Z14" i="1" s="1"/>
  <c r="Q15" i="1"/>
  <c r="Z15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Q2" i="1"/>
  <c r="Z2" i="1" s="1"/>
  <c r="R2" i="1"/>
  <c r="S2" i="1"/>
  <c r="T2" i="1"/>
  <c r="Y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</calcChain>
</file>

<file path=xl/sharedStrings.xml><?xml version="1.0" encoding="utf-8"?>
<sst xmlns="http://schemas.openxmlformats.org/spreadsheetml/2006/main" count="132" uniqueCount="14">
  <si>
    <t>Business</t>
  </si>
  <si>
    <t>Pleasure_Holiday</t>
  </si>
  <si>
    <t>Visiting_Friends_Relations</t>
  </si>
  <si>
    <t>Convention_meeting</t>
  </si>
  <si>
    <t>Religious_Cultural</t>
  </si>
  <si>
    <t>Health</t>
  </si>
  <si>
    <t>Sports</t>
  </si>
  <si>
    <t>Official</t>
  </si>
  <si>
    <t>Education</t>
  </si>
  <si>
    <t>Others</t>
  </si>
  <si>
    <t>NA</t>
  </si>
  <si>
    <t>Total</t>
  </si>
  <si>
    <t>Total_arrivals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</si>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</sst>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theme="1"/>
      <name val="Arial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1C9F-0EAE-DF43-8C02-FD3FAFDCC2DF}">
  <dimension ref="A1:Z15"/>
  <sheetViews>
    <sheetView topLeftCell="L1" zoomScale="75" workbookViewId="0">
      <selection activeCell="O1" sqref="O1:Z15"/>
    </sheetView>
  </sheetViews>
  <sheetFormatPr baseColWidth="10" defaultRowHeight="16"/>
  <cols>
    <col min="13" max="13" width="14.33203125" style="2" bestFit="1" customWidth="1"/>
    <col min="14" max="15" width="14.33203125" style="2" customWidth="1"/>
    <col min="16" max="16" width="13" style="2" bestFit="1" customWidth="1"/>
    <col min="17" max="17" width="11" style="2" bestFit="1" customWidth="1"/>
    <col min="18" max="18" width="12" style="2" bestFit="1" customWidth="1"/>
    <col min="19" max="25" width="11" style="2" bestFit="1" customWidth="1"/>
  </cols>
  <sheetData>
    <row r="1" spans="1:26" s="1" customFormat="1" ht="51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3" t="s">
        <v>12</v>
      </c>
      <c r="N1" s="3"/>
      <c r="O1" s="3" t="s">
        <v>13</v>
      </c>
      <c r="P1" s="3" t="s">
        <v>1</v>
      </c>
      <c r="Q1" s="3" t="s">
        <v>0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12</v>
      </c>
    </row>
    <row r="2" spans="1:26">
      <c r="A2">
        <v>2006</v>
      </c>
      <c r="B2">
        <v>67.400000000000006</v>
      </c>
      <c r="C2">
        <v>17.8</v>
      </c>
      <c r="D2">
        <v>7.6</v>
      </c>
      <c r="E2">
        <v>3</v>
      </c>
      <c r="F2">
        <v>1.7</v>
      </c>
      <c r="G2" t="s">
        <v>10</v>
      </c>
      <c r="H2" t="s">
        <v>10</v>
      </c>
      <c r="I2" t="s">
        <v>10</v>
      </c>
      <c r="J2" t="s">
        <v>10</v>
      </c>
      <c r="K2">
        <v>2.5</v>
      </c>
      <c r="L2">
        <f>SUM(B2:K2)</f>
        <v>100</v>
      </c>
      <c r="M2" s="2">
        <v>559603</v>
      </c>
      <c r="O2" s="5">
        <v>2006</v>
      </c>
      <c r="P2" s="2">
        <f>(B2*$M2)/100</f>
        <v>377172.42200000002</v>
      </c>
      <c r="Q2" s="2">
        <f>(C2*$M2)/100</f>
        <v>99609.334000000003</v>
      </c>
      <c r="R2" s="2">
        <f>(D2*$M2)/100</f>
        <v>42529.828000000001</v>
      </c>
      <c r="S2" s="2">
        <f>(E2*$M2)/100</f>
        <v>16788.09</v>
      </c>
      <c r="T2" s="2">
        <f>(F2*$M2)/100</f>
        <v>9513.2510000000002</v>
      </c>
      <c r="U2" s="2" t="s">
        <v>10</v>
      </c>
      <c r="V2" s="2" t="s">
        <v>10</v>
      </c>
      <c r="W2" s="2" t="s">
        <v>10</v>
      </c>
      <c r="X2" s="2" t="s">
        <v>10</v>
      </c>
      <c r="Y2" s="2">
        <f>K2*$M2/100</f>
        <v>13990.075000000001</v>
      </c>
      <c r="Z2">
        <f>SUM(P2:Y2)</f>
        <v>559603</v>
      </c>
    </row>
    <row r="3" spans="1:26">
      <c r="A3">
        <v>2007</v>
      </c>
      <c r="B3">
        <v>67.099999999999994</v>
      </c>
      <c r="C3">
        <v>10.5</v>
      </c>
      <c r="D3">
        <v>8.3000000000000007</v>
      </c>
      <c r="E3">
        <v>1.5</v>
      </c>
      <c r="F3">
        <v>2.8</v>
      </c>
      <c r="G3" t="s">
        <v>10</v>
      </c>
      <c r="H3" t="s">
        <v>10</v>
      </c>
      <c r="I3" t="s">
        <v>10</v>
      </c>
      <c r="J3" t="s">
        <v>10</v>
      </c>
      <c r="K3">
        <v>9.8000000000000007</v>
      </c>
      <c r="L3">
        <f t="shared" ref="L3:L16" si="0">SUM(B3:K3)</f>
        <v>99.999999999999986</v>
      </c>
      <c r="M3" s="2">
        <v>494008</v>
      </c>
      <c r="O3" s="5">
        <v>2007</v>
      </c>
      <c r="P3" s="2">
        <f>(B3*$M3)/100</f>
        <v>331479.36799999996</v>
      </c>
      <c r="Q3" s="2">
        <f>(C3*$M3)/100</f>
        <v>51870.84</v>
      </c>
      <c r="R3" s="2">
        <f t="shared" ref="R3:R15" si="1">(D3*$M3)/100</f>
        <v>41002.664000000004</v>
      </c>
      <c r="S3" s="2">
        <f t="shared" ref="S3:S15" si="2">(E3*$M3)/100</f>
        <v>7410.12</v>
      </c>
      <c r="T3" s="2">
        <f t="shared" ref="T3:T15" si="3">(F3*$M3)/100</f>
        <v>13832.223999999998</v>
      </c>
      <c r="U3" s="2" t="s">
        <v>10</v>
      </c>
      <c r="V3" s="2" t="s">
        <v>10</v>
      </c>
      <c r="W3" s="2" t="s">
        <v>10</v>
      </c>
      <c r="X3" s="2" t="s">
        <v>10</v>
      </c>
      <c r="Y3" s="2">
        <f t="shared" ref="Y3:Y15" si="4">K3*$M3/100</f>
        <v>48412.784000000007</v>
      </c>
      <c r="Z3">
        <f t="shared" ref="Z3:Z15" si="5">SUM(P3:Y3)</f>
        <v>494007.99999999994</v>
      </c>
    </row>
    <row r="4" spans="1:26">
      <c r="A4">
        <v>2008</v>
      </c>
      <c r="B4">
        <v>73.2</v>
      </c>
      <c r="C4">
        <v>8.5</v>
      </c>
      <c r="D4">
        <v>8.3000000000000007</v>
      </c>
      <c r="E4">
        <v>1.3</v>
      </c>
      <c r="F4">
        <v>2.6</v>
      </c>
      <c r="G4" t="s">
        <v>10</v>
      </c>
      <c r="H4" t="s">
        <v>10</v>
      </c>
      <c r="I4" t="s">
        <v>10</v>
      </c>
      <c r="J4" t="s">
        <v>10</v>
      </c>
      <c r="K4">
        <v>6.1</v>
      </c>
      <c r="L4">
        <f t="shared" si="0"/>
        <v>99.999999999999986</v>
      </c>
      <c r="M4" s="2">
        <v>438475</v>
      </c>
      <c r="O4" s="5">
        <v>2008</v>
      </c>
      <c r="P4" s="2">
        <f t="shared" ref="P3:P15" si="6">(B4*$M4)/100</f>
        <v>320963.7</v>
      </c>
      <c r="Q4" s="2">
        <f>(C4*$M4)/100</f>
        <v>37270.375</v>
      </c>
      <c r="R4" s="2">
        <f t="shared" si="1"/>
        <v>36393.425000000003</v>
      </c>
      <c r="S4" s="2">
        <f t="shared" si="2"/>
        <v>5700.1750000000002</v>
      </c>
      <c r="T4" s="2">
        <f t="shared" si="3"/>
        <v>11400.35</v>
      </c>
      <c r="U4" s="2" t="s">
        <v>10</v>
      </c>
      <c r="V4" s="2" t="s">
        <v>10</v>
      </c>
      <c r="W4" s="2" t="s">
        <v>10</v>
      </c>
      <c r="X4" s="2" t="s">
        <v>10</v>
      </c>
      <c r="Y4" s="2">
        <f t="shared" si="4"/>
        <v>26746.974999999999</v>
      </c>
      <c r="Z4">
        <f t="shared" si="5"/>
        <v>438474.99999999994</v>
      </c>
    </row>
    <row r="5" spans="1:26">
      <c r="A5">
        <v>2009</v>
      </c>
      <c r="B5">
        <v>80</v>
      </c>
      <c r="C5">
        <v>8.6</v>
      </c>
      <c r="D5">
        <v>5.2</v>
      </c>
      <c r="E5">
        <v>1.4</v>
      </c>
      <c r="F5">
        <v>2</v>
      </c>
      <c r="G5" t="s">
        <v>10</v>
      </c>
      <c r="H5" t="s">
        <v>10</v>
      </c>
      <c r="I5" t="s">
        <v>10</v>
      </c>
      <c r="J5" t="s">
        <v>10</v>
      </c>
      <c r="K5">
        <v>2.8</v>
      </c>
      <c r="L5">
        <f t="shared" si="0"/>
        <v>100</v>
      </c>
      <c r="M5" s="2">
        <v>447890</v>
      </c>
      <c r="O5" s="5">
        <v>2009</v>
      </c>
      <c r="P5" s="2">
        <f t="shared" si="6"/>
        <v>358312</v>
      </c>
      <c r="Q5" s="2">
        <f>(C5*$M5)/100</f>
        <v>38518.54</v>
      </c>
      <c r="R5" s="2">
        <f t="shared" si="1"/>
        <v>23290.28</v>
      </c>
      <c r="S5" s="2">
        <f t="shared" si="2"/>
        <v>6270.46</v>
      </c>
      <c r="T5" s="2">
        <f t="shared" si="3"/>
        <v>8957.7999999999993</v>
      </c>
      <c r="U5" s="2" t="s">
        <v>10</v>
      </c>
      <c r="V5" s="2" t="s">
        <v>10</v>
      </c>
      <c r="W5" s="2" t="s">
        <v>10</v>
      </c>
      <c r="X5" s="2" t="s">
        <v>10</v>
      </c>
      <c r="Y5" s="2">
        <f t="shared" si="4"/>
        <v>12540.92</v>
      </c>
      <c r="Z5">
        <f t="shared" si="5"/>
        <v>447889.99999999994</v>
      </c>
    </row>
    <row r="6" spans="1:26">
      <c r="A6">
        <v>2010</v>
      </c>
      <c r="B6">
        <v>78.900000000000006</v>
      </c>
      <c r="C6">
        <v>12.7</v>
      </c>
      <c r="D6">
        <v>5.4</v>
      </c>
      <c r="E6">
        <v>1</v>
      </c>
      <c r="F6">
        <v>0.8</v>
      </c>
      <c r="G6" t="s">
        <v>10</v>
      </c>
      <c r="H6" t="s">
        <v>10</v>
      </c>
      <c r="I6" t="s">
        <v>10</v>
      </c>
      <c r="J6" t="s">
        <v>10</v>
      </c>
      <c r="K6">
        <v>1.2</v>
      </c>
      <c r="L6">
        <f t="shared" si="0"/>
        <v>100.00000000000001</v>
      </c>
      <c r="M6" s="2">
        <v>654476</v>
      </c>
      <c r="O6" s="5">
        <v>2010</v>
      </c>
      <c r="P6" s="2">
        <f t="shared" si="6"/>
        <v>516381.56400000007</v>
      </c>
      <c r="Q6" s="2">
        <f>(C6*$M6)/100</f>
        <v>83118.45199999999</v>
      </c>
      <c r="R6" s="2">
        <f t="shared" si="1"/>
        <v>35341.704000000005</v>
      </c>
      <c r="S6" s="2">
        <f t="shared" si="2"/>
        <v>6544.76</v>
      </c>
      <c r="T6" s="2">
        <f t="shared" si="3"/>
        <v>5235.8080000000009</v>
      </c>
      <c r="U6" s="2" t="s">
        <v>10</v>
      </c>
      <c r="V6" s="2" t="s">
        <v>10</v>
      </c>
      <c r="W6" s="2" t="s">
        <v>10</v>
      </c>
      <c r="X6" s="2" t="s">
        <v>10</v>
      </c>
      <c r="Y6" s="2">
        <f t="shared" si="4"/>
        <v>7853.7119999999995</v>
      </c>
      <c r="Z6">
        <f t="shared" si="5"/>
        <v>654476</v>
      </c>
    </row>
    <row r="7" spans="1:26">
      <c r="A7">
        <v>2011</v>
      </c>
      <c r="B7">
        <v>80.400000000000006</v>
      </c>
      <c r="C7">
        <v>8</v>
      </c>
      <c r="D7">
        <v>8.1999999999999993</v>
      </c>
      <c r="E7">
        <v>1.7</v>
      </c>
      <c r="F7">
        <v>0.3</v>
      </c>
      <c r="G7" t="s">
        <v>10</v>
      </c>
      <c r="H7" t="s">
        <v>10</v>
      </c>
      <c r="I7" t="s">
        <v>10</v>
      </c>
      <c r="J7" t="s">
        <v>10</v>
      </c>
      <c r="K7">
        <v>1.4</v>
      </c>
      <c r="L7">
        <f t="shared" si="0"/>
        <v>100.00000000000001</v>
      </c>
      <c r="M7" s="2">
        <v>855975</v>
      </c>
      <c r="O7" s="5">
        <v>2011</v>
      </c>
      <c r="P7" s="2">
        <f t="shared" si="6"/>
        <v>688203.9</v>
      </c>
      <c r="Q7" s="2">
        <f>(C7*$M7)/100</f>
        <v>68478</v>
      </c>
      <c r="R7" s="2">
        <f t="shared" si="1"/>
        <v>70189.95</v>
      </c>
      <c r="S7" s="2">
        <f t="shared" si="2"/>
        <v>14551.575000000001</v>
      </c>
      <c r="T7" s="2">
        <f t="shared" si="3"/>
        <v>2567.9250000000002</v>
      </c>
      <c r="U7" s="2" t="s">
        <v>10</v>
      </c>
      <c r="V7" s="2" t="s">
        <v>10</v>
      </c>
      <c r="W7" s="2" t="s">
        <v>10</v>
      </c>
      <c r="X7" s="2" t="s">
        <v>10</v>
      </c>
      <c r="Y7" s="2">
        <f t="shared" si="4"/>
        <v>11983.65</v>
      </c>
      <c r="Z7">
        <f t="shared" si="5"/>
        <v>855975</v>
      </c>
    </row>
    <row r="8" spans="1:26">
      <c r="A8">
        <v>2012</v>
      </c>
      <c r="B8">
        <v>74.400000000000006</v>
      </c>
      <c r="C8">
        <v>9</v>
      </c>
      <c r="D8">
        <v>11.7</v>
      </c>
      <c r="E8">
        <v>2.2000000000000002</v>
      </c>
      <c r="F8">
        <v>2.2000000000000002</v>
      </c>
      <c r="G8" t="s">
        <v>10</v>
      </c>
      <c r="H8" t="s">
        <v>10</v>
      </c>
      <c r="I8" t="s">
        <v>10</v>
      </c>
      <c r="J8" t="s">
        <v>10</v>
      </c>
      <c r="K8">
        <v>0.5</v>
      </c>
      <c r="L8">
        <f t="shared" si="0"/>
        <v>100.00000000000001</v>
      </c>
      <c r="M8" s="2">
        <v>1005605</v>
      </c>
      <c r="O8" s="5">
        <v>2012</v>
      </c>
      <c r="P8" s="2">
        <f t="shared" si="6"/>
        <v>748170.12</v>
      </c>
      <c r="Q8" s="2">
        <f>(C8*$M8)/100</f>
        <v>90504.45</v>
      </c>
      <c r="R8" s="2">
        <f t="shared" si="1"/>
        <v>117655.785</v>
      </c>
      <c r="S8" s="2">
        <f t="shared" si="2"/>
        <v>22123.31</v>
      </c>
      <c r="T8" s="2">
        <f t="shared" si="3"/>
        <v>22123.31</v>
      </c>
      <c r="U8" s="2" t="s">
        <v>10</v>
      </c>
      <c r="V8" s="2" t="s">
        <v>10</v>
      </c>
      <c r="W8" s="2" t="s">
        <v>10</v>
      </c>
      <c r="X8" s="2" t="s">
        <v>10</v>
      </c>
      <c r="Y8" s="2">
        <f t="shared" si="4"/>
        <v>5028.0249999999996</v>
      </c>
      <c r="Z8">
        <f t="shared" si="5"/>
        <v>1005605.0000000001</v>
      </c>
    </row>
    <row r="9" spans="1:26">
      <c r="A9">
        <v>2013</v>
      </c>
      <c r="B9">
        <v>72.7</v>
      </c>
      <c r="C9">
        <v>5.2</v>
      </c>
      <c r="D9">
        <v>12.4</v>
      </c>
      <c r="E9">
        <v>2</v>
      </c>
      <c r="F9">
        <v>4.8</v>
      </c>
      <c r="G9" t="s">
        <v>10</v>
      </c>
      <c r="H9" t="s">
        <v>10</v>
      </c>
      <c r="I9" t="s">
        <v>10</v>
      </c>
      <c r="J9" t="s">
        <v>10</v>
      </c>
      <c r="K9">
        <v>2.9</v>
      </c>
      <c r="L9">
        <f t="shared" si="0"/>
        <v>100.00000000000001</v>
      </c>
      <c r="M9" s="2">
        <v>1274593</v>
      </c>
      <c r="O9" s="5">
        <v>2013</v>
      </c>
      <c r="P9" s="2">
        <f t="shared" si="6"/>
        <v>926629.11100000003</v>
      </c>
      <c r="Q9" s="2">
        <f>(C9*$M9)/100</f>
        <v>66278.83600000001</v>
      </c>
      <c r="R9" s="2">
        <f t="shared" si="1"/>
        <v>158049.53200000001</v>
      </c>
      <c r="S9" s="2">
        <f t="shared" si="2"/>
        <v>25491.86</v>
      </c>
      <c r="T9" s="2">
        <f t="shared" si="3"/>
        <v>61180.463999999993</v>
      </c>
      <c r="U9" s="2" t="s">
        <v>10</v>
      </c>
      <c r="V9" s="2" t="s">
        <v>10</v>
      </c>
      <c r="W9" s="2" t="s">
        <v>10</v>
      </c>
      <c r="X9" s="2" t="s">
        <v>10</v>
      </c>
      <c r="Y9" s="2">
        <f t="shared" si="4"/>
        <v>36963.197</v>
      </c>
      <c r="Z9">
        <f t="shared" si="5"/>
        <v>1274593</v>
      </c>
    </row>
    <row r="10" spans="1:26">
      <c r="A10">
        <v>2014</v>
      </c>
      <c r="B10">
        <v>67.95</v>
      </c>
      <c r="C10">
        <v>1.33</v>
      </c>
      <c r="D10">
        <v>27.45</v>
      </c>
      <c r="E10">
        <v>0.28999999999999998</v>
      </c>
      <c r="F10">
        <v>0.01</v>
      </c>
      <c r="G10">
        <v>0.53</v>
      </c>
      <c r="H10">
        <v>0.53</v>
      </c>
      <c r="I10">
        <v>0.3</v>
      </c>
      <c r="J10">
        <v>0.11</v>
      </c>
      <c r="K10">
        <v>1.49</v>
      </c>
      <c r="L10">
        <f t="shared" si="0"/>
        <v>99.990000000000009</v>
      </c>
      <c r="M10" s="2">
        <v>1527153</v>
      </c>
      <c r="O10" s="5">
        <v>2014</v>
      </c>
      <c r="P10" s="2">
        <f t="shared" si="6"/>
        <v>1037700.4635000001</v>
      </c>
      <c r="Q10" s="2">
        <f>(C10*$M10)/100</f>
        <v>20311.134900000001</v>
      </c>
      <c r="R10" s="2">
        <f t="shared" si="1"/>
        <v>419203.49849999999</v>
      </c>
      <c r="S10" s="2">
        <f t="shared" si="2"/>
        <v>4428.7437</v>
      </c>
      <c r="T10" s="2">
        <f t="shared" si="3"/>
        <v>152.71530000000001</v>
      </c>
      <c r="U10" s="2">
        <f t="shared" ref="U3:U15" si="7">(G10*$M10)/100</f>
        <v>8093.9109000000008</v>
      </c>
      <c r="V10" s="2">
        <f t="shared" ref="V3:V15" si="8">(H10*$M10)/100</f>
        <v>8093.9109000000008</v>
      </c>
      <c r="W10" s="2">
        <f t="shared" ref="W3:W15" si="9">(I10*$M10)/100</f>
        <v>4581.4589999999998</v>
      </c>
      <c r="X10" s="2">
        <f t="shared" ref="X3:X15" si="10">(J10*$M10)/100</f>
        <v>1679.8682999999999</v>
      </c>
      <c r="Y10" s="2">
        <f t="shared" si="4"/>
        <v>22754.579700000002</v>
      </c>
      <c r="Z10">
        <f t="shared" si="5"/>
        <v>1527000.2847000002</v>
      </c>
    </row>
    <row r="11" spans="1:26">
      <c r="A11">
        <v>2015</v>
      </c>
      <c r="B11">
        <v>66.599999999999994</v>
      </c>
      <c r="C11">
        <v>1.3</v>
      </c>
      <c r="D11">
        <v>25.5</v>
      </c>
      <c r="E11">
        <v>0.3</v>
      </c>
      <c r="F11">
        <v>0.1</v>
      </c>
      <c r="G11">
        <v>3.2</v>
      </c>
      <c r="H11">
        <v>0.7</v>
      </c>
      <c r="I11">
        <v>0.4</v>
      </c>
      <c r="J11">
        <v>0.2</v>
      </c>
      <c r="K11">
        <v>1.7</v>
      </c>
      <c r="L11">
        <f t="shared" si="0"/>
        <v>100</v>
      </c>
      <c r="M11" s="2">
        <v>1798380</v>
      </c>
      <c r="O11" s="5">
        <v>2015</v>
      </c>
      <c r="P11" s="2">
        <f t="shared" si="6"/>
        <v>1197721.0799999998</v>
      </c>
      <c r="Q11" s="2">
        <f>(C11*$M11)/100</f>
        <v>23378.94</v>
      </c>
      <c r="R11" s="2">
        <f t="shared" si="1"/>
        <v>458586.9</v>
      </c>
      <c r="S11" s="2">
        <f t="shared" si="2"/>
        <v>5395.14</v>
      </c>
      <c r="T11" s="2">
        <f t="shared" si="3"/>
        <v>1798.38</v>
      </c>
      <c r="U11" s="2">
        <f t="shared" si="7"/>
        <v>57548.160000000003</v>
      </c>
      <c r="V11" s="2">
        <f t="shared" si="8"/>
        <v>12588.66</v>
      </c>
      <c r="W11" s="2">
        <f t="shared" si="9"/>
        <v>7193.52</v>
      </c>
      <c r="X11" s="2">
        <f t="shared" si="10"/>
        <v>3596.76</v>
      </c>
      <c r="Y11" s="2">
        <f t="shared" si="4"/>
        <v>30572.46</v>
      </c>
      <c r="Z11">
        <f t="shared" si="5"/>
        <v>1798379.9999999995</v>
      </c>
    </row>
    <row r="12" spans="1:26">
      <c r="A12">
        <v>2016</v>
      </c>
      <c r="B12">
        <v>83.4</v>
      </c>
      <c r="C12">
        <v>1.8</v>
      </c>
      <c r="D12">
        <v>11.5</v>
      </c>
      <c r="E12">
        <v>0.8</v>
      </c>
      <c r="F12">
        <v>0</v>
      </c>
      <c r="G12">
        <v>0.6</v>
      </c>
      <c r="H12">
        <v>0.4</v>
      </c>
      <c r="I12">
        <v>0.3</v>
      </c>
      <c r="J12">
        <v>0</v>
      </c>
      <c r="K12">
        <v>1.2</v>
      </c>
      <c r="L12">
        <f t="shared" si="0"/>
        <v>100</v>
      </c>
      <c r="M12" s="2">
        <v>2050832</v>
      </c>
      <c r="O12" s="5">
        <v>2016</v>
      </c>
      <c r="P12" s="2">
        <f t="shared" si="6"/>
        <v>1710393.888</v>
      </c>
      <c r="Q12" s="2">
        <f>(C12*$M12)/100</f>
        <v>36914.976000000002</v>
      </c>
      <c r="R12" s="2">
        <f t="shared" si="1"/>
        <v>235845.68</v>
      </c>
      <c r="S12" s="2">
        <f t="shared" si="2"/>
        <v>16406.656000000003</v>
      </c>
      <c r="T12" s="2">
        <f t="shared" si="3"/>
        <v>0</v>
      </c>
      <c r="U12" s="2">
        <f t="shared" si="7"/>
        <v>12304.992</v>
      </c>
      <c r="V12" s="2">
        <f t="shared" si="8"/>
        <v>8203.3280000000013</v>
      </c>
      <c r="W12" s="2">
        <f t="shared" si="9"/>
        <v>6152.4960000000001</v>
      </c>
      <c r="X12" s="2">
        <f t="shared" si="10"/>
        <v>0</v>
      </c>
      <c r="Y12" s="2">
        <f t="shared" si="4"/>
        <v>24609.984</v>
      </c>
      <c r="Z12">
        <f t="shared" si="5"/>
        <v>2050832</v>
      </c>
    </row>
    <row r="13" spans="1:26">
      <c r="A13">
        <v>2017</v>
      </c>
      <c r="B13">
        <v>82.4</v>
      </c>
      <c r="C13">
        <v>3.3</v>
      </c>
      <c r="D13">
        <v>11.3</v>
      </c>
      <c r="E13">
        <v>1.3</v>
      </c>
      <c r="F13">
        <v>0</v>
      </c>
      <c r="G13">
        <v>0.5</v>
      </c>
      <c r="H13">
        <v>0.8</v>
      </c>
      <c r="I13">
        <v>0.3</v>
      </c>
      <c r="J13">
        <v>0.1</v>
      </c>
      <c r="K13">
        <v>0</v>
      </c>
      <c r="L13">
        <f t="shared" si="0"/>
        <v>99.999999999999986</v>
      </c>
      <c r="M13" s="4">
        <v>2116407</v>
      </c>
      <c r="N13" s="4"/>
      <c r="O13" s="5">
        <v>2017</v>
      </c>
      <c r="P13" s="2">
        <f t="shared" si="6"/>
        <v>1743919.368</v>
      </c>
      <c r="Q13" s="2">
        <f>(C13*$M13)/100</f>
        <v>69841.430999999997</v>
      </c>
      <c r="R13" s="2">
        <f t="shared" si="1"/>
        <v>239153.99100000001</v>
      </c>
      <c r="S13" s="2">
        <f t="shared" si="2"/>
        <v>27513.291000000001</v>
      </c>
      <c r="T13" s="2">
        <f t="shared" si="3"/>
        <v>0</v>
      </c>
      <c r="U13" s="2">
        <f t="shared" si="7"/>
        <v>10582.035</v>
      </c>
      <c r="V13" s="2">
        <f t="shared" si="8"/>
        <v>16931.256000000001</v>
      </c>
      <c r="W13" s="2">
        <f t="shared" si="9"/>
        <v>6349.2209999999995</v>
      </c>
      <c r="X13" s="2">
        <f t="shared" si="10"/>
        <v>2116.4070000000002</v>
      </c>
      <c r="Y13" s="2">
        <f t="shared" si="4"/>
        <v>0</v>
      </c>
      <c r="Z13">
        <f t="shared" si="5"/>
        <v>2116407</v>
      </c>
    </row>
    <row r="14" spans="1:26">
      <c r="A14">
        <v>2018</v>
      </c>
      <c r="B14">
        <v>81.7</v>
      </c>
      <c r="C14">
        <v>4</v>
      </c>
      <c r="D14">
        <v>10.8</v>
      </c>
      <c r="E14">
        <v>1.7</v>
      </c>
      <c r="F14">
        <v>0.1</v>
      </c>
      <c r="G14">
        <v>0.9</v>
      </c>
      <c r="H14">
        <v>0.6</v>
      </c>
      <c r="I14">
        <v>0.1</v>
      </c>
      <c r="J14">
        <v>0.1</v>
      </c>
      <c r="K14">
        <v>0</v>
      </c>
      <c r="L14">
        <f t="shared" si="0"/>
        <v>99.999999999999986</v>
      </c>
      <c r="M14" s="2">
        <v>2333796</v>
      </c>
      <c r="O14" s="5">
        <v>2018</v>
      </c>
      <c r="P14" s="2">
        <f t="shared" si="6"/>
        <v>1906711.3320000002</v>
      </c>
      <c r="Q14" s="2">
        <f>(C14*$M14)/100</f>
        <v>93351.84</v>
      </c>
      <c r="R14" s="2">
        <f t="shared" si="1"/>
        <v>252049.96799999999</v>
      </c>
      <c r="S14" s="2">
        <f t="shared" si="2"/>
        <v>39674.531999999999</v>
      </c>
      <c r="T14" s="2">
        <f t="shared" si="3"/>
        <v>2333.7960000000003</v>
      </c>
      <c r="U14" s="2">
        <f t="shared" si="7"/>
        <v>21004.164000000001</v>
      </c>
      <c r="V14" s="2">
        <f t="shared" si="8"/>
        <v>14002.775999999998</v>
      </c>
      <c r="W14" s="2">
        <f t="shared" si="9"/>
        <v>2333.7960000000003</v>
      </c>
      <c r="X14" s="2">
        <f t="shared" si="10"/>
        <v>2333.7960000000003</v>
      </c>
      <c r="Y14" s="2">
        <f t="shared" si="4"/>
        <v>0</v>
      </c>
      <c r="Z14">
        <f t="shared" si="5"/>
        <v>2333796.0000000005</v>
      </c>
    </row>
    <row r="15" spans="1:26">
      <c r="A15">
        <v>2019</v>
      </c>
      <c r="B15">
        <v>83.2</v>
      </c>
      <c r="C15">
        <v>3.65</v>
      </c>
      <c r="D15">
        <v>10.48</v>
      </c>
      <c r="E15">
        <v>0.99</v>
      </c>
      <c r="F15">
        <v>0.03</v>
      </c>
      <c r="G15">
        <v>0.59</v>
      </c>
      <c r="H15">
        <v>0.72</v>
      </c>
      <c r="I15">
        <v>0.01</v>
      </c>
      <c r="J15">
        <v>0.32</v>
      </c>
      <c r="K15">
        <v>0.01</v>
      </c>
      <c r="L15">
        <f t="shared" si="0"/>
        <v>100.00000000000001</v>
      </c>
      <c r="M15" s="2">
        <v>1913702</v>
      </c>
      <c r="O15" s="5">
        <v>2019</v>
      </c>
      <c r="P15" s="2">
        <f t="shared" si="6"/>
        <v>1592200.064</v>
      </c>
      <c r="Q15" s="2">
        <f>(C15*$M15)/100</f>
        <v>69850.122999999992</v>
      </c>
      <c r="R15" s="2">
        <f t="shared" si="1"/>
        <v>200555.96960000001</v>
      </c>
      <c r="S15" s="2">
        <f t="shared" si="2"/>
        <v>18945.649799999999</v>
      </c>
      <c r="T15" s="2">
        <f t="shared" si="3"/>
        <v>574.11059999999998</v>
      </c>
      <c r="U15" s="2">
        <f t="shared" si="7"/>
        <v>11290.8418</v>
      </c>
      <c r="V15" s="2">
        <f t="shared" si="8"/>
        <v>13778.654399999999</v>
      </c>
      <c r="W15" s="2">
        <f t="shared" si="9"/>
        <v>191.37020000000001</v>
      </c>
      <c r="X15" s="2">
        <f t="shared" si="10"/>
        <v>6123.8464000000004</v>
      </c>
      <c r="Y15" s="2">
        <f t="shared" si="4"/>
        <v>191.37020000000001</v>
      </c>
      <c r="Z15">
        <f t="shared" si="5"/>
        <v>1913701.9999999998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E21-7040-CC48-B844-3692FD37B998}">
  <dimension ref="A1:L15"/>
  <sheetViews>
    <sheetView tabSelected="1" workbookViewId="0">
      <selection sqref="A1:L15"/>
    </sheetView>
  </sheetViews>
  <sheetFormatPr baseColWidth="10" defaultRowHeight="16"/>
  <sheetData>
    <row r="1" spans="1:12">
      <c r="A1" s="2" t="s">
        <v>13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</row>
    <row r="2" spans="1:12">
      <c r="A2">
        <v>2006</v>
      </c>
      <c r="B2" s="2">
        <v>377172.42200000002</v>
      </c>
      <c r="C2" s="2">
        <v>99609.334000000003</v>
      </c>
      <c r="D2" s="2">
        <v>42529.828000000001</v>
      </c>
      <c r="E2" s="2">
        <v>16788.09</v>
      </c>
      <c r="F2" s="2">
        <v>9513.2510000000002</v>
      </c>
      <c r="G2" s="2" t="s">
        <v>10</v>
      </c>
      <c r="H2" s="2" t="s">
        <v>10</v>
      </c>
      <c r="I2" s="2" t="s">
        <v>10</v>
      </c>
      <c r="J2" s="2" t="s">
        <v>10</v>
      </c>
      <c r="K2" s="2">
        <v>13990.075000000001</v>
      </c>
      <c r="L2">
        <v>559603</v>
      </c>
    </row>
    <row r="3" spans="1:12">
      <c r="A3">
        <v>2007</v>
      </c>
      <c r="B3" s="2">
        <v>331479.36799999996</v>
      </c>
      <c r="C3" s="2">
        <v>51870.84</v>
      </c>
      <c r="D3" s="2">
        <v>41002.664000000004</v>
      </c>
      <c r="E3" s="2">
        <v>7410.12</v>
      </c>
      <c r="F3" s="2">
        <v>13832.223999999998</v>
      </c>
      <c r="G3" s="2" t="s">
        <v>10</v>
      </c>
      <c r="H3" s="2" t="s">
        <v>10</v>
      </c>
      <c r="I3" s="2" t="s">
        <v>10</v>
      </c>
      <c r="J3" s="2" t="s">
        <v>10</v>
      </c>
      <c r="K3" s="2">
        <v>48412.784000000007</v>
      </c>
      <c r="L3">
        <v>494007.99999999994</v>
      </c>
    </row>
    <row r="4" spans="1:12">
      <c r="A4">
        <v>2008</v>
      </c>
      <c r="B4" s="2">
        <v>320963.7</v>
      </c>
      <c r="C4" s="2">
        <v>37270.375</v>
      </c>
      <c r="D4" s="2">
        <v>36393.425000000003</v>
      </c>
      <c r="E4" s="2">
        <v>5700.1750000000002</v>
      </c>
      <c r="F4" s="2">
        <v>11400.35</v>
      </c>
      <c r="G4" s="2" t="s">
        <v>10</v>
      </c>
      <c r="H4" s="2" t="s">
        <v>10</v>
      </c>
      <c r="I4" s="2" t="s">
        <v>10</v>
      </c>
      <c r="J4" s="2" t="s">
        <v>10</v>
      </c>
      <c r="K4" s="2">
        <v>26746.974999999999</v>
      </c>
      <c r="L4">
        <v>438474.99999999994</v>
      </c>
    </row>
    <row r="5" spans="1:12">
      <c r="A5">
        <v>2009</v>
      </c>
      <c r="B5" s="2">
        <v>358312</v>
      </c>
      <c r="C5" s="2">
        <v>38518.54</v>
      </c>
      <c r="D5" s="2">
        <v>23290.28</v>
      </c>
      <c r="E5" s="2">
        <v>6270.46</v>
      </c>
      <c r="F5" s="2">
        <v>8957.7999999999993</v>
      </c>
      <c r="G5" s="2" t="s">
        <v>10</v>
      </c>
      <c r="H5" s="2" t="s">
        <v>10</v>
      </c>
      <c r="I5" s="2" t="s">
        <v>10</v>
      </c>
      <c r="J5" s="2" t="s">
        <v>10</v>
      </c>
      <c r="K5" s="2">
        <v>12540.92</v>
      </c>
      <c r="L5">
        <v>447889.99999999994</v>
      </c>
    </row>
    <row r="6" spans="1:12">
      <c r="A6">
        <v>2010</v>
      </c>
      <c r="B6" s="2">
        <v>516381.56400000007</v>
      </c>
      <c r="C6" s="2">
        <v>83118.45199999999</v>
      </c>
      <c r="D6" s="2">
        <v>35341.704000000005</v>
      </c>
      <c r="E6" s="2">
        <v>6544.76</v>
      </c>
      <c r="F6" s="2">
        <v>5235.8080000000009</v>
      </c>
      <c r="G6" s="2" t="s">
        <v>10</v>
      </c>
      <c r="H6" s="2" t="s">
        <v>10</v>
      </c>
      <c r="I6" s="2" t="s">
        <v>10</v>
      </c>
      <c r="J6" s="2" t="s">
        <v>10</v>
      </c>
      <c r="K6" s="2">
        <v>7853.7119999999995</v>
      </c>
      <c r="L6">
        <v>654476</v>
      </c>
    </row>
    <row r="7" spans="1:12">
      <c r="A7">
        <v>2011</v>
      </c>
      <c r="B7" s="2">
        <v>688203.9</v>
      </c>
      <c r="C7" s="2">
        <v>68478</v>
      </c>
      <c r="D7" s="2">
        <v>70189.95</v>
      </c>
      <c r="E7" s="2">
        <v>14551.575000000001</v>
      </c>
      <c r="F7" s="2">
        <v>2567.9250000000002</v>
      </c>
      <c r="G7" s="2" t="s">
        <v>10</v>
      </c>
      <c r="H7" s="2" t="s">
        <v>10</v>
      </c>
      <c r="I7" s="2" t="s">
        <v>10</v>
      </c>
      <c r="J7" s="2" t="s">
        <v>10</v>
      </c>
      <c r="K7" s="2">
        <v>11983.65</v>
      </c>
      <c r="L7">
        <v>855975</v>
      </c>
    </row>
    <row r="8" spans="1:12">
      <c r="A8">
        <v>2012</v>
      </c>
      <c r="B8" s="2">
        <v>748170.12</v>
      </c>
      <c r="C8" s="2">
        <v>90504.45</v>
      </c>
      <c r="D8" s="2">
        <v>117655.785</v>
      </c>
      <c r="E8" s="2">
        <v>22123.31</v>
      </c>
      <c r="F8" s="2">
        <v>22123.31</v>
      </c>
      <c r="G8" s="2" t="s">
        <v>10</v>
      </c>
      <c r="H8" s="2" t="s">
        <v>10</v>
      </c>
      <c r="I8" s="2" t="s">
        <v>10</v>
      </c>
      <c r="J8" s="2" t="s">
        <v>10</v>
      </c>
      <c r="K8" s="2">
        <v>5028.0249999999996</v>
      </c>
      <c r="L8">
        <v>1005605.0000000001</v>
      </c>
    </row>
    <row r="9" spans="1:12">
      <c r="A9">
        <v>2013</v>
      </c>
      <c r="B9" s="2">
        <v>926629.11100000003</v>
      </c>
      <c r="C9" s="2">
        <v>66278.83600000001</v>
      </c>
      <c r="D9" s="2">
        <v>158049.53200000001</v>
      </c>
      <c r="E9" s="2">
        <v>25491.86</v>
      </c>
      <c r="F9" s="2">
        <v>61180.463999999993</v>
      </c>
      <c r="G9" s="2" t="s">
        <v>10</v>
      </c>
      <c r="H9" s="2" t="s">
        <v>10</v>
      </c>
      <c r="I9" s="2" t="s">
        <v>10</v>
      </c>
      <c r="J9" s="2" t="s">
        <v>10</v>
      </c>
      <c r="K9" s="2">
        <v>36963.197</v>
      </c>
      <c r="L9">
        <v>1274593</v>
      </c>
    </row>
    <row r="10" spans="1:12">
      <c r="A10">
        <v>2014</v>
      </c>
      <c r="B10" s="2">
        <v>1037700.4635000001</v>
      </c>
      <c r="C10" s="2">
        <v>20311.134900000001</v>
      </c>
      <c r="D10" s="2">
        <v>419203.49849999999</v>
      </c>
      <c r="E10" s="2">
        <v>4428.7437</v>
      </c>
      <c r="F10" s="2">
        <v>152.71530000000001</v>
      </c>
      <c r="G10" s="2">
        <v>8093.9109000000008</v>
      </c>
      <c r="H10" s="2">
        <v>8093.9109000000008</v>
      </c>
      <c r="I10" s="2">
        <v>4581.4589999999998</v>
      </c>
      <c r="J10" s="2">
        <v>1679.8682999999999</v>
      </c>
      <c r="K10" s="2">
        <v>22754.579700000002</v>
      </c>
      <c r="L10">
        <v>1527000.2847000002</v>
      </c>
    </row>
    <row r="11" spans="1:12">
      <c r="A11">
        <v>2015</v>
      </c>
      <c r="B11" s="2">
        <v>1197721.0799999998</v>
      </c>
      <c r="C11" s="2">
        <v>23378.94</v>
      </c>
      <c r="D11" s="2">
        <v>458586.9</v>
      </c>
      <c r="E11" s="2">
        <v>5395.14</v>
      </c>
      <c r="F11" s="2">
        <v>1798.38</v>
      </c>
      <c r="G11" s="2">
        <v>57548.160000000003</v>
      </c>
      <c r="H11" s="2">
        <v>12588.66</v>
      </c>
      <c r="I11" s="2">
        <v>7193.52</v>
      </c>
      <c r="J11" s="2">
        <v>3596.76</v>
      </c>
      <c r="K11" s="2">
        <v>30572.46</v>
      </c>
      <c r="L11">
        <v>1798379.9999999995</v>
      </c>
    </row>
    <row r="12" spans="1:12">
      <c r="A12">
        <v>2016</v>
      </c>
      <c r="B12" s="2">
        <v>1710393.888</v>
      </c>
      <c r="C12" s="2">
        <v>36914.976000000002</v>
      </c>
      <c r="D12" s="2">
        <v>235845.68</v>
      </c>
      <c r="E12" s="2">
        <v>16406.656000000003</v>
      </c>
      <c r="F12" s="2">
        <v>0</v>
      </c>
      <c r="G12" s="2">
        <v>12304.992</v>
      </c>
      <c r="H12" s="2">
        <v>8203.3280000000013</v>
      </c>
      <c r="I12" s="2">
        <v>6152.4960000000001</v>
      </c>
      <c r="J12" s="2">
        <v>0</v>
      </c>
      <c r="K12" s="2">
        <v>24609.984</v>
      </c>
      <c r="L12">
        <v>2050832</v>
      </c>
    </row>
    <row r="13" spans="1:12">
      <c r="A13">
        <v>2017</v>
      </c>
      <c r="B13" s="2">
        <v>1743919.368</v>
      </c>
      <c r="C13" s="2">
        <v>69841.430999999997</v>
      </c>
      <c r="D13" s="2">
        <v>239153.99100000001</v>
      </c>
      <c r="E13" s="2">
        <v>27513.291000000001</v>
      </c>
      <c r="F13" s="2">
        <v>0</v>
      </c>
      <c r="G13" s="2">
        <v>10582.035</v>
      </c>
      <c r="H13" s="2">
        <v>16931.256000000001</v>
      </c>
      <c r="I13" s="2">
        <v>6349.2209999999995</v>
      </c>
      <c r="J13" s="2">
        <v>2116.4070000000002</v>
      </c>
      <c r="K13" s="2">
        <v>0</v>
      </c>
      <c r="L13">
        <v>2116407</v>
      </c>
    </row>
    <row r="14" spans="1:12">
      <c r="A14">
        <v>2018</v>
      </c>
      <c r="B14" s="2">
        <v>1906711.3320000002</v>
      </c>
      <c r="C14" s="2">
        <v>93351.84</v>
      </c>
      <c r="D14" s="2">
        <v>252049.96799999999</v>
      </c>
      <c r="E14" s="2">
        <v>39674.531999999999</v>
      </c>
      <c r="F14" s="2">
        <v>2333.7960000000003</v>
      </c>
      <c r="G14" s="2">
        <v>21004.164000000001</v>
      </c>
      <c r="H14" s="2">
        <v>14002.775999999998</v>
      </c>
      <c r="I14" s="2">
        <v>2333.7960000000003</v>
      </c>
      <c r="J14" s="2">
        <v>2333.7960000000003</v>
      </c>
      <c r="K14" s="2">
        <v>0</v>
      </c>
      <c r="L14">
        <v>2333796.0000000005</v>
      </c>
    </row>
    <row r="15" spans="1:12">
      <c r="A15">
        <v>2019</v>
      </c>
      <c r="B15" s="2">
        <v>1592200.064</v>
      </c>
      <c r="C15" s="2">
        <v>69850.122999999992</v>
      </c>
      <c r="D15" s="2">
        <v>200555.96960000001</v>
      </c>
      <c r="E15" s="2">
        <v>18945.649799999999</v>
      </c>
      <c r="F15" s="2">
        <v>574.11059999999998</v>
      </c>
      <c r="G15" s="2">
        <v>11290.8418</v>
      </c>
      <c r="H15" s="2">
        <v>13778.654399999999</v>
      </c>
      <c r="I15" s="2">
        <v>191.37020000000001</v>
      </c>
      <c r="J15" s="2">
        <v>6123.8464000000004</v>
      </c>
      <c r="K15" s="2">
        <v>191.37020000000001</v>
      </c>
      <c r="L15">
        <v>1913701.9999999998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Dilini Talagala</dc:creator>
  <cp:lastModifiedBy>Priyanga Dilini Talagala</cp:lastModifiedBy>
  <dcterms:created xsi:type="dcterms:W3CDTF">2020-11-29T03:24:42Z</dcterms:created>
  <dcterms:modified xsi:type="dcterms:W3CDTF">2020-11-29T03:56:04Z</dcterms:modified>
</cp:coreProperties>
</file>