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0" windowHeight="11040" activeTab="3"/>
  </bookViews>
  <sheets>
    <sheet name="Data" sheetId="1" r:id="rId1"/>
    <sheet name="Controller" sheetId="3" r:id="rId2"/>
    <sheet name="caixinha" sheetId="4" r:id="rId3"/>
    <sheet name="Dashboard" sheetId="2" r:id="rId4"/>
  </sheets>
  <definedNames>
    <definedName name="SegmentaçãodeDados_Mê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<sst xmlns="http://schemas.openxmlformats.org/spreadsheetml/2006/main" count="260" uniqueCount="80">
  <si>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</si>
  <si>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</si>
  <si>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</si>
  <si>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</si>
  <si>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</si>
  <si>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</si>
  <si>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</si>
  <si>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</si>
  <si>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</si>
  <si>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</si>
  <si>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</si>
  <si>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</si>
  <si>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</si>
  <si>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</si>
  <si>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</si>
  <si>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</si>
  <si>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</si>
  <si>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</si>
  <si>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</si>
  <si>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</si>
  <si>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</si>
  <si>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</si>
  <si>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</si>
  <si>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</si>
  <si>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</si>
  <si>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</si>
  <si>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</si>
  <si>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</si>
  <si>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</si>
  <si>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</si>
  <si>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</si>
  <si>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</si>
  <si>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</si>
  <si>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</si>
  <si>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</si>
  <si>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</si>
  <si>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</si>
  <si>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</si>
  <si>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</si>
  <si>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</si>
  <si>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</si>
  <si>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</si>
  <si>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</si>
  <si>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</si>
  <si>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</si>
  <si>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</si>
  <si>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</si>
  <si>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</si>
  <si>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</si>
  <si>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</si>
  <si>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</si>
  <si>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</si>
  <si>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</si>
  <si>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</si>
  <si>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</si>
  <si>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</si>
  <si>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</si>
  <si>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</si>
  <si>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</si>
  <si>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</si>
  <si>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</si>
  <si>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</si>
  <si>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</si>
  <si>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</si>
  <si>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</si>
  <si>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</si>
  <si>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</si>
  <si>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</si>
  <si>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</si>
  <si>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</si>
  <si>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Operações Bancárias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</si>
  <si>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</si>
  <si>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</si>
  <si>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</si>
  <si>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</si>
  <si>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</si>
  <si>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</si>
  <si>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</si>
  <si>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reservado: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</si>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</sst>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wrapText="1"/>
    </xf>
    <xf numFmtId="0" fontId="3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1" fontId="3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44" fontId="0" fillId="0" borderId="0" xfId="1" applyFont="1"/>
    <xf numFmtId="0" fontId="4" fillId="0" borderId="0" xfId="0" applyFon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 applyAlignment="1">
      <alignment horizontal="right"/>
    </xf>
  </cellXfs>
  <cellStyles count="2">
    <cellStyle name="Moeda" xfId="1" builtinId="4"/>
    <cellStyle name="Normal" xfId="0" builtinId="0"/>
  </cellStyles>
  <dxfs count="1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- editado.xlsx]Controller!Tabela dinâmica3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9.7222222222222224E-2"/>
          <c:w val="0.93888888888888888"/>
          <c:h val="0.78679790026246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Controller!$D$5:$D$9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Controller!$E$5:$E$9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6499712"/>
        <c:axId val="216514944"/>
      </c:barChart>
      <c:catAx>
        <c:axId val="21649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6514944"/>
        <c:crosses val="autoZero"/>
        <c:auto val="1"/>
        <c:lblAlgn val="ctr"/>
        <c:lblOffset val="100"/>
        <c:noMultiLvlLbl val="0"/>
      </c:catAx>
      <c:valAx>
        <c:axId val="2165149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64997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- editado.xlsx]Controller!Tabela dinâmica2</c:name>
    <c:fmtId val="1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4.4235480553831995E-2"/>
          <c:y val="6.0093896713615022E-2"/>
          <c:w val="0.92468793787014136"/>
          <c:h val="0.63907788991164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Controller!$B$5:$B$19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6881408"/>
        <c:axId val="216884352"/>
      </c:barChart>
      <c:catAx>
        <c:axId val="21688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6884352"/>
        <c:crosses val="autoZero"/>
        <c:auto val="1"/>
        <c:lblAlgn val="ctr"/>
        <c:lblOffset val="100"/>
        <c:noMultiLvlLbl val="0"/>
      </c:catAx>
      <c:valAx>
        <c:axId val="2168843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688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R$ 2.130,00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7814274556163054"/>
                  <c:y val="-0.341417797888386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R$ 20.000,00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val>
            <c:numRef>
              <c:f>caixinha!$D$1:$D$2</c:f>
              <c:numCache>
                <c:formatCode>_("R$"* #,##0.00_);_("R$"* \(#,##0.00\);_("R$"* "-"??_);_(@_)</c:formatCode>
                <c:ptCount val="2"/>
                <c:pt idx="0">
                  <c:v>2130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7</xdr:row>
      <xdr:rowOff>95250</xdr:rowOff>
    </xdr:from>
    <xdr:to>
      <xdr:col>9</xdr:col>
      <xdr:colOff>28575</xdr:colOff>
      <xdr:row>24</xdr:row>
      <xdr:rowOff>123825</xdr:rowOff>
    </xdr:to>
    <xdr:grpSp>
      <xdr:nvGrpSpPr>
        <xdr:cNvPr id="18" name="Grupo 17"/>
        <xdr:cNvGrpSpPr/>
      </xdr:nvGrpSpPr>
      <xdr:grpSpPr>
        <a:xfrm>
          <a:off x="1528763" y="1428750"/>
          <a:ext cx="4714875" cy="3267075"/>
          <a:chOff x="1676400" y="504825"/>
          <a:chExt cx="4733925" cy="3267075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1676400" y="571500"/>
            <a:ext cx="4733925" cy="3200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002">
            <a:schemeClr val="l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7" name="Grupo 16"/>
          <xdr:cNvGrpSpPr/>
        </xdr:nvGrpSpPr>
        <xdr:grpSpPr>
          <a:xfrm>
            <a:off x="1676400" y="504825"/>
            <a:ext cx="4733925" cy="3181350"/>
            <a:chOff x="1676400" y="504825"/>
            <a:chExt cx="4733925" cy="3181350"/>
          </a:xfrm>
        </xdr:grpSpPr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1762125" y="94297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Arredondar Retângulo no Mesmo Canto Lateral 10"/>
            <xdr:cNvSpPr/>
          </xdr:nvSpPr>
          <xdr:spPr>
            <a:xfrm>
              <a:off x="1676400" y="504825"/>
              <a:ext cx="4733925" cy="600075"/>
            </a:xfrm>
            <a:prstGeom prst="round2SameRect">
              <a:avLst/>
            </a:prstGeom>
            <a:solidFill>
              <a:schemeClr val="accent5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/>
          <xdr:cNvSpPr txBox="1"/>
        </xdr:nvSpPr>
        <xdr:spPr>
          <a:xfrm>
            <a:off x="2381250" y="600075"/>
            <a:ext cx="1444283" cy="4539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>
                <a:solidFill>
                  <a:schemeClr val="bg1"/>
                </a:solidFill>
                <a:latin typeface="Arial Black" pitchFamily="34" charset="0"/>
              </a:rPr>
              <a:t>Entradas</a:t>
            </a:r>
          </a:p>
        </xdr:txBody>
      </xdr:sp>
      <xdr:sp macro="" textlink="">
        <xdr:nvSpPr>
          <xdr:cNvPr id="15" name="Seta para cima 14"/>
          <xdr:cNvSpPr/>
        </xdr:nvSpPr>
        <xdr:spPr>
          <a:xfrm>
            <a:off x="1962150" y="600075"/>
            <a:ext cx="390525" cy="409575"/>
          </a:xfrm>
          <a:prstGeom prst="up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171450</xdr:colOff>
      <xdr:row>25</xdr:row>
      <xdr:rowOff>104776</xdr:rowOff>
    </xdr:from>
    <xdr:to>
      <xdr:col>15</xdr:col>
      <xdr:colOff>247650</xdr:colOff>
      <xdr:row>46</xdr:row>
      <xdr:rowOff>0</xdr:rowOff>
    </xdr:to>
    <xdr:grpSp>
      <xdr:nvGrpSpPr>
        <xdr:cNvPr id="23" name="Grupo 22"/>
        <xdr:cNvGrpSpPr/>
      </xdr:nvGrpSpPr>
      <xdr:grpSpPr>
        <a:xfrm>
          <a:off x="1528763" y="4867276"/>
          <a:ext cx="8577262" cy="3895724"/>
          <a:chOff x="1628775" y="3838576"/>
          <a:chExt cx="8610600" cy="3895724"/>
        </a:xfrm>
      </xdr:grpSpPr>
      <xdr:sp macro="" textlink="">
        <xdr:nvSpPr>
          <xdr:cNvPr id="2" name="Retângulo de cantos arredondados 1"/>
          <xdr:cNvSpPr/>
        </xdr:nvSpPr>
        <xdr:spPr>
          <a:xfrm>
            <a:off x="1628775" y="3857626"/>
            <a:ext cx="8610599" cy="36576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002">
            <a:schemeClr val="l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1657350" y="4352925"/>
          <a:ext cx="8582025" cy="3381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Arredondar Retângulo no Mesmo Canto Lateral 11"/>
          <xdr:cNvSpPr/>
        </xdr:nvSpPr>
        <xdr:spPr>
          <a:xfrm>
            <a:off x="1638300" y="3838576"/>
            <a:ext cx="8591550" cy="647700"/>
          </a:xfrm>
          <a:prstGeom prst="round2SameRect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/>
          <xdr:cNvSpPr txBox="1"/>
        </xdr:nvSpPr>
        <xdr:spPr>
          <a:xfrm>
            <a:off x="2381250" y="3933825"/>
            <a:ext cx="1167564" cy="4539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2000">
                <a:solidFill>
                  <a:schemeClr val="bg1"/>
                </a:solidFill>
                <a:latin typeface="Arial Black" pitchFamily="34" charset="0"/>
              </a:rPr>
              <a:t>Gastos</a:t>
            </a:r>
          </a:p>
        </xdr:txBody>
      </xdr:sp>
      <xdr:sp macro="" textlink="">
        <xdr:nvSpPr>
          <xdr:cNvPr id="16" name="Seta para cima 15"/>
          <xdr:cNvSpPr/>
        </xdr:nvSpPr>
        <xdr:spPr>
          <a:xfrm rot="10800000">
            <a:off x="1895475" y="3971925"/>
            <a:ext cx="390525" cy="409575"/>
          </a:xfrm>
          <a:prstGeom prst="up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1162049</xdr:colOff>
      <xdr:row>0</xdr:row>
      <xdr:rowOff>0</xdr:rowOff>
    </xdr:from>
    <xdr:to>
      <xdr:col>18</xdr:col>
      <xdr:colOff>219074</xdr:colOff>
      <xdr:row>4</xdr:row>
      <xdr:rowOff>161925</xdr:rowOff>
    </xdr:to>
    <xdr:sp macro="" textlink="">
      <xdr:nvSpPr>
        <xdr:cNvPr id="24" name="Retângulo de cantos arredondados 23"/>
        <xdr:cNvSpPr/>
      </xdr:nvSpPr>
      <xdr:spPr>
        <a:xfrm>
          <a:off x="1162049" y="0"/>
          <a:ext cx="10826612" cy="923925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190499</xdr:colOff>
      <xdr:row>25</xdr:row>
      <xdr:rowOff>104776</xdr:rowOff>
    </xdr:from>
    <xdr:to>
      <xdr:col>18</xdr:col>
      <xdr:colOff>219074</xdr:colOff>
      <xdr:row>32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3363" y="4867276"/>
              <a:ext cx="1240847" cy="1285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85724</xdr:colOff>
      <xdr:row>0</xdr:row>
      <xdr:rowOff>57150</xdr:rowOff>
    </xdr:from>
    <xdr:to>
      <xdr:col>5</xdr:col>
      <xdr:colOff>590549</xdr:colOff>
      <xdr:row>2</xdr:row>
      <xdr:rowOff>130120</xdr:rowOff>
    </xdr:to>
    <xdr:sp macro="" textlink="">
      <xdr:nvSpPr>
        <xdr:cNvPr id="25" name="CaixaDeTexto 24"/>
        <xdr:cNvSpPr txBox="1"/>
      </xdr:nvSpPr>
      <xdr:spPr>
        <a:xfrm>
          <a:off x="2047874" y="57150"/>
          <a:ext cx="2333625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2000">
              <a:solidFill>
                <a:schemeClr val="bg1"/>
              </a:solidFill>
              <a:latin typeface="Arial Black" pitchFamily="34" charset="0"/>
            </a:rPr>
            <a:t>Hello</a:t>
          </a:r>
          <a:r>
            <a:rPr lang="pt-BR" sz="2000" baseline="0">
              <a:solidFill>
                <a:schemeClr val="bg1"/>
              </a:solidFill>
              <a:latin typeface="Arial Black" pitchFamily="34" charset="0"/>
            </a:rPr>
            <a:t>, Priscila</a:t>
          </a:r>
          <a:endParaRPr lang="pt-BR" sz="20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2</xdr:col>
      <xdr:colOff>95249</xdr:colOff>
      <xdr:row>2</xdr:row>
      <xdr:rowOff>38100</xdr:rowOff>
    </xdr:from>
    <xdr:to>
      <xdr:col>7</xdr:col>
      <xdr:colOff>209550</xdr:colOff>
      <xdr:row>4</xdr:row>
      <xdr:rowOff>111070</xdr:rowOff>
    </xdr:to>
    <xdr:sp macro="" textlink="">
      <xdr:nvSpPr>
        <xdr:cNvPr id="26" name="CaixaDeTexto 25"/>
        <xdr:cNvSpPr txBox="1"/>
      </xdr:nvSpPr>
      <xdr:spPr>
        <a:xfrm>
          <a:off x="2057399" y="419100"/>
          <a:ext cx="3162301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>
              <a:solidFill>
                <a:schemeClr val="bg1"/>
              </a:solidFill>
              <a:latin typeface="Arial" pitchFamily="34" charset="0"/>
              <a:cs typeface="Arial" pitchFamily="34" charset="0"/>
            </a:rPr>
            <a:t>Acompanhamento</a:t>
          </a:r>
          <a:r>
            <a:rPr lang="pt-BR" sz="1400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financeiro</a:t>
          </a:r>
        </a:p>
        <a:p>
          <a:endParaRPr lang="pt-BR" sz="140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171450</xdr:rowOff>
    </xdr:from>
    <xdr:to>
      <xdr:col>2</xdr:col>
      <xdr:colOff>219075</xdr:colOff>
      <xdr:row>4</xdr:row>
      <xdr:rowOff>116644</xdr:rowOff>
    </xdr:to>
    <xdr:pic>
      <xdr:nvPicPr>
        <xdr:cNvPr id="28" name="Imagem 27" descr="Design PNG E SVG De Garota Com Personagem De Laptop Para Camiseta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5" t="34961" r="195" b="32617"/>
        <a:stretch/>
      </xdr:blipFill>
      <xdr:spPr bwMode="auto">
        <a:xfrm>
          <a:off x="0" y="171450"/>
          <a:ext cx="2181225" cy="707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</xdr:row>
      <xdr:rowOff>133350</xdr:rowOff>
    </xdr:from>
    <xdr:to>
      <xdr:col>17</xdr:col>
      <xdr:colOff>552450</xdr:colOff>
      <xdr:row>4</xdr:row>
      <xdr:rowOff>104775</xdr:rowOff>
    </xdr:to>
    <xdr:sp macro="" textlink="">
      <xdr:nvSpPr>
        <xdr:cNvPr id="29" name="Retângulo de cantos arredondados 28">
          <a:hlinkClick xmlns:r="http://schemas.openxmlformats.org/officeDocument/2006/relationships" r:id="rId4"/>
        </xdr:cNvPr>
        <xdr:cNvSpPr/>
      </xdr:nvSpPr>
      <xdr:spPr>
        <a:xfrm>
          <a:off x="8077200" y="514350"/>
          <a:ext cx="3581400" cy="352425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Pesquisar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dados...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10</xdr:col>
      <xdr:colOff>365262</xdr:colOff>
      <xdr:row>7</xdr:row>
      <xdr:rowOff>95250</xdr:rowOff>
    </xdr:from>
    <xdr:to>
      <xdr:col>18</xdr:col>
      <xdr:colOff>219074</xdr:colOff>
      <xdr:row>24</xdr:row>
      <xdr:rowOff>123825</xdr:rowOff>
    </xdr:to>
    <xdr:grpSp>
      <xdr:nvGrpSpPr>
        <xdr:cNvPr id="38" name="Grupo 37"/>
        <xdr:cNvGrpSpPr/>
      </xdr:nvGrpSpPr>
      <xdr:grpSpPr>
        <a:xfrm>
          <a:off x="7187543" y="1428750"/>
          <a:ext cx="4711562" cy="3267075"/>
          <a:chOff x="6638925" y="1438275"/>
          <a:chExt cx="4733925" cy="3267075"/>
        </a:xfrm>
      </xdr:grpSpPr>
      <xdr:sp macro="" textlink="">
        <xdr:nvSpPr>
          <xdr:cNvPr id="31" name="Retângulo de cantos arredondados 30"/>
          <xdr:cNvSpPr/>
        </xdr:nvSpPr>
        <xdr:spPr>
          <a:xfrm>
            <a:off x="6638925" y="1504950"/>
            <a:ext cx="4733925" cy="32004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002">
            <a:schemeClr val="l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Arredondar Retângulo no Mesmo Canto Lateral 35"/>
          <xdr:cNvSpPr/>
        </xdr:nvSpPr>
        <xdr:spPr>
          <a:xfrm>
            <a:off x="6638925" y="1438275"/>
            <a:ext cx="4733925" cy="600075"/>
          </a:xfrm>
          <a:prstGeom prst="round2SameRect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/>
          <xdr:cNvSpPr txBox="1"/>
        </xdr:nvSpPr>
        <xdr:spPr>
          <a:xfrm>
            <a:off x="7343774" y="1533525"/>
            <a:ext cx="2047875" cy="4539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2000">
                <a:solidFill>
                  <a:schemeClr val="bg1"/>
                </a:solidFill>
                <a:latin typeface="Arial Black" pitchFamily="34" charset="0"/>
              </a:rPr>
              <a:t>Economias</a:t>
            </a:r>
          </a:p>
        </xdr:txBody>
      </xdr:sp>
      <xdr:sp macro="" textlink="">
        <xdr:nvSpPr>
          <xdr:cNvPr id="34" name="Seta para cima 33"/>
          <xdr:cNvSpPr/>
        </xdr:nvSpPr>
        <xdr:spPr>
          <a:xfrm>
            <a:off x="6924675" y="1533525"/>
            <a:ext cx="390525" cy="409575"/>
          </a:xfrm>
          <a:prstGeom prst="upArrow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/>
          <xdr:cNvGraphicFramePr>
            <a:graphicFrameLocks/>
          </xdr:cNvGraphicFramePr>
        </xdr:nvGraphicFramePr>
        <xdr:xfrm>
          <a:off x="7210425" y="2190750"/>
          <a:ext cx="3552825" cy="2105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scila Oliveira" refreshedDate="45671.453564236108" createdVersion="4" refreshedVersion="4" minRefreshableVersion="3" recordCount="44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ões Bancárias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">
  <location ref="D4:E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formats count="1">
    <format dxfId="4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A4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formats count="1">
    <format dxfId="5">
      <pivotArea outline="0" collapsedLevelsAreSubtotals="1" fieldPosition="0"/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2" name="Tabela2" displayName="Tabela2" ref="A1:H45" totalsRowShown="0" headerRowDxfId="15" dataDxfId="14">
  <autoFilter ref="A1:H45"/>
  <tableColumns count="8">
    <tableColumn id="1" name="Data" dataDxfId="13"/>
    <tableColumn id="8" name="Mês" dataDxfId="12">
      <calculatedColumnFormula>MONTH(Tabela2[[#This Row],[Data]])</calculatedColumnFormula>
    </tableColumn>
    <tableColumn id="2" name="Tipo" dataDxfId="11"/>
    <tableColumn id="3" name="Categoria" dataDxfId="10"/>
    <tableColumn id="4" name="Descrição" dataDxfId="9"/>
    <tableColumn id="5" name="Valor" dataDxfId="8" dataCellStyle="Moeda"/>
    <tableColumn id="6" name="Operações Bancárias" dataDxfId="7"/>
    <tableColumn id="7" name="Status" dataDxfId="6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5"/>
  <sheetViews>
    <sheetView workbookViewId="0"/>
  </sheetViews>
  <sheetFormatPr defaultRowHeight="15" x14ac:dyDescent="0.25"/>
  <cols>
    <col min="1" max="1" width="19.7109375" style="1" customWidth="1"/>
    <col min="2" max="2" width="19.7109375" style="12" customWidth="1"/>
    <col min="3" max="3" width="18.5703125" style="1" customWidth="1"/>
    <col min="4" max="4" width="22.28515625" style="1" bestFit="1" customWidth="1"/>
    <col min="5" max="5" width="36.42578125" style="1" bestFit="1" customWidth="1"/>
    <col min="6" max="6" width="13.28515625" style="1" bestFit="1" customWidth="1"/>
    <col min="7" max="7" width="23.42578125" style="1" customWidth="1"/>
    <col min="8" max="8" width="19.85546875" style="1" customWidth="1"/>
  </cols>
  <sheetData>
    <row r="1" spans="1:8" ht="18.75" x14ac:dyDescent="0.3">
      <c r="A1" s="5" t="s">
        <v>65</v>
      </c>
      <c r="B1" s="10" t="s">
        <v>75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ht="25.5" customHeight="1" x14ac:dyDescent="0.25">
      <c r="A2" s="2">
        <v>45505</v>
      </c>
      <c r="B2" s="11">
        <f>MONTH(Tabela2[[#This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25.5" customHeight="1" x14ac:dyDescent="0.25">
      <c r="A3" s="2">
        <v>45505</v>
      </c>
      <c r="B3" s="11">
        <f>MONTH(Tabela2[[#This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25.5" customHeight="1" x14ac:dyDescent="0.25">
      <c r="A4" s="2">
        <v>45507</v>
      </c>
      <c r="B4" s="11">
        <f>MONTH(Tabela2[[#This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25.5" customHeight="1" x14ac:dyDescent="0.25">
      <c r="A5" s="2">
        <v>45509</v>
      </c>
      <c r="B5" s="11">
        <f>MONTH(Tabela2[[#This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25.5" customHeight="1" x14ac:dyDescent="0.25">
      <c r="A6" s="2">
        <v>45511</v>
      </c>
      <c r="B6" s="11">
        <f>MONTH(Tabela2[[#This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25.5" customHeight="1" x14ac:dyDescent="0.25">
      <c r="A7" s="2">
        <v>45514</v>
      </c>
      <c r="B7" s="11">
        <f>MONTH(Tabela2[[#This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25.5" customHeight="1" x14ac:dyDescent="0.25">
      <c r="A8" s="2">
        <v>45516</v>
      </c>
      <c r="B8" s="11">
        <f>MONTH(Tabela2[[#This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25.5" customHeight="1" x14ac:dyDescent="0.25">
      <c r="A9" s="2">
        <v>45519</v>
      </c>
      <c r="B9" s="11">
        <f>MONTH(Tabela2[[#This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25.5" customHeight="1" x14ac:dyDescent="0.25">
      <c r="A10" s="2">
        <v>45519</v>
      </c>
      <c r="B10" s="11">
        <f>MONTH(Tabela2[[#This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25.5" customHeight="1" x14ac:dyDescent="0.25">
      <c r="A11" s="2">
        <v>45522</v>
      </c>
      <c r="B11" s="11">
        <f>MONTH(Tabela2[[#This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25.5" customHeight="1" x14ac:dyDescent="0.25">
      <c r="A12" s="2">
        <v>45524</v>
      </c>
      <c r="B12" s="11">
        <f>MONTH(Tabela2[[#This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25.5" customHeight="1" x14ac:dyDescent="0.25">
      <c r="A13" s="2">
        <v>45526</v>
      </c>
      <c r="B13" s="11">
        <f>MONTH(Tabela2[[#This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25.5" customHeight="1" x14ac:dyDescent="0.25">
      <c r="A14" s="2">
        <v>45528</v>
      </c>
      <c r="B14" s="11">
        <f>MONTH(Tabela2[[#This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25.5" customHeight="1" x14ac:dyDescent="0.25">
      <c r="A15" s="2">
        <v>45532</v>
      </c>
      <c r="B15" s="11">
        <f>MONTH(Tabela2[[#This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25.5" customHeight="1" x14ac:dyDescent="0.25">
      <c r="A16" s="2">
        <v>45534</v>
      </c>
      <c r="B16" s="11">
        <f>MONTH(Tabela2[[#This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25.5" customHeight="1" x14ac:dyDescent="0.25">
      <c r="A17" s="2">
        <v>45535</v>
      </c>
      <c r="B17" s="11">
        <f>MONTH(Tabela2[[#This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25.5" customHeight="1" x14ac:dyDescent="0.25">
      <c r="A18" s="2">
        <v>45536</v>
      </c>
      <c r="B18" s="11">
        <f>MONTH(Tabela2[[#This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25.5" customHeight="1" x14ac:dyDescent="0.25">
      <c r="A19" s="2">
        <v>45537</v>
      </c>
      <c r="B19" s="11">
        <f>MONTH(Tabela2[[#This Row],[Data]])</f>
        <v>9</v>
      </c>
      <c r="C19" s="3" t="s">
        <v>5</v>
      </c>
      <c r="D19" s="3" t="s">
        <v>6</v>
      </c>
      <c r="E19" s="3" t="s">
        <v>7</v>
      </c>
      <c r="F19" s="4">
        <v>450</v>
      </c>
      <c r="G19" s="3" t="s">
        <v>8</v>
      </c>
      <c r="H19" s="3" t="s">
        <v>9</v>
      </c>
    </row>
    <row r="20" spans="1:8" ht="25.5" customHeight="1" x14ac:dyDescent="0.25">
      <c r="A20" s="2">
        <v>45540</v>
      </c>
      <c r="B20" s="11">
        <f>MONTH(Tabela2[[#This Row],[Data]])</f>
        <v>9</v>
      </c>
      <c r="C20" s="3" t="s">
        <v>5</v>
      </c>
      <c r="D20" s="3" t="s">
        <v>10</v>
      </c>
      <c r="E20" s="3" t="s">
        <v>11</v>
      </c>
      <c r="F20" s="4">
        <v>300</v>
      </c>
      <c r="G20" s="3" t="s">
        <v>8</v>
      </c>
      <c r="H20" s="3" t="s">
        <v>13</v>
      </c>
    </row>
    <row r="21" spans="1:8" ht="25.5" customHeight="1" x14ac:dyDescent="0.25">
      <c r="A21" s="2">
        <v>45543</v>
      </c>
      <c r="B21" s="11">
        <f>MONTH(Tabela2[[#This Row],[Data]])</f>
        <v>9</v>
      </c>
      <c r="C21" s="3" t="s">
        <v>5</v>
      </c>
      <c r="D21" s="3" t="s">
        <v>14</v>
      </c>
      <c r="E21" s="3" t="s">
        <v>40</v>
      </c>
      <c r="F21" s="4">
        <v>200</v>
      </c>
      <c r="G21" s="3" t="s">
        <v>3</v>
      </c>
      <c r="H21" s="3" t="s">
        <v>13</v>
      </c>
    </row>
    <row r="22" spans="1:8" ht="25.5" customHeight="1" x14ac:dyDescent="0.25">
      <c r="A22" s="2">
        <v>45546</v>
      </c>
      <c r="B22" s="11">
        <f>MONTH(Tabela2[[#This Row],[Data]])</f>
        <v>9</v>
      </c>
      <c r="C22" s="3" t="s">
        <v>5</v>
      </c>
      <c r="D22" s="3" t="s">
        <v>16</v>
      </c>
      <c r="E22" s="3" t="s">
        <v>41</v>
      </c>
      <c r="F22" s="4">
        <v>600</v>
      </c>
      <c r="G22" s="3" t="s">
        <v>8</v>
      </c>
      <c r="H22" s="3" t="s">
        <v>9</v>
      </c>
    </row>
    <row r="23" spans="1:8" ht="25.5" customHeight="1" x14ac:dyDescent="0.25">
      <c r="A23" s="2">
        <v>45549</v>
      </c>
      <c r="B23" s="11">
        <f>MONTH(Tabela2[[#This Row],[Data]])</f>
        <v>9</v>
      </c>
      <c r="C23" s="3" t="s">
        <v>5</v>
      </c>
      <c r="D23" s="3" t="s">
        <v>18</v>
      </c>
      <c r="E23" s="3" t="s">
        <v>19</v>
      </c>
      <c r="F23" s="4">
        <v>350</v>
      </c>
      <c r="G23" s="3" t="s">
        <v>3</v>
      </c>
      <c r="H23" s="3" t="s">
        <v>13</v>
      </c>
    </row>
    <row r="24" spans="1:8" ht="25.5" customHeight="1" x14ac:dyDescent="0.25">
      <c r="A24" s="2">
        <v>45552</v>
      </c>
      <c r="B24" s="11">
        <f>MONTH(Tabela2[[#This Row],[Data]])</f>
        <v>9</v>
      </c>
      <c r="C24" s="3" t="s">
        <v>5</v>
      </c>
      <c r="D24" s="3" t="s">
        <v>20</v>
      </c>
      <c r="E24" s="3" t="s">
        <v>42</v>
      </c>
      <c r="F24" s="4">
        <v>500</v>
      </c>
      <c r="G24" s="3" t="s">
        <v>12</v>
      </c>
      <c r="H24" s="3" t="s">
        <v>9</v>
      </c>
    </row>
    <row r="25" spans="1:8" ht="25.5" customHeight="1" x14ac:dyDescent="0.25">
      <c r="A25" s="2">
        <v>45555</v>
      </c>
      <c r="B25" s="11">
        <f>MONTH(Tabela2[[#This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25.5" customHeight="1" x14ac:dyDescent="0.25">
      <c r="A26" s="2">
        <v>45555</v>
      </c>
      <c r="B26" s="11">
        <f>MONTH(Tabela2[[#This Row],[Data]])</f>
        <v>9</v>
      </c>
      <c r="C26" s="3" t="s">
        <v>5</v>
      </c>
      <c r="D26" s="3" t="s">
        <v>24</v>
      </c>
      <c r="E26" s="3" t="s">
        <v>45</v>
      </c>
      <c r="F26" s="4">
        <v>800</v>
      </c>
      <c r="G26" s="3" t="s">
        <v>3</v>
      </c>
      <c r="H26" s="3" t="s">
        <v>13</v>
      </c>
    </row>
    <row r="27" spans="1:8" ht="25.5" customHeight="1" x14ac:dyDescent="0.25">
      <c r="A27" s="2">
        <v>45558</v>
      </c>
      <c r="B27" s="11">
        <f>MONTH(Tabela2[[#This Row],[Data]])</f>
        <v>9</v>
      </c>
      <c r="C27" s="3" t="s">
        <v>5</v>
      </c>
      <c r="D27" s="3" t="s">
        <v>26</v>
      </c>
      <c r="E27" s="3" t="s">
        <v>46</v>
      </c>
      <c r="F27" s="4">
        <v>1500</v>
      </c>
      <c r="G27" s="3" t="s">
        <v>12</v>
      </c>
      <c r="H27" s="3" t="s">
        <v>9</v>
      </c>
    </row>
    <row r="28" spans="1:8" ht="25.5" customHeight="1" x14ac:dyDescent="0.25">
      <c r="A28" s="2">
        <v>45561</v>
      </c>
      <c r="B28" s="11">
        <f>MONTH(Tabela2[[#This Row],[Data]])</f>
        <v>9</v>
      </c>
      <c r="C28" s="3" t="s">
        <v>5</v>
      </c>
      <c r="D28" s="3" t="s">
        <v>47</v>
      </c>
      <c r="E28" s="3" t="s">
        <v>48</v>
      </c>
      <c r="F28" s="4">
        <v>250</v>
      </c>
      <c r="G28" s="3" t="s">
        <v>8</v>
      </c>
      <c r="H28" s="3" t="s">
        <v>13</v>
      </c>
    </row>
    <row r="29" spans="1:8" ht="25.5" customHeight="1" x14ac:dyDescent="0.25">
      <c r="A29" s="2">
        <v>45564</v>
      </c>
      <c r="B29" s="11">
        <f>MONTH(Tabela2[[#This Row],[Data]])</f>
        <v>9</v>
      </c>
      <c r="C29" s="3" t="s">
        <v>5</v>
      </c>
      <c r="D29" s="3" t="s">
        <v>30</v>
      </c>
      <c r="E29" s="3" t="s">
        <v>49</v>
      </c>
      <c r="F29" s="4">
        <v>400</v>
      </c>
      <c r="G29" s="3" t="s">
        <v>12</v>
      </c>
      <c r="H29" s="3" t="s">
        <v>9</v>
      </c>
    </row>
    <row r="30" spans="1:8" ht="25.5" customHeight="1" x14ac:dyDescent="0.25">
      <c r="A30" s="2">
        <v>45566</v>
      </c>
      <c r="B30" s="11">
        <f>MONTH(Tabela2[[#This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25.5" customHeight="1" x14ac:dyDescent="0.25">
      <c r="A31" s="2">
        <v>45566</v>
      </c>
      <c r="B31" s="11">
        <f>MONTH(Tabela2[[#This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25.5" customHeight="1" x14ac:dyDescent="0.25">
      <c r="A32" s="2">
        <v>45568</v>
      </c>
      <c r="B32" s="11">
        <f>MONTH(Tabela2[[#This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25.5" customHeight="1" x14ac:dyDescent="0.25">
      <c r="A33" s="2">
        <v>45570</v>
      </c>
      <c r="B33" s="11">
        <f>MONTH(Tabela2[[#This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25.5" customHeight="1" x14ac:dyDescent="0.25">
      <c r="A34" s="2">
        <v>45573</v>
      </c>
      <c r="B34" s="11">
        <f>MONTH(Tabela2[[#This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25.5" customHeight="1" x14ac:dyDescent="0.25">
      <c r="A35" s="2">
        <v>45575</v>
      </c>
      <c r="B35" s="11">
        <f>MONTH(Tabela2[[#This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25.5" customHeight="1" x14ac:dyDescent="0.25">
      <c r="A36" s="2">
        <v>45578</v>
      </c>
      <c r="B36" s="11">
        <f>MONTH(Tabela2[[#This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25.5" customHeight="1" x14ac:dyDescent="0.25">
      <c r="A37" s="2">
        <v>45580</v>
      </c>
      <c r="B37" s="11">
        <f>MONTH(Tabela2[[#This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25.5" customHeight="1" x14ac:dyDescent="0.25">
      <c r="A38" s="2">
        <v>45583</v>
      </c>
      <c r="B38" s="11">
        <f>MONTH(Tabela2[[#This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25.5" customHeight="1" x14ac:dyDescent="0.25">
      <c r="A39" s="2">
        <v>45583</v>
      </c>
      <c r="B39" s="11">
        <f>MONTH(Tabela2[[#This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25.5" customHeight="1" x14ac:dyDescent="0.25">
      <c r="A40" s="2">
        <v>45585</v>
      </c>
      <c r="B40" s="11">
        <f>MONTH(Tabela2[[#This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25.5" customHeight="1" x14ac:dyDescent="0.25">
      <c r="A41" s="2">
        <v>45587</v>
      </c>
      <c r="B41" s="11">
        <f>MONTH(Tabela2[[#This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25.5" customHeight="1" x14ac:dyDescent="0.25">
      <c r="A42" s="2">
        <v>45589</v>
      </c>
      <c r="B42" s="11">
        <f>MONTH(Tabela2[[#This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25.5" customHeight="1" x14ac:dyDescent="0.25">
      <c r="A43" s="2">
        <v>45591</v>
      </c>
      <c r="B43" s="11">
        <f>MONTH(Tabela2[[#This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25.5" customHeight="1" x14ac:dyDescent="0.25">
      <c r="A44" s="2">
        <v>45595</v>
      </c>
      <c r="B44" s="11">
        <f>MONTH(Tabela2[[#This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25.5" customHeight="1" x14ac:dyDescent="0.25">
      <c r="A45" s="2">
        <v>45596</v>
      </c>
      <c r="B45" s="11">
        <f>MONTH(Tabela2[[#This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E19"/>
  <sheetViews>
    <sheetView workbookViewId="0">
      <selection activeCell="A9" sqref="A9"/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customWidth="1"/>
    <col min="5" max="5" width="13.85546875" bestFit="1" customWidth="1"/>
  </cols>
  <sheetData>
    <row r="2" spans="1:5" x14ac:dyDescent="0.25">
      <c r="A2" s="6" t="s">
        <v>66</v>
      </c>
      <c r="B2" t="s">
        <v>5</v>
      </c>
      <c r="D2" s="6" t="s">
        <v>66</v>
      </c>
      <c r="E2" t="s">
        <v>0</v>
      </c>
    </row>
    <row r="4" spans="1:5" x14ac:dyDescent="0.25">
      <c r="A4" s="6" t="s">
        <v>72</v>
      </c>
      <c r="B4" t="s">
        <v>74</v>
      </c>
      <c r="D4" s="6" t="s">
        <v>72</v>
      </c>
      <c r="E4" t="s">
        <v>74</v>
      </c>
    </row>
    <row r="5" spans="1:5" x14ac:dyDescent="0.25">
      <c r="A5" s="7" t="s">
        <v>6</v>
      </c>
      <c r="B5" s="8">
        <v>550</v>
      </c>
      <c r="D5" s="7" t="s">
        <v>43</v>
      </c>
      <c r="E5" s="8">
        <v>1200</v>
      </c>
    </row>
    <row r="6" spans="1:5" x14ac:dyDescent="0.25">
      <c r="A6" s="7" t="s">
        <v>32</v>
      </c>
      <c r="B6" s="8">
        <v>80</v>
      </c>
      <c r="D6" s="7" t="s">
        <v>22</v>
      </c>
      <c r="E6" s="8">
        <v>800</v>
      </c>
    </row>
    <row r="7" spans="1:5" x14ac:dyDescent="0.25">
      <c r="A7" s="7" t="s">
        <v>18</v>
      </c>
      <c r="B7" s="8">
        <v>400</v>
      </c>
      <c r="D7" s="7" t="s">
        <v>1</v>
      </c>
      <c r="E7" s="8">
        <v>15000</v>
      </c>
    </row>
    <row r="8" spans="1:5" x14ac:dyDescent="0.25">
      <c r="A8" s="7" t="s">
        <v>26</v>
      </c>
      <c r="B8" s="8">
        <v>1200</v>
      </c>
      <c r="D8" s="7" t="s">
        <v>56</v>
      </c>
      <c r="E8" s="8">
        <v>1500</v>
      </c>
    </row>
    <row r="9" spans="1:5" x14ac:dyDescent="0.25">
      <c r="A9" s="7" t="s">
        <v>38</v>
      </c>
      <c r="B9" s="8">
        <v>350</v>
      </c>
      <c r="D9" s="7" t="s">
        <v>73</v>
      </c>
      <c r="E9" s="8">
        <v>18500</v>
      </c>
    </row>
    <row r="10" spans="1:5" x14ac:dyDescent="0.25">
      <c r="A10" s="7" t="s">
        <v>14</v>
      </c>
      <c r="B10" s="8">
        <v>120</v>
      </c>
    </row>
    <row r="11" spans="1:5" x14ac:dyDescent="0.25">
      <c r="A11" s="7" t="s">
        <v>34</v>
      </c>
      <c r="B11" s="8">
        <v>200</v>
      </c>
    </row>
    <row r="12" spans="1:5" x14ac:dyDescent="0.25">
      <c r="A12" s="7" t="s">
        <v>30</v>
      </c>
      <c r="B12" s="8">
        <v>180</v>
      </c>
    </row>
    <row r="13" spans="1:5" x14ac:dyDescent="0.25">
      <c r="A13" s="7" t="s">
        <v>16</v>
      </c>
      <c r="B13" s="8">
        <v>250</v>
      </c>
    </row>
    <row r="14" spans="1:5" x14ac:dyDescent="0.25">
      <c r="A14" s="7" t="s">
        <v>24</v>
      </c>
      <c r="B14" s="8">
        <v>150</v>
      </c>
    </row>
    <row r="15" spans="1:5" x14ac:dyDescent="0.25">
      <c r="A15" s="7" t="s">
        <v>10</v>
      </c>
      <c r="B15" s="8">
        <v>300</v>
      </c>
    </row>
    <row r="16" spans="1:5" x14ac:dyDescent="0.25">
      <c r="A16" s="7" t="s">
        <v>28</v>
      </c>
      <c r="B16" s="8">
        <v>450</v>
      </c>
    </row>
    <row r="17" spans="1:2" x14ac:dyDescent="0.25">
      <c r="A17" s="7" t="s">
        <v>20</v>
      </c>
      <c r="B17" s="8">
        <v>600</v>
      </c>
    </row>
    <row r="18" spans="1:2" x14ac:dyDescent="0.25">
      <c r="A18" s="7" t="s">
        <v>36</v>
      </c>
      <c r="B18" s="8">
        <v>750</v>
      </c>
    </row>
    <row r="19" spans="1:2" x14ac:dyDescent="0.25">
      <c r="A19" s="7" t="s">
        <v>73</v>
      </c>
      <c r="B19" s="8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workbookViewId="0">
      <selection activeCell="J13" sqref="J13"/>
    </sheetView>
  </sheetViews>
  <sheetFormatPr defaultRowHeight="15" x14ac:dyDescent="0.25"/>
  <cols>
    <col min="3" max="3" width="18.85546875" bestFit="1" customWidth="1"/>
    <col min="4" max="4" width="18.5703125" bestFit="1" customWidth="1"/>
  </cols>
  <sheetData>
    <row r="1" spans="3:4" x14ac:dyDescent="0.25">
      <c r="C1" t="s">
        <v>78</v>
      </c>
      <c r="D1" s="13">
        <f>SUM(D5:D12)</f>
        <v>2130</v>
      </c>
    </row>
    <row r="2" spans="3:4" x14ac:dyDescent="0.25">
      <c r="C2" t="s">
        <v>79</v>
      </c>
      <c r="D2" s="13">
        <v>20000</v>
      </c>
    </row>
    <row r="4" spans="3:4" x14ac:dyDescent="0.25">
      <c r="C4" s="14" t="s">
        <v>76</v>
      </c>
      <c r="D4" s="14" t="s">
        <v>77</v>
      </c>
    </row>
    <row r="5" spans="3:4" x14ac:dyDescent="0.25">
      <c r="C5" s="15">
        <v>45839</v>
      </c>
      <c r="D5" s="17">
        <v>300</v>
      </c>
    </row>
    <row r="6" spans="3:4" x14ac:dyDescent="0.25">
      <c r="C6" s="15">
        <v>45840</v>
      </c>
      <c r="D6" s="16">
        <v>500</v>
      </c>
    </row>
    <row r="7" spans="3:4" x14ac:dyDescent="0.25">
      <c r="C7" s="15">
        <v>45841</v>
      </c>
      <c r="D7" s="16">
        <v>200</v>
      </c>
    </row>
    <row r="8" spans="3:4" x14ac:dyDescent="0.25">
      <c r="C8" s="15">
        <v>45842</v>
      </c>
      <c r="D8" s="16">
        <v>300</v>
      </c>
    </row>
    <row r="9" spans="3:4" x14ac:dyDescent="0.25">
      <c r="C9" s="15">
        <v>45843</v>
      </c>
      <c r="D9" s="16">
        <v>600</v>
      </c>
    </row>
    <row r="10" spans="3:4" x14ac:dyDescent="0.25">
      <c r="C10" s="15">
        <v>45844</v>
      </c>
      <c r="D10" s="16">
        <v>100</v>
      </c>
    </row>
    <row r="11" spans="3:4" x14ac:dyDescent="0.25">
      <c r="C11" s="15">
        <v>45845</v>
      </c>
      <c r="D11" s="16">
        <v>50</v>
      </c>
    </row>
    <row r="12" spans="3:4" x14ac:dyDescent="0.25">
      <c r="C12" s="15">
        <v>45846</v>
      </c>
      <c r="D12" s="16">
        <v>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showGridLines="0" showRowColHeaders="0" tabSelected="1" zoomScale="80" zoomScaleNormal="80" workbookViewId="0">
      <selection activeCell="V18" sqref="V18"/>
    </sheetView>
  </sheetViews>
  <sheetFormatPr defaultRowHeight="15" x14ac:dyDescent="0.25"/>
  <cols>
    <col min="1" max="1" width="20.28515625" style="9" customWidth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Priscila Oliveira</cp:lastModifiedBy>
  <cp:revision/>
  <dcterms:created xsi:type="dcterms:W3CDTF">2015-06-05T18:19:34Z</dcterms:created>
  <dcterms:modified xsi:type="dcterms:W3CDTF">2025-01-14T14:32:20Z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