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TPP 2022\01\"/>
    </mc:Choice>
  </mc:AlternateContent>
  <xr:revisionPtr revIDLastSave="0" documentId="13_ncr:1_{22BB7CBD-FDEF-47D8-BC3A-23ECC720BE98}" xr6:coauthVersionLast="47" xr6:coauthVersionMax="47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-110" yWindow="-110" windowWidth="19420" windowHeight="10420" firstSheet="1" activeTab="1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 l="1"/>
  <c r="V544" i="10"/>
  <c r="V543" i="10"/>
  <c r="V542" i="10"/>
  <c r="V541" i="10"/>
  <c r="V540" i="10"/>
  <c r="V539" i="10"/>
  <c r="V538" i="10"/>
  <c r="V537" i="10"/>
  <c r="V536" i="10"/>
  <c r="V535" i="10"/>
  <c r="V534" i="10"/>
  <c r="V531" i="10" l="1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4" i="1" l="1"/>
  <c r="B6" i="1" s="1"/>
  <c r="H4" i="10" l="1"/>
  <c r="H6" i="10"/>
  <c r="H2" i="10"/>
  <c r="J12" i="10" s="1"/>
  <c r="V108" i="9" l="1"/>
  <c r="V107" i="9"/>
  <c r="V106" i="9"/>
  <c r="V105" i="9"/>
  <c r="V104" i="9"/>
  <c r="V103" i="9"/>
  <c r="V102" i="9"/>
  <c r="V101" i="9"/>
  <c r="V100" i="9"/>
  <c r="V99" i="9"/>
  <c r="V98" i="9"/>
  <c r="V42" i="9" l="1"/>
  <c r="V41" i="9"/>
  <c r="V40" i="9"/>
  <c r="V39" i="9"/>
  <c r="V38" i="9"/>
  <c r="V37" i="9"/>
  <c r="V36" i="9"/>
  <c r="V35" i="9"/>
  <c r="V34" i="9"/>
  <c r="V33" i="9"/>
  <c r="V32" i="9"/>
  <c r="V413" i="1" l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397" i="1"/>
  <c r="V396" i="1"/>
  <c r="V395" i="1"/>
  <c r="V394" i="1"/>
  <c r="V393" i="1"/>
  <c r="V392" i="1"/>
  <c r="V391" i="1"/>
  <c r="V390" i="1"/>
  <c r="V380" i="1"/>
  <c r="V379" i="1"/>
  <c r="V378" i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58" i="1"/>
  <c r="V357" i="1"/>
  <c r="T419" i="1" l="1"/>
  <c r="P419" i="1"/>
  <c r="L419" i="1"/>
  <c r="V418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V419" i="1"/>
  <c r="R419" i="1"/>
  <c r="N419" i="1"/>
  <c r="T418" i="1"/>
  <c r="P418" i="1"/>
  <c r="L418" i="1"/>
  <c r="V417" i="1"/>
  <c r="R417" i="1"/>
  <c r="N417" i="1"/>
  <c r="T416" i="1"/>
  <c r="P416" i="1"/>
  <c r="L416" i="1"/>
  <c r="V415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B6" i="10"/>
  <c r="J421" i="1" l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 l="1"/>
  <c r="V242" i="9"/>
  <c r="V173" i="9"/>
  <c r="K523" i="1" l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P346" i="1" s="1"/>
  <c r="Q261" i="1"/>
  <c r="Q346" i="1" s="1"/>
  <c r="R261" i="1"/>
  <c r="S261" i="1"/>
  <c r="T261" i="1"/>
  <c r="U261" i="1"/>
  <c r="J343" i="1"/>
  <c r="J261" i="1"/>
  <c r="V39" i="1"/>
  <c r="V20" i="1"/>
  <c r="Q525" i="1" l="1"/>
  <c r="U525" i="1"/>
  <c r="M525" i="1"/>
  <c r="T525" i="1"/>
  <c r="L525" i="1"/>
  <c r="T346" i="1"/>
  <c r="S346" i="1"/>
  <c r="R346" i="1"/>
  <c r="N346" i="1"/>
  <c r="U346" i="1"/>
  <c r="S525" i="1"/>
  <c r="O525" i="1"/>
  <c r="K525" i="1"/>
  <c r="R525" i="1"/>
  <c r="P525" i="1"/>
  <c r="O346" i="1"/>
  <c r="K346" i="1"/>
  <c r="J525" i="1"/>
  <c r="N525" i="1"/>
  <c r="M346" i="1"/>
  <c r="B5" i="10"/>
  <c r="B4" i="10"/>
  <c r="B6" i="8" l="1"/>
  <c r="B6" i="9"/>
  <c r="B4" i="9"/>
  <c r="B4" i="8"/>
  <c r="B5" i="8"/>
  <c r="B5" i="9"/>
  <c r="V521" i="1"/>
  <c r="V520" i="1"/>
  <c r="V523" i="1" s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J465" i="1" l="1"/>
  <c r="J464" i="1"/>
  <c r="J463" i="1"/>
  <c r="K461" i="1"/>
  <c r="J462" i="1"/>
  <c r="U425" i="1"/>
  <c r="Q425" i="1"/>
  <c r="M425" i="1"/>
  <c r="T424" i="1"/>
  <c r="P424" i="1"/>
  <c r="L424" i="1"/>
  <c r="S423" i="1"/>
  <c r="O423" i="1"/>
  <c r="K423" i="1"/>
  <c r="V422" i="1"/>
  <c r="R422" i="1"/>
  <c r="N422" i="1"/>
  <c r="J422" i="1"/>
  <c r="U421" i="1"/>
  <c r="Q421" i="1"/>
  <c r="M421" i="1"/>
  <c r="T421" i="1"/>
  <c r="L421" i="1"/>
  <c r="K421" i="1"/>
  <c r="V425" i="1"/>
  <c r="Q424" i="1"/>
  <c r="T423" i="1"/>
  <c r="O422" i="1"/>
  <c r="R421" i="1"/>
  <c r="T425" i="1"/>
  <c r="P425" i="1"/>
  <c r="L425" i="1"/>
  <c r="S424" i="1"/>
  <c r="O424" i="1"/>
  <c r="K424" i="1"/>
  <c r="V423" i="1"/>
  <c r="R423" i="1"/>
  <c r="N423" i="1"/>
  <c r="J423" i="1"/>
  <c r="U422" i="1"/>
  <c r="Q422" i="1"/>
  <c r="M422" i="1"/>
  <c r="P421" i="1"/>
  <c r="P422" i="1"/>
  <c r="S421" i="1"/>
  <c r="R425" i="1"/>
  <c r="K422" i="1"/>
  <c r="V421" i="1"/>
  <c r="S425" i="1"/>
  <c r="O425" i="1"/>
  <c r="K425" i="1"/>
  <c r="V424" i="1"/>
  <c r="R424" i="1"/>
  <c r="N424" i="1"/>
  <c r="J424" i="1"/>
  <c r="U423" i="1"/>
  <c r="Q423" i="1"/>
  <c r="M423" i="1"/>
  <c r="T422" i="1"/>
  <c r="L422" i="1"/>
  <c r="O421" i="1"/>
  <c r="J425" i="1"/>
  <c r="M424" i="1"/>
  <c r="L423" i="1"/>
  <c r="N421" i="1"/>
  <c r="N425" i="1"/>
  <c r="U424" i="1"/>
  <c r="P423" i="1"/>
  <c r="S42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R495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V159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V168" i="1"/>
  <c r="P169" i="1"/>
  <c r="L168" i="1"/>
  <c r="V169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R464" i="1"/>
  <c r="N465" i="1"/>
  <c r="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R461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V517" i="1"/>
  <c r="V525" i="1" s="1"/>
  <c r="Q342" i="1"/>
  <c r="R342" i="1"/>
  <c r="V343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N260" i="1"/>
  <c r="O260" i="1"/>
  <c r="Q260" i="1"/>
  <c r="V260" i="1"/>
  <c r="U260" i="1"/>
  <c r="L260" i="1"/>
  <c r="R260" i="1"/>
  <c r="P260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R145" i="1"/>
  <c r="Q145" i="1"/>
  <c r="K144" i="1"/>
  <c r="U145" i="1"/>
  <c r="S145" i="1"/>
  <c r="Q129" i="1"/>
  <c r="U130" i="1"/>
  <c r="M130" i="1"/>
  <c r="R129" i="1"/>
  <c r="T130" i="1"/>
  <c r="K130" i="1"/>
  <c r="V129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V114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346" i="1"/>
  <c r="U502" i="1" l="1"/>
  <c r="K502" i="1"/>
  <c r="T503" i="1"/>
  <c r="V503" i="1"/>
  <c r="R501" i="1"/>
  <c r="N501" i="1"/>
  <c r="M500" i="1"/>
  <c r="S503" i="1"/>
  <c r="R500" i="1"/>
  <c r="J504" i="1"/>
  <c r="Q502" i="1"/>
  <c r="Q504" i="1"/>
  <c r="O502" i="1"/>
  <c r="S502" i="1"/>
  <c r="R502" i="1"/>
  <c r="L500" i="1"/>
  <c r="P501" i="1"/>
  <c r="M503" i="1"/>
  <c r="S501" i="1"/>
  <c r="U500" i="1"/>
  <c r="R504" i="1"/>
  <c r="K501" i="1"/>
  <c r="U503" i="1"/>
  <c r="K500" i="1"/>
  <c r="R503" i="1"/>
  <c r="O504" i="1"/>
  <c r="N503" i="1"/>
  <c r="L503" i="1"/>
  <c r="V502" i="1"/>
  <c r="M502" i="1"/>
  <c r="O500" i="1"/>
  <c r="J502" i="1"/>
  <c r="Q503" i="1"/>
  <c r="J503" i="1"/>
  <c r="P504" i="1"/>
  <c r="O503" i="1"/>
  <c r="T501" i="1"/>
  <c r="Q501" i="1"/>
  <c r="P500" i="1"/>
  <c r="K504" i="1"/>
  <c r="T500" i="1"/>
  <c r="S504" i="1"/>
  <c r="K503" i="1"/>
  <c r="T504" i="1"/>
  <c r="L501" i="1"/>
  <c r="V501" i="1"/>
  <c r="V346" i="1"/>
  <c r="J500" i="1"/>
  <c r="J501" i="1"/>
  <c r="T502" i="1"/>
  <c r="P503" i="1"/>
  <c r="V504" i="1"/>
  <c r="M501" i="1"/>
  <c r="U501" i="1"/>
  <c r="U504" i="1"/>
  <c r="L502" i="1"/>
  <c r="N500" i="1"/>
  <c r="P502" i="1"/>
  <c r="N502" i="1"/>
  <c r="V500" i="1"/>
  <c r="L504" i="1"/>
  <c r="Q500" i="1"/>
  <c r="S500" i="1"/>
  <c r="O501" i="1"/>
  <c r="N504" i="1"/>
  <c r="M504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<sst xmlns="http://schemas.openxmlformats.org/spreadsheetml/2006/main" count="3520" uniqueCount="1366">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</sst>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2" borderId="13" xfId="0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3" fillId="0" borderId="13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1" fontId="3" fillId="0" borderId="13" xfId="1" applyNumberFormat="1" applyFont="1" applyBorder="1" applyAlignment="1" applyProtection="1">
      <alignment horizontal="center" vertical="center" wrapText="1"/>
    </xf>
    <xf numFmtId="0" fontId="9" fillId="2" borderId="13" xfId="1" applyFont="1" applyFill="1" applyBorder="1" applyAlignment="1" applyProtection="1">
      <alignment horizontal="center" vertical="center" wrapText="1"/>
    </xf>
    <xf numFmtId="0" fontId="10" fillId="0" borderId="14" xfId="1" applyFont="1" applyBorder="1" applyProtection="1"/>
    <xf numFmtId="0" fontId="10" fillId="0" borderId="15" xfId="1" applyFont="1" applyBorder="1" applyProtection="1"/>
    <xf numFmtId="0" fontId="9" fillId="0" borderId="13" xfId="1" applyFont="1" applyBorder="1" applyAlignment="1" applyProtection="1">
      <alignment horizontal="left" vertical="center" wrapText="1"/>
    </xf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1" fillId="0" borderId="2" xfId="1" applyFont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0" fontId="11" fillId="0" borderId="2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0" borderId="13" xfId="0" applyNumberFormat="1" applyFont="1" applyBorder="1" applyAlignment="1" applyProtection="1">
      <alignment horizontal="left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3" fillId="0" borderId="13" xfId="0" applyNumberFormat="1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3" fillId="0" borderId="1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5" x14ac:dyDescent="0.35"/>
  <cols>
    <col min="1" max="1" width="16.81640625" bestFit="1" customWidth="1"/>
    <col min="2" max="2" width="13.7265625" bestFit="1" customWidth="1"/>
    <col min="3" max="3" width="9.453125" bestFit="1" customWidth="1"/>
    <col min="4" max="4" width="3" customWidth="1"/>
    <col min="5" max="5" width="34.26953125" bestFit="1" customWidth="1"/>
    <col min="6" max="6" width="8.7265625" bestFit="1" customWidth="1"/>
    <col min="7" max="7" width="3" customWidth="1"/>
    <col min="8" max="8" width="24" bestFit="1" customWidth="1"/>
    <col min="9" max="9" width="8.7265625" bestFit="1" customWidth="1"/>
    <col min="10" max="10" width="4" customWidth="1"/>
    <col min="11" max="11" width="26.453125" bestFit="1" customWidth="1"/>
    <col min="12" max="12" width="8.7265625" bestFit="1" customWidth="1"/>
    <col min="13" max="13" width="3" customWidth="1"/>
    <col min="14" max="14" width="29.26953125" bestFit="1" customWidth="1"/>
    <col min="15" max="15" width="8.7265625" bestFit="1" customWidth="1"/>
    <col min="16" max="16" width="3" customWidth="1"/>
    <col min="17" max="17" width="18.1796875" bestFit="1" customWidth="1"/>
    <col min="18" max="18" width="7.54296875" bestFit="1" customWidth="1"/>
    <col min="19" max="19" width="3" customWidth="1"/>
    <col min="20" max="20" width="20.1796875" bestFit="1" customWidth="1"/>
    <col min="21" max="21" width="8.26953125" bestFit="1" customWidth="1"/>
  </cols>
  <sheetData>
    <row r="1" spans="1:21" x14ac:dyDescent="0.35">
      <c r="D1" s="69"/>
      <c r="E1" s="182"/>
      <c r="F1" s="69"/>
      <c r="G1" s="69"/>
      <c r="H1" s="183"/>
    </row>
    <row r="2" spans="1:21" x14ac:dyDescent="0.35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5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5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5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5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5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5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5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5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5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5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5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5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5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5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5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5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5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5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5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5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5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5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5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5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5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5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5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5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5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5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5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5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5">
      <c r="K35" t="s">
        <v>307</v>
      </c>
      <c r="L35" s="153">
        <v>76</v>
      </c>
      <c r="M35" s="153"/>
      <c r="P35" s="153"/>
      <c r="S35" s="153"/>
    </row>
    <row r="36" spans="11:19" x14ac:dyDescent="0.35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tabSelected="1" zoomScaleNormal="100" workbookViewId="0">
      <pane xSplit="9" ySplit="15" topLeftCell="J342" activePane="bottomRight" state="frozen"/>
      <selection pane="topRight" activeCell="J1" sqref="J1"/>
      <selection pane="bottomLeft" activeCell="A16" sqref="A16"/>
      <selection pane="bottomRight" activeCell="J5" sqref="J5"/>
    </sheetView>
  </sheetViews>
  <sheetFormatPr defaultColWidth="9.1796875" defaultRowHeight="14.5" x14ac:dyDescent="0.35"/>
  <cols>
    <col min="1" max="1" width="2.7265625" style="2" customWidth="1"/>
    <col min="2" max="2" width="14.453125" style="2" hidden="1" customWidth="1"/>
    <col min="3" max="3" width="7.1796875" style="2" customWidth="1"/>
    <col min="4" max="7" width="6" style="2" customWidth="1"/>
    <col min="8" max="8" width="36" style="2" customWidth="1"/>
    <col min="9" max="9" width="9.1796875" style="2"/>
    <col min="10" max="22" width="15.26953125" style="70" customWidth="1"/>
    <col min="23" max="16384" width="9.1796875" style="2"/>
  </cols>
  <sheetData>
    <row r="1" spans="1:22" ht="15.5" x14ac:dyDescent="0.35">
      <c r="C1" s="271" t="s">
        <v>1324</v>
      </c>
      <c r="D1" s="271"/>
      <c r="E1" s="271"/>
      <c r="F1" s="271"/>
      <c r="G1" s="271"/>
    </row>
    <row r="2" spans="1:22" x14ac:dyDescent="0.35">
      <c r="C2" s="272" t="s">
        <v>276</v>
      </c>
      <c r="D2" s="272"/>
      <c r="E2" s="272"/>
      <c r="F2" s="272"/>
      <c r="G2" s="272"/>
      <c r="H2" s="186">
        <v>2022</v>
      </c>
    </row>
    <row r="3" spans="1:22" x14ac:dyDescent="0.35">
      <c r="C3" s="187"/>
      <c r="D3" s="187"/>
      <c r="E3" s="187"/>
      <c r="F3" s="187"/>
      <c r="G3" s="187"/>
      <c r="H3" s="187"/>
    </row>
    <row r="4" spans="1:22" x14ac:dyDescent="0.35">
      <c r="B4" s="2" t="str">
        <f>IFERROR(VLOOKUP(H4,Sheet1!$A$3:$B$8,2,0),"")</f>
        <v>005</v>
      </c>
      <c r="C4" s="272" t="s">
        <v>273</v>
      </c>
      <c r="D4" s="272"/>
      <c r="E4" s="272"/>
      <c r="F4" s="272"/>
      <c r="G4" s="272"/>
      <c r="H4" s="187" t="s">
        <v>1310</v>
      </c>
      <c r="I4" s="6"/>
    </row>
    <row r="5" spans="1:22" x14ac:dyDescent="0.35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5">
      <c r="B6" s="2" t="e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#N/A</v>
      </c>
      <c r="C6" s="272" t="s">
        <v>274</v>
      </c>
      <c r="D6" s="272"/>
      <c r="E6" s="272"/>
      <c r="F6" s="272"/>
      <c r="G6" s="272"/>
      <c r="H6" s="187" t="s">
        <v>685</v>
      </c>
    </row>
    <row r="8" spans="1:22" ht="18.5" x14ac:dyDescent="0.45">
      <c r="A8" s="1">
        <v>1</v>
      </c>
      <c r="B8" s="3"/>
      <c r="C8" s="1" t="s">
        <v>3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5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5">
      <c r="B12" s="6"/>
      <c r="C12" s="208" t="s">
        <v>0</v>
      </c>
      <c r="D12" s="211" t="s">
        <v>1</v>
      </c>
      <c r="E12" s="212"/>
      <c r="F12" s="212"/>
      <c r="G12" s="212"/>
      <c r="H12" s="213"/>
      <c r="I12" s="220" t="s">
        <v>2</v>
      </c>
      <c r="J12" s="201">
        <f>H2</f>
        <v>2022</v>
      </c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7"/>
    </row>
    <row r="13" spans="1:22" x14ac:dyDescent="0.35">
      <c r="B13" s="6"/>
      <c r="C13" s="209"/>
      <c r="D13" s="214"/>
      <c r="E13" s="215"/>
      <c r="F13" s="215"/>
      <c r="G13" s="215"/>
      <c r="H13" s="216"/>
      <c r="I13" s="209"/>
      <c r="J13" s="268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70"/>
    </row>
    <row r="14" spans="1:22" x14ac:dyDescent="0.35">
      <c r="B14" s="6"/>
      <c r="C14" s="210"/>
      <c r="D14" s="217"/>
      <c r="E14" s="218"/>
      <c r="F14" s="218"/>
      <c r="G14" s="218"/>
      <c r="H14" s="219"/>
      <c r="I14" s="210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5">
      <c r="B15" s="6"/>
      <c r="C15" s="7">
        <v>1</v>
      </c>
      <c r="D15" s="221">
        <v>2</v>
      </c>
      <c r="E15" s="222"/>
      <c r="F15" s="222"/>
      <c r="G15" s="222"/>
      <c r="H15" s="223"/>
      <c r="I15" s="8">
        <v>3</v>
      </c>
      <c r="J15" s="201">
        <v>4</v>
      </c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3"/>
      <c r="V15" s="72">
        <v>5</v>
      </c>
    </row>
    <row r="16" spans="1:22" x14ac:dyDescent="0.35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5">
      <c r="B17" s="6"/>
      <c r="C17" s="14">
        <v>1</v>
      </c>
      <c r="D17" s="224" t="s">
        <v>4</v>
      </c>
      <c r="E17" s="222"/>
      <c r="F17" s="222"/>
      <c r="G17" s="222"/>
      <c r="H17" s="223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5">
      <c r="B18" s="6"/>
      <c r="C18" s="14"/>
      <c r="D18" s="14">
        <v>1</v>
      </c>
      <c r="E18" s="224" t="s">
        <v>5</v>
      </c>
      <c r="F18" s="222"/>
      <c r="G18" s="222"/>
      <c r="H18" s="223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5">
      <c r="B19" s="6"/>
      <c r="C19" s="14"/>
      <c r="D19" s="14"/>
      <c r="E19" s="15">
        <v>1</v>
      </c>
      <c r="F19" s="224" t="s">
        <v>6</v>
      </c>
      <c r="G19" s="222"/>
      <c r="H19" s="223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5">
      <c r="B20" s="6" t="s">
        <v>201</v>
      </c>
      <c r="C20" s="14"/>
      <c r="D20" s="14"/>
      <c r="E20" s="15"/>
      <c r="F20" s="15">
        <v>1</v>
      </c>
      <c r="G20" s="224" t="s">
        <v>7</v>
      </c>
      <c r="H20" s="223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5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5">
      <c r="B22" s="6" t="s">
        <v>202</v>
      </c>
      <c r="C22" s="14"/>
      <c r="D22" s="14"/>
      <c r="E22" s="15"/>
      <c r="F22" s="15">
        <v>2</v>
      </c>
      <c r="G22" s="224" t="s">
        <v>10</v>
      </c>
      <c r="H22" s="223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5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5">
      <c r="B24" s="6" t="s">
        <v>203</v>
      </c>
      <c r="C24" s="14"/>
      <c r="D24" s="14"/>
      <c r="E24" s="17"/>
      <c r="F24" s="15">
        <v>3</v>
      </c>
      <c r="G24" s="224" t="s">
        <v>11</v>
      </c>
      <c r="H24" s="223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5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5">
      <c r="B26" s="6" t="s">
        <v>204</v>
      </c>
      <c r="C26" s="14"/>
      <c r="D26" s="14"/>
      <c r="E26" s="15"/>
      <c r="F26" s="15">
        <v>4</v>
      </c>
      <c r="G26" s="224" t="s">
        <v>12</v>
      </c>
      <c r="H26" s="223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5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5">
      <c r="B28" s="6" t="s">
        <v>205</v>
      </c>
      <c r="C28" s="21"/>
      <c r="D28" s="14"/>
      <c r="E28" s="15"/>
      <c r="F28" s="15">
        <v>5</v>
      </c>
      <c r="G28" s="224" t="s">
        <v>13</v>
      </c>
      <c r="H28" s="223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5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5">
      <c r="B30" s="6" t="s">
        <v>206</v>
      </c>
      <c r="C30" s="14"/>
      <c r="D30" s="14"/>
      <c r="E30" s="15"/>
      <c r="F30" s="15">
        <v>6</v>
      </c>
      <c r="G30" s="224" t="s">
        <v>14</v>
      </c>
      <c r="H30" s="223"/>
      <c r="I30" s="16" t="s">
        <v>8</v>
      </c>
      <c r="J30" s="138">
        <v>9</v>
      </c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9</v>
      </c>
    </row>
    <row r="31" spans="2:22" x14ac:dyDescent="0.35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>
        <v>186909</v>
      </c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186909</v>
      </c>
    </row>
    <row r="32" spans="2:22" x14ac:dyDescent="0.35">
      <c r="B32" s="6" t="s">
        <v>207</v>
      </c>
      <c r="C32" s="14"/>
      <c r="D32" s="14"/>
      <c r="E32" s="15"/>
      <c r="F32" s="23">
        <v>7</v>
      </c>
      <c r="G32" s="225" t="s">
        <v>15</v>
      </c>
      <c r="H32" s="223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5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5">
      <c r="B34" s="6" t="s">
        <v>208</v>
      </c>
      <c r="C34" s="14"/>
      <c r="D34" s="14"/>
      <c r="E34" s="15"/>
      <c r="F34" s="23">
        <v>8</v>
      </c>
      <c r="G34" s="225" t="s">
        <v>16</v>
      </c>
      <c r="H34" s="223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5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5">
      <c r="B36" s="6" t="s">
        <v>209</v>
      </c>
      <c r="C36" s="14"/>
      <c r="D36" s="14"/>
      <c r="E36" s="15"/>
      <c r="F36" s="23">
        <v>9</v>
      </c>
      <c r="G36" s="225" t="s">
        <v>17</v>
      </c>
      <c r="H36" s="223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5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5">
      <c r="B38" s="6" t="s">
        <v>210</v>
      </c>
      <c r="C38" s="14"/>
      <c r="D38" s="14"/>
      <c r="E38" s="15"/>
      <c r="F38" s="23">
        <v>10</v>
      </c>
      <c r="G38" s="225" t="s">
        <v>18</v>
      </c>
      <c r="H38" s="223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5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5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5">
      <c r="B41" s="6"/>
      <c r="C41" s="14"/>
      <c r="D41" s="14"/>
      <c r="E41" s="14">
        <v>2</v>
      </c>
      <c r="F41" s="226" t="s">
        <v>19</v>
      </c>
      <c r="G41" s="222"/>
      <c r="H41" s="223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5">
      <c r="B42" s="6" t="s">
        <v>211</v>
      </c>
      <c r="C42" s="14"/>
      <c r="D42" s="14"/>
      <c r="E42" s="15"/>
      <c r="F42" s="15">
        <v>1</v>
      </c>
      <c r="G42" s="224" t="s">
        <v>7</v>
      </c>
      <c r="H42" s="223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5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5">
      <c r="B44" s="6" t="s">
        <v>212</v>
      </c>
      <c r="C44" s="14"/>
      <c r="D44" s="14"/>
      <c r="E44" s="15"/>
      <c r="F44" s="15">
        <v>2</v>
      </c>
      <c r="G44" s="224" t="s">
        <v>10</v>
      </c>
      <c r="H44" s="223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5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5">
      <c r="B46" s="6" t="s">
        <v>213</v>
      </c>
      <c r="C46" s="14"/>
      <c r="D46" s="14"/>
      <c r="E46" s="17"/>
      <c r="F46" s="15">
        <v>3</v>
      </c>
      <c r="G46" s="224" t="s">
        <v>11</v>
      </c>
      <c r="H46" s="223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5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5">
      <c r="B48" s="6" t="s">
        <v>214</v>
      </c>
      <c r="C48" s="14"/>
      <c r="D48" s="14"/>
      <c r="E48" s="15"/>
      <c r="F48" s="15">
        <v>4</v>
      </c>
      <c r="G48" s="224" t="s">
        <v>12</v>
      </c>
      <c r="H48" s="223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5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5">
      <c r="B50" s="6" t="s">
        <v>215</v>
      </c>
      <c r="C50" s="14"/>
      <c r="D50" s="14"/>
      <c r="E50" s="15"/>
      <c r="F50" s="15">
        <v>5</v>
      </c>
      <c r="G50" s="224" t="s">
        <v>13</v>
      </c>
      <c r="H50" s="223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5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5">
      <c r="B52" s="6" t="s">
        <v>216</v>
      </c>
      <c r="C52" s="14"/>
      <c r="D52" s="14"/>
      <c r="E52" s="17"/>
      <c r="F52" s="15">
        <v>6</v>
      </c>
      <c r="G52" s="224" t="s">
        <v>14</v>
      </c>
      <c r="H52" s="223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5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5">
      <c r="B54" s="6" t="s">
        <v>217</v>
      </c>
      <c r="C54" s="21"/>
      <c r="D54" s="14"/>
      <c r="E54" s="16"/>
      <c r="F54" s="15">
        <v>7</v>
      </c>
      <c r="G54" s="224" t="s">
        <v>20</v>
      </c>
      <c r="H54" s="223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5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5">
      <c r="B56" s="6" t="s">
        <v>218</v>
      </c>
      <c r="C56" s="21"/>
      <c r="D56" s="14"/>
      <c r="E56" s="16"/>
      <c r="F56" s="22">
        <v>8</v>
      </c>
      <c r="G56" s="224" t="s">
        <v>21</v>
      </c>
      <c r="H56" s="223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5">
      <c r="B57" s="6" t="s">
        <v>218</v>
      </c>
      <c r="C57" s="21"/>
      <c r="D57" s="14"/>
      <c r="E57" s="16"/>
      <c r="F57" s="26"/>
      <c r="G57" s="227" t="s">
        <v>22</v>
      </c>
      <c r="H57" s="223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5">
      <c r="B58" s="6"/>
      <c r="C58" s="21"/>
      <c r="D58" s="14"/>
      <c r="E58" s="224"/>
      <c r="F58" s="222"/>
      <c r="G58" s="222"/>
      <c r="H58" s="223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5">
      <c r="B59" s="6"/>
      <c r="C59" s="14"/>
      <c r="D59" s="14">
        <v>2</v>
      </c>
      <c r="E59" s="224" t="s">
        <v>23</v>
      </c>
      <c r="F59" s="222"/>
      <c r="G59" s="222"/>
      <c r="H59" s="223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5">
      <c r="B60" s="6"/>
      <c r="C60" s="14"/>
      <c r="D60" s="14"/>
      <c r="E60" s="15">
        <v>1</v>
      </c>
      <c r="F60" s="224" t="s">
        <v>6</v>
      </c>
      <c r="G60" s="222"/>
      <c r="H60" s="223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5">
      <c r="B61" s="6" t="s">
        <v>219</v>
      </c>
      <c r="C61" s="14"/>
      <c r="D61" s="14"/>
      <c r="E61" s="15"/>
      <c r="F61" s="15">
        <v>1</v>
      </c>
      <c r="G61" s="224" t="s">
        <v>7</v>
      </c>
      <c r="H61" s="223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5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5">
      <c r="B63" s="6" t="s">
        <v>220</v>
      </c>
      <c r="C63" s="14"/>
      <c r="D63" s="14"/>
      <c r="E63" s="15"/>
      <c r="F63" s="15">
        <v>2</v>
      </c>
      <c r="G63" s="224" t="s">
        <v>10</v>
      </c>
      <c r="H63" s="223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5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5">
      <c r="B65" s="6" t="s">
        <v>221</v>
      </c>
      <c r="C65" s="14"/>
      <c r="D65" s="14"/>
      <c r="E65" s="17"/>
      <c r="F65" s="15">
        <v>3</v>
      </c>
      <c r="G65" s="224" t="s">
        <v>11</v>
      </c>
      <c r="H65" s="223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5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5">
      <c r="B67" s="6" t="s">
        <v>222</v>
      </c>
      <c r="C67" s="14"/>
      <c r="D67" s="14"/>
      <c r="E67" s="15"/>
      <c r="F67" s="15">
        <v>4</v>
      </c>
      <c r="G67" s="224" t="s">
        <v>12</v>
      </c>
      <c r="H67" s="223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5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5">
      <c r="B69" s="6" t="s">
        <v>223</v>
      </c>
      <c r="C69" s="14"/>
      <c r="D69" s="14"/>
      <c r="E69" s="15"/>
      <c r="F69" s="15">
        <v>5</v>
      </c>
      <c r="G69" s="224" t="s">
        <v>13</v>
      </c>
      <c r="H69" s="223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5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5">
      <c r="B71" s="6" t="s">
        <v>224</v>
      </c>
      <c r="C71" s="14"/>
      <c r="D71" s="14"/>
      <c r="E71" s="15"/>
      <c r="F71" s="15">
        <v>6</v>
      </c>
      <c r="G71" s="224" t="s">
        <v>14</v>
      </c>
      <c r="H71" s="223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5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5">
      <c r="B73" s="6" t="s">
        <v>225</v>
      </c>
      <c r="C73" s="14"/>
      <c r="D73" s="14"/>
      <c r="E73" s="15"/>
      <c r="F73" s="23">
        <v>7</v>
      </c>
      <c r="G73" s="224" t="s">
        <v>15</v>
      </c>
      <c r="H73" s="223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5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5">
      <c r="B75" s="6" t="s">
        <v>226</v>
      </c>
      <c r="C75" s="14"/>
      <c r="D75" s="14"/>
      <c r="E75" s="15"/>
      <c r="F75" s="23">
        <v>8</v>
      </c>
      <c r="G75" s="224" t="s">
        <v>16</v>
      </c>
      <c r="H75" s="223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5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5">
      <c r="B77" s="6" t="s">
        <v>227</v>
      </c>
      <c r="C77" s="14"/>
      <c r="D77" s="14"/>
      <c r="E77" s="15"/>
      <c r="F77" s="23">
        <v>9</v>
      </c>
      <c r="G77" s="225" t="s">
        <v>18</v>
      </c>
      <c r="H77" s="223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5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5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5">
      <c r="B80" s="6"/>
      <c r="C80" s="14"/>
      <c r="D80" s="14"/>
      <c r="E80" s="14">
        <v>2</v>
      </c>
      <c r="F80" s="226" t="s">
        <v>19</v>
      </c>
      <c r="G80" s="222"/>
      <c r="H80" s="223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5">
      <c r="B81" s="6" t="s">
        <v>228</v>
      </c>
      <c r="C81" s="14"/>
      <c r="D81" s="14"/>
      <c r="E81" s="15"/>
      <c r="F81" s="15">
        <v>1</v>
      </c>
      <c r="G81" s="224" t="s">
        <v>7</v>
      </c>
      <c r="H81" s="223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5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5">
      <c r="B83" s="6" t="s">
        <v>229</v>
      </c>
      <c r="C83" s="14"/>
      <c r="D83" s="14"/>
      <c r="E83" s="15"/>
      <c r="F83" s="15">
        <v>2</v>
      </c>
      <c r="G83" s="224" t="s">
        <v>10</v>
      </c>
      <c r="H83" s="223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5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5">
      <c r="B85" s="6" t="s">
        <v>230</v>
      </c>
      <c r="C85" s="14"/>
      <c r="D85" s="14"/>
      <c r="E85" s="17"/>
      <c r="F85" s="15">
        <v>3</v>
      </c>
      <c r="G85" s="224" t="s">
        <v>11</v>
      </c>
      <c r="H85" s="223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5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5">
      <c r="B87" s="6" t="s">
        <v>231</v>
      </c>
      <c r="C87" s="14"/>
      <c r="D87" s="14"/>
      <c r="E87" s="15"/>
      <c r="F87" s="15">
        <v>4</v>
      </c>
      <c r="G87" s="224" t="s">
        <v>12</v>
      </c>
      <c r="H87" s="223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5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5">
      <c r="B89" s="6" t="s">
        <v>232</v>
      </c>
      <c r="C89" s="14"/>
      <c r="D89" s="14"/>
      <c r="E89" s="15"/>
      <c r="F89" s="15">
        <v>5</v>
      </c>
      <c r="G89" s="224" t="s">
        <v>13</v>
      </c>
      <c r="H89" s="223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5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5">
      <c r="B91" s="6" t="s">
        <v>233</v>
      </c>
      <c r="C91" s="14"/>
      <c r="D91" s="14"/>
      <c r="E91" s="17"/>
      <c r="F91" s="15">
        <v>6</v>
      </c>
      <c r="G91" s="224" t="s">
        <v>14</v>
      </c>
      <c r="H91" s="223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5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5">
      <c r="B93" s="6" t="s">
        <v>234</v>
      </c>
      <c r="C93" s="14"/>
      <c r="D93" s="14"/>
      <c r="E93" s="29"/>
      <c r="F93" s="15">
        <v>7</v>
      </c>
      <c r="G93" s="224" t="s">
        <v>20</v>
      </c>
      <c r="H93" s="223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5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5">
      <c r="B95" s="6" t="s">
        <v>235</v>
      </c>
      <c r="C95" s="21"/>
      <c r="D95" s="14"/>
      <c r="E95" s="16"/>
      <c r="F95" s="22">
        <v>8</v>
      </c>
      <c r="G95" s="224" t="s">
        <v>21</v>
      </c>
      <c r="H95" s="223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5">
      <c r="B96" s="6" t="s">
        <v>235</v>
      </c>
      <c r="C96" s="21"/>
      <c r="D96" s="14"/>
      <c r="E96" s="16"/>
      <c r="F96" s="26"/>
      <c r="G96" s="227" t="s">
        <v>22</v>
      </c>
      <c r="H96" s="223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5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5">
      <c r="B98" s="6" t="s">
        <v>236</v>
      </c>
      <c r="C98" s="14"/>
      <c r="D98" s="14">
        <v>3</v>
      </c>
      <c r="E98" s="224" t="s">
        <v>24</v>
      </c>
      <c r="F98" s="222"/>
      <c r="G98" s="222"/>
      <c r="H98" s="223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5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5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5">
      <c r="B101" s="6" t="s">
        <v>237</v>
      </c>
      <c r="C101" s="14"/>
      <c r="D101" s="14">
        <v>4</v>
      </c>
      <c r="E101" s="224" t="s">
        <v>25</v>
      </c>
      <c r="F101" s="222"/>
      <c r="G101" s="222"/>
      <c r="H101" s="223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5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5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5">
      <c r="B104" s="6"/>
      <c r="C104" s="14"/>
      <c r="D104" s="14">
        <v>5</v>
      </c>
      <c r="E104" s="224" t="s">
        <v>26</v>
      </c>
      <c r="F104" s="222"/>
      <c r="G104" s="222"/>
      <c r="H104" s="223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5">
      <c r="B105" s="6" t="s">
        <v>238</v>
      </c>
      <c r="C105" s="14"/>
      <c r="D105" s="14"/>
      <c r="E105" s="22">
        <v>1</v>
      </c>
      <c r="F105" s="227" t="s">
        <v>27</v>
      </c>
      <c r="G105" s="222"/>
      <c r="H105" s="223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5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5">
      <c r="B107" s="6" t="s">
        <v>239</v>
      </c>
      <c r="C107" s="21"/>
      <c r="D107" s="14"/>
      <c r="E107" s="22">
        <v>2</v>
      </c>
      <c r="F107" s="227" t="s">
        <v>28</v>
      </c>
      <c r="G107" s="222"/>
      <c r="H107" s="223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5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5">
      <c r="B109" s="6" t="s">
        <v>240</v>
      </c>
      <c r="C109" s="14"/>
      <c r="D109" s="14"/>
      <c r="E109" s="22">
        <v>3</v>
      </c>
      <c r="F109" s="227" t="s">
        <v>29</v>
      </c>
      <c r="G109" s="222"/>
      <c r="H109" s="223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5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5">
      <c r="B111" s="6" t="s">
        <v>241</v>
      </c>
      <c r="C111" s="14"/>
      <c r="D111" s="14"/>
      <c r="E111" s="22">
        <v>4</v>
      </c>
      <c r="F111" s="227" t="s">
        <v>30</v>
      </c>
      <c r="G111" s="222"/>
      <c r="H111" s="223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5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5">
      <c r="B113" s="6"/>
      <c r="C113" s="14"/>
      <c r="D113" s="14"/>
      <c r="E113" s="224"/>
      <c r="F113" s="222"/>
      <c r="G113" s="222"/>
      <c r="H113" s="223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5">
      <c r="B114" s="6"/>
      <c r="C114" s="14"/>
      <c r="D114" s="228" t="s">
        <v>31</v>
      </c>
      <c r="E114" s="212"/>
      <c r="F114" s="212"/>
      <c r="G114" s="212"/>
      <c r="H114" s="213"/>
      <c r="I114" s="16" t="s">
        <v>8</v>
      </c>
      <c r="J114" s="188">
        <f t="shared" ref="J114:V115" ca="1" si="7">SUMIF($I$20:$V$112,$I114,J$20:J$112)</f>
        <v>9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9</v>
      </c>
    </row>
    <row r="115" spans="2:22" x14ac:dyDescent="0.35">
      <c r="B115" s="6"/>
      <c r="C115" s="21"/>
      <c r="D115" s="217"/>
      <c r="E115" s="218"/>
      <c r="F115" s="218"/>
      <c r="G115" s="218"/>
      <c r="H115" s="219"/>
      <c r="I115" s="16" t="s">
        <v>9</v>
      </c>
      <c r="J115" s="188">
        <f t="shared" ca="1" si="7"/>
        <v>186909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186909</v>
      </c>
    </row>
    <row r="116" spans="2:22" x14ac:dyDescent="0.35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5">
      <c r="B117" s="6"/>
      <c r="C117" s="14">
        <v>2</v>
      </c>
      <c r="D117" s="224" t="s">
        <v>32</v>
      </c>
      <c r="E117" s="222"/>
      <c r="F117" s="222"/>
      <c r="G117" s="222"/>
      <c r="H117" s="223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5">
      <c r="B118" s="6" t="s">
        <v>242</v>
      </c>
      <c r="C118" s="21"/>
      <c r="D118" s="14">
        <v>1</v>
      </c>
      <c r="E118" s="224" t="s">
        <v>5</v>
      </c>
      <c r="F118" s="222"/>
      <c r="G118" s="222"/>
      <c r="H118" s="223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5">
      <c r="B119" s="6" t="s">
        <v>242</v>
      </c>
      <c r="C119" s="21"/>
      <c r="D119" s="14"/>
      <c r="E119" s="224"/>
      <c r="F119" s="222"/>
      <c r="G119" s="222"/>
      <c r="H119" s="223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5">
      <c r="B120" s="6" t="s">
        <v>243</v>
      </c>
      <c r="C120" s="21"/>
      <c r="D120" s="14">
        <v>2</v>
      </c>
      <c r="E120" s="224" t="s">
        <v>23</v>
      </c>
      <c r="F120" s="222"/>
      <c r="G120" s="222"/>
      <c r="H120" s="223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5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5">
      <c r="B122" s="6" t="s">
        <v>244</v>
      </c>
      <c r="C122" s="21"/>
      <c r="D122" s="14">
        <v>3</v>
      </c>
      <c r="E122" s="224" t="s">
        <v>24</v>
      </c>
      <c r="F122" s="222"/>
      <c r="G122" s="222"/>
      <c r="H122" s="223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5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5">
      <c r="B124" s="6" t="s">
        <v>245</v>
      </c>
      <c r="C124" s="21"/>
      <c r="D124" s="14">
        <v>4</v>
      </c>
      <c r="E124" s="224" t="s">
        <v>25</v>
      </c>
      <c r="F124" s="222"/>
      <c r="G124" s="222"/>
      <c r="H124" s="223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5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5">
      <c r="B126" s="6" t="s">
        <v>246</v>
      </c>
      <c r="C126" s="21"/>
      <c r="D126" s="14">
        <v>5</v>
      </c>
      <c r="E126" s="224" t="s">
        <v>26</v>
      </c>
      <c r="F126" s="222"/>
      <c r="G126" s="222"/>
      <c r="H126" s="223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5">
      <c r="B127" s="6" t="s">
        <v>246</v>
      </c>
      <c r="C127" s="21"/>
      <c r="D127" s="14"/>
      <c r="E127" s="224"/>
      <c r="F127" s="222"/>
      <c r="G127" s="222"/>
      <c r="H127" s="223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5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5">
      <c r="B129" s="6"/>
      <c r="C129" s="21"/>
      <c r="D129" s="228" t="s">
        <v>33</v>
      </c>
      <c r="E129" s="212"/>
      <c r="F129" s="212"/>
      <c r="G129" s="212"/>
      <c r="H129" s="213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5">
      <c r="B130" s="6"/>
      <c r="C130" s="21"/>
      <c r="D130" s="217"/>
      <c r="E130" s="218"/>
      <c r="F130" s="218"/>
      <c r="G130" s="218"/>
      <c r="H130" s="219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5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5">
      <c r="B132" s="6"/>
      <c r="C132" s="14">
        <v>3</v>
      </c>
      <c r="D132" s="224" t="s">
        <v>34</v>
      </c>
      <c r="E132" s="222"/>
      <c r="F132" s="222"/>
      <c r="G132" s="222"/>
      <c r="H132" s="223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5">
      <c r="B133" s="6" t="s">
        <v>247</v>
      </c>
      <c r="C133" s="21"/>
      <c r="D133" s="14">
        <v>1</v>
      </c>
      <c r="E133" s="224" t="s">
        <v>5</v>
      </c>
      <c r="F133" s="222"/>
      <c r="G133" s="222"/>
      <c r="H133" s="223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5">
      <c r="B134" s="6" t="s">
        <v>247</v>
      </c>
      <c r="C134" s="21"/>
      <c r="D134" s="14"/>
      <c r="E134" s="224"/>
      <c r="F134" s="222"/>
      <c r="G134" s="222"/>
      <c r="H134" s="223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5">
      <c r="B135" s="6" t="s">
        <v>248</v>
      </c>
      <c r="C135" s="21"/>
      <c r="D135" s="14">
        <v>2</v>
      </c>
      <c r="E135" s="224" t="s">
        <v>23</v>
      </c>
      <c r="F135" s="222"/>
      <c r="G135" s="222"/>
      <c r="H135" s="223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5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5">
      <c r="B137" s="6" t="s">
        <v>249</v>
      </c>
      <c r="C137" s="21"/>
      <c r="D137" s="14">
        <v>3</v>
      </c>
      <c r="E137" s="224" t="s">
        <v>24</v>
      </c>
      <c r="F137" s="222"/>
      <c r="G137" s="222"/>
      <c r="H137" s="223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5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5">
      <c r="B139" s="6" t="s">
        <v>250</v>
      </c>
      <c r="C139" s="21"/>
      <c r="D139" s="14">
        <v>4</v>
      </c>
      <c r="E139" s="224" t="s">
        <v>25</v>
      </c>
      <c r="F139" s="222"/>
      <c r="G139" s="222"/>
      <c r="H139" s="223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5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5">
      <c r="B141" s="6" t="s">
        <v>251</v>
      </c>
      <c r="C141" s="21"/>
      <c r="D141" s="14">
        <v>5</v>
      </c>
      <c r="E141" s="224" t="s">
        <v>26</v>
      </c>
      <c r="F141" s="222"/>
      <c r="G141" s="222"/>
      <c r="H141" s="223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5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5">
      <c r="B143" s="6"/>
      <c r="C143" s="21"/>
      <c r="D143" s="14"/>
      <c r="E143" s="224"/>
      <c r="F143" s="222"/>
      <c r="G143" s="222"/>
      <c r="H143" s="223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5">
      <c r="B144" s="6"/>
      <c r="C144" s="21"/>
      <c r="D144" s="228" t="s">
        <v>35</v>
      </c>
      <c r="E144" s="212"/>
      <c r="F144" s="212"/>
      <c r="G144" s="212"/>
      <c r="H144" s="213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5">
      <c r="B145" s="6"/>
      <c r="C145" s="21"/>
      <c r="D145" s="217"/>
      <c r="E145" s="218"/>
      <c r="F145" s="218"/>
      <c r="G145" s="218"/>
      <c r="H145" s="219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5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5">
      <c r="B147" s="6"/>
      <c r="C147" s="14">
        <v>4</v>
      </c>
      <c r="D147" s="224" t="s">
        <v>36</v>
      </c>
      <c r="E147" s="222"/>
      <c r="F147" s="222"/>
      <c r="G147" s="222"/>
      <c r="H147" s="223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5">
      <c r="B148" s="6" t="s">
        <v>252</v>
      </c>
      <c r="C148" s="21"/>
      <c r="D148" s="14">
        <v>1</v>
      </c>
      <c r="E148" s="224" t="s">
        <v>5</v>
      </c>
      <c r="F148" s="222"/>
      <c r="G148" s="222"/>
      <c r="H148" s="223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5">
      <c r="B149" s="6" t="s">
        <v>252</v>
      </c>
      <c r="C149" s="21"/>
      <c r="D149" s="14"/>
      <c r="E149" s="224"/>
      <c r="F149" s="222"/>
      <c r="G149" s="222"/>
      <c r="H149" s="223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5">
      <c r="B150" s="6" t="s">
        <v>253</v>
      </c>
      <c r="C150" s="21"/>
      <c r="D150" s="14">
        <v>2</v>
      </c>
      <c r="E150" s="224" t="s">
        <v>23</v>
      </c>
      <c r="F150" s="222"/>
      <c r="G150" s="222"/>
      <c r="H150" s="223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5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5">
      <c r="B152" s="6" t="s">
        <v>254</v>
      </c>
      <c r="C152" s="21"/>
      <c r="D152" s="14">
        <v>3</v>
      </c>
      <c r="E152" s="224" t="s">
        <v>24</v>
      </c>
      <c r="F152" s="222"/>
      <c r="G152" s="222"/>
      <c r="H152" s="223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5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5">
      <c r="B154" s="6" t="s">
        <v>255</v>
      </c>
      <c r="C154" s="21"/>
      <c r="D154" s="14">
        <v>4</v>
      </c>
      <c r="E154" s="224" t="s">
        <v>25</v>
      </c>
      <c r="F154" s="222"/>
      <c r="G154" s="222"/>
      <c r="H154" s="223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5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5">
      <c r="B156" s="6" t="s">
        <v>874</v>
      </c>
      <c r="C156" s="21"/>
      <c r="D156" s="14">
        <v>5</v>
      </c>
      <c r="E156" s="224" t="s">
        <v>26</v>
      </c>
      <c r="F156" s="222"/>
      <c r="G156" s="222"/>
      <c r="H156" s="223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5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5">
      <c r="B158" s="6"/>
      <c r="C158" s="21"/>
      <c r="D158" s="14"/>
      <c r="E158" s="224"/>
      <c r="F158" s="222"/>
      <c r="G158" s="222"/>
      <c r="H158" s="223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5">
      <c r="B159" s="6"/>
      <c r="C159" s="21"/>
      <c r="D159" s="228" t="s">
        <v>37</v>
      </c>
      <c r="E159" s="212"/>
      <c r="F159" s="212"/>
      <c r="G159" s="212"/>
      <c r="H159" s="213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5">
      <c r="B160" s="6"/>
      <c r="C160" s="21"/>
      <c r="D160" s="217"/>
      <c r="E160" s="218"/>
      <c r="F160" s="218"/>
      <c r="G160" s="218"/>
      <c r="H160" s="219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5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5">
      <c r="B162" s="6"/>
      <c r="C162" s="14">
        <v>5</v>
      </c>
      <c r="D162" s="224" t="s">
        <v>38</v>
      </c>
      <c r="E162" s="222"/>
      <c r="F162" s="222"/>
      <c r="G162" s="222"/>
      <c r="H162" s="223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5">
      <c r="B163" s="6" t="s">
        <v>256</v>
      </c>
      <c r="C163" s="21"/>
      <c r="D163" s="14">
        <v>1</v>
      </c>
      <c r="E163" s="224" t="s">
        <v>5</v>
      </c>
      <c r="F163" s="222"/>
      <c r="G163" s="222"/>
      <c r="H163" s="223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5">
      <c r="B164" s="6" t="s">
        <v>256</v>
      </c>
      <c r="C164" s="21"/>
      <c r="D164" s="14"/>
      <c r="E164" s="232"/>
      <c r="F164" s="222"/>
      <c r="G164" s="222"/>
      <c r="H164" s="223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5">
      <c r="B165" s="6" t="s">
        <v>257</v>
      </c>
      <c r="C165" s="21"/>
      <c r="D165" s="14">
        <v>2</v>
      </c>
      <c r="E165" s="224" t="s">
        <v>23</v>
      </c>
      <c r="F165" s="222"/>
      <c r="G165" s="222"/>
      <c r="H165" s="223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5">
      <c r="B166" s="6" t="s">
        <v>257</v>
      </c>
      <c r="C166" s="21"/>
      <c r="D166" s="14"/>
      <c r="E166" s="232"/>
      <c r="F166" s="222"/>
      <c r="G166" s="222"/>
      <c r="H166" s="223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5">
      <c r="B167" s="6"/>
      <c r="C167" s="21"/>
      <c r="D167" s="14"/>
      <c r="E167" s="224"/>
      <c r="F167" s="222"/>
      <c r="G167" s="222"/>
      <c r="H167" s="223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5">
      <c r="B168" s="6"/>
      <c r="C168" s="21"/>
      <c r="D168" s="228" t="s">
        <v>39</v>
      </c>
      <c r="E168" s="212"/>
      <c r="F168" s="212"/>
      <c r="G168" s="212"/>
      <c r="H168" s="213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5">
      <c r="B169" s="6"/>
      <c r="C169" s="21"/>
      <c r="D169" s="217"/>
      <c r="E169" s="218"/>
      <c r="F169" s="218"/>
      <c r="G169" s="218"/>
      <c r="H169" s="219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5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5">
      <c r="B171" s="6"/>
      <c r="C171" s="228" t="s">
        <v>40</v>
      </c>
      <c r="D171" s="212"/>
      <c r="E171" s="212"/>
      <c r="F171" s="212"/>
      <c r="G171" s="212"/>
      <c r="H171" s="213"/>
      <c r="I171" s="16" t="s">
        <v>8</v>
      </c>
      <c r="J171" s="188">
        <f ca="1">J114+J129+J144+J159+J168</f>
        <v>9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9</v>
      </c>
    </row>
    <row r="172" spans="1:22" x14ac:dyDescent="0.35">
      <c r="B172" s="6"/>
      <c r="C172" s="217"/>
      <c r="D172" s="218"/>
      <c r="E172" s="218"/>
      <c r="F172" s="218"/>
      <c r="G172" s="218"/>
      <c r="H172" s="219"/>
      <c r="I172" s="16" t="s">
        <v>9</v>
      </c>
      <c r="J172" s="188">
        <f ca="1">J115+J130+J145+J160+J169</f>
        <v>186909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186909</v>
      </c>
    </row>
    <row r="173" spans="1:22" x14ac:dyDescent="0.35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.5" x14ac:dyDescent="0.4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5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5" customHeight="1" x14ac:dyDescent="0.35">
      <c r="B176" s="6"/>
      <c r="C176" s="237" t="s">
        <v>0</v>
      </c>
      <c r="D176" s="238" t="s">
        <v>1</v>
      </c>
      <c r="E176" s="239"/>
      <c r="F176" s="239"/>
      <c r="G176" s="239"/>
      <c r="H176" s="240"/>
      <c r="I176" s="229" t="s">
        <v>2</v>
      </c>
      <c r="J176" s="201" t="s">
        <v>258</v>
      </c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  <c r="V176" s="72" t="s">
        <v>259</v>
      </c>
    </row>
    <row r="177" spans="2:22" x14ac:dyDescent="0.35">
      <c r="B177" s="6"/>
      <c r="C177" s="230"/>
      <c r="D177" s="241"/>
      <c r="E177" s="242"/>
      <c r="F177" s="242"/>
      <c r="G177" s="242"/>
      <c r="H177" s="243"/>
      <c r="I177" s="230"/>
      <c r="J177" s="204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6"/>
      <c r="V177" s="73" t="s">
        <v>260</v>
      </c>
    </row>
    <row r="178" spans="2:22" x14ac:dyDescent="0.35">
      <c r="B178" s="6"/>
      <c r="C178" s="231"/>
      <c r="D178" s="244"/>
      <c r="E178" s="245"/>
      <c r="F178" s="245"/>
      <c r="G178" s="245"/>
      <c r="H178" s="246"/>
      <c r="I178" s="231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5">
      <c r="B179" s="6"/>
      <c r="C179" s="37">
        <v>1</v>
      </c>
      <c r="D179" s="233">
        <v>2</v>
      </c>
      <c r="E179" s="234"/>
      <c r="F179" s="234"/>
      <c r="G179" s="234"/>
      <c r="H179" s="235"/>
      <c r="I179" s="38">
        <v>3</v>
      </c>
      <c r="J179" s="201">
        <v>4</v>
      </c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3"/>
      <c r="V179" s="72">
        <v>5</v>
      </c>
    </row>
    <row r="180" spans="2:22" x14ac:dyDescent="0.35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5">
      <c r="B181" s="6"/>
      <c r="C181" s="43">
        <v>1</v>
      </c>
      <c r="D181" s="236" t="s">
        <v>41</v>
      </c>
      <c r="E181" s="234"/>
      <c r="F181" s="234"/>
      <c r="G181" s="234"/>
      <c r="H181" s="235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5">
      <c r="B182" s="6"/>
      <c r="C182" s="45"/>
      <c r="D182" s="45">
        <v>1</v>
      </c>
      <c r="E182" s="236" t="s">
        <v>42</v>
      </c>
      <c r="F182" s="234"/>
      <c r="G182" s="234"/>
      <c r="H182" s="235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5">
      <c r="B183" s="6"/>
      <c r="C183" s="45"/>
      <c r="D183" s="45"/>
      <c r="E183" s="45">
        <v>1</v>
      </c>
      <c r="F183" s="236" t="s">
        <v>43</v>
      </c>
      <c r="G183" s="234"/>
      <c r="H183" s="235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5">
      <c r="B184" s="6"/>
      <c r="C184" s="45"/>
      <c r="D184" s="45"/>
      <c r="E184" s="45"/>
      <c r="F184" s="45">
        <v>1</v>
      </c>
      <c r="G184" s="236" t="s">
        <v>44</v>
      </c>
      <c r="H184" s="235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5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>
        <v>2097</v>
      </c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2097</v>
      </c>
    </row>
    <row r="186" spans="2:22" x14ac:dyDescent="0.35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>
        <v>947</v>
      </c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947</v>
      </c>
    </row>
    <row r="187" spans="2:22" x14ac:dyDescent="0.35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>
        <v>1</v>
      </c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1</v>
      </c>
    </row>
    <row r="188" spans="2:22" x14ac:dyDescent="0.35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>
        <v>1</v>
      </c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1</v>
      </c>
    </row>
    <row r="189" spans="2:22" x14ac:dyDescent="0.35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0</v>
      </c>
    </row>
    <row r="190" spans="2:22" x14ac:dyDescent="0.35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5">
      <c r="B191" s="6"/>
      <c r="C191" s="45"/>
      <c r="D191" s="45"/>
      <c r="E191" s="45"/>
      <c r="F191" s="45">
        <v>2</v>
      </c>
      <c r="G191" s="236" t="s">
        <v>48</v>
      </c>
      <c r="H191" s="235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5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0</v>
      </c>
    </row>
    <row r="193" spans="2:22" x14ac:dyDescent="0.35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>
        <v>141</v>
      </c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141</v>
      </c>
    </row>
    <row r="194" spans="2:22" x14ac:dyDescent="0.35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5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5">
      <c r="B196" s="6"/>
      <c r="C196" s="45"/>
      <c r="D196" s="45"/>
      <c r="E196" s="45"/>
      <c r="F196" s="45">
        <v>3</v>
      </c>
      <c r="G196" s="236" t="s">
        <v>49</v>
      </c>
      <c r="H196" s="235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5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>
        <v>60</v>
      </c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60</v>
      </c>
    </row>
    <row r="198" spans="2:22" x14ac:dyDescent="0.35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>
        <v>1</v>
      </c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1</v>
      </c>
    </row>
    <row r="199" spans="2:22" x14ac:dyDescent="0.35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5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5">
      <c r="B201" s="6" t="s">
        <v>122</v>
      </c>
      <c r="C201" s="45"/>
      <c r="D201" s="45"/>
      <c r="E201" s="45"/>
      <c r="F201" s="45">
        <v>4</v>
      </c>
      <c r="G201" s="236" t="s">
        <v>50</v>
      </c>
      <c r="H201" s="235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5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5">
      <c r="B203" s="6"/>
      <c r="C203" s="45"/>
      <c r="D203" s="45"/>
      <c r="E203" s="45">
        <v>2</v>
      </c>
      <c r="F203" s="247" t="s">
        <v>52</v>
      </c>
      <c r="G203" s="234"/>
      <c r="H203" s="235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5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>
        <v>1548</v>
      </c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1548</v>
      </c>
    </row>
    <row r="205" spans="2:22" x14ac:dyDescent="0.35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>
        <v>201</v>
      </c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201</v>
      </c>
    </row>
    <row r="206" spans="2:22" x14ac:dyDescent="0.35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5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5">
      <c r="B208" s="6"/>
      <c r="C208" s="45"/>
      <c r="D208" s="45">
        <v>2</v>
      </c>
      <c r="E208" s="236" t="s">
        <v>53</v>
      </c>
      <c r="F208" s="234"/>
      <c r="G208" s="234"/>
      <c r="H208" s="235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5">
      <c r="B209" s="6"/>
      <c r="C209" s="45"/>
      <c r="D209" s="45"/>
      <c r="E209" s="45">
        <v>1</v>
      </c>
      <c r="F209" s="236" t="s">
        <v>43</v>
      </c>
      <c r="G209" s="234"/>
      <c r="H209" s="235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5">
      <c r="B210" s="6"/>
      <c r="C210" s="45"/>
      <c r="D210" s="45"/>
      <c r="E210" s="45"/>
      <c r="F210" s="45">
        <v>1</v>
      </c>
      <c r="G210" s="236" t="s">
        <v>44</v>
      </c>
      <c r="H210" s="235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5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>
        <v>3698</v>
      </c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3698</v>
      </c>
    </row>
    <row r="212" spans="2:22" x14ac:dyDescent="0.35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>
        <v>989</v>
      </c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989</v>
      </c>
    </row>
    <row r="213" spans="2:22" x14ac:dyDescent="0.35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5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5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5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5">
      <c r="B217" s="6"/>
      <c r="C217" s="45"/>
      <c r="D217" s="45"/>
      <c r="E217" s="45"/>
      <c r="F217" s="45">
        <v>2</v>
      </c>
      <c r="G217" s="236" t="s">
        <v>48</v>
      </c>
      <c r="H217" s="235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5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>
        <v>9</v>
      </c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9</v>
      </c>
    </row>
    <row r="219" spans="2:22" x14ac:dyDescent="0.35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>
        <v>100</v>
      </c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100</v>
      </c>
    </row>
    <row r="220" spans="2:22" x14ac:dyDescent="0.35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5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5">
      <c r="B222" s="6"/>
      <c r="C222" s="45"/>
      <c r="D222" s="45"/>
      <c r="E222" s="45"/>
      <c r="F222" s="45">
        <v>3</v>
      </c>
      <c r="G222" s="236" t="s">
        <v>49</v>
      </c>
      <c r="H222" s="235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5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>
        <v>12</v>
      </c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12</v>
      </c>
    </row>
    <row r="224" spans="2:22" x14ac:dyDescent="0.35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>
        <v>8</v>
      </c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8</v>
      </c>
    </row>
    <row r="225" spans="2:22" x14ac:dyDescent="0.35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5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5">
      <c r="B227" s="6" t="s">
        <v>137</v>
      </c>
      <c r="C227" s="45"/>
      <c r="D227" s="45"/>
      <c r="E227" s="45"/>
      <c r="F227" s="45">
        <v>4</v>
      </c>
      <c r="G227" s="236" t="s">
        <v>50</v>
      </c>
      <c r="H227" s="235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5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5">
      <c r="B229" s="6"/>
      <c r="C229" s="45"/>
      <c r="D229" s="45"/>
      <c r="E229" s="45">
        <v>2</v>
      </c>
      <c r="F229" s="247" t="s">
        <v>52</v>
      </c>
      <c r="G229" s="234"/>
      <c r="H229" s="235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5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>
        <v>208</v>
      </c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208</v>
      </c>
    </row>
    <row r="231" spans="2:22" x14ac:dyDescent="0.35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>
        <v>66</v>
      </c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66</v>
      </c>
    </row>
    <row r="232" spans="2:22" x14ac:dyDescent="0.35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>
        <v>1</v>
      </c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1</v>
      </c>
    </row>
    <row r="233" spans="2:22" x14ac:dyDescent="0.35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5">
      <c r="B234" s="6"/>
      <c r="C234" s="45"/>
      <c r="D234" s="45">
        <v>3</v>
      </c>
      <c r="E234" s="247" t="s">
        <v>54</v>
      </c>
      <c r="F234" s="234"/>
      <c r="G234" s="234"/>
      <c r="H234" s="235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5">
      <c r="B235" s="6"/>
      <c r="C235" s="45"/>
      <c r="D235" s="45"/>
      <c r="E235" s="45">
        <v>1</v>
      </c>
      <c r="F235" s="236" t="s">
        <v>43</v>
      </c>
      <c r="G235" s="234"/>
      <c r="H235" s="235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5">
      <c r="B236" s="6"/>
      <c r="C236" s="45"/>
      <c r="D236" s="45"/>
      <c r="E236" s="45"/>
      <c r="F236" s="45">
        <v>1</v>
      </c>
      <c r="G236" s="236" t="s">
        <v>44</v>
      </c>
      <c r="H236" s="235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5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5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5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5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5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5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5">
      <c r="B243" s="6"/>
      <c r="C243" s="45"/>
      <c r="D243" s="45"/>
      <c r="E243" s="45"/>
      <c r="F243" s="45">
        <v>2</v>
      </c>
      <c r="G243" s="236" t="s">
        <v>48</v>
      </c>
      <c r="H243" s="235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5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5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5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5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5">
      <c r="B248" s="6"/>
      <c r="C248" s="45"/>
      <c r="D248" s="45"/>
      <c r="E248" s="45"/>
      <c r="F248" s="45">
        <v>3</v>
      </c>
      <c r="G248" s="236" t="s">
        <v>49</v>
      </c>
      <c r="H248" s="235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5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5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5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5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5">
      <c r="B253" s="6" t="s">
        <v>152</v>
      </c>
      <c r="C253" s="45"/>
      <c r="D253" s="45"/>
      <c r="E253" s="45"/>
      <c r="F253" s="45">
        <v>4</v>
      </c>
      <c r="G253" s="236" t="s">
        <v>50</v>
      </c>
      <c r="H253" s="235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5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5">
      <c r="B255" s="6"/>
      <c r="C255" s="45"/>
      <c r="D255" s="45"/>
      <c r="E255" s="45">
        <v>2</v>
      </c>
      <c r="F255" s="247" t="s">
        <v>52</v>
      </c>
      <c r="G255" s="234"/>
      <c r="H255" s="235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5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5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5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5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5">
      <c r="B260" s="6"/>
      <c r="C260" s="45"/>
      <c r="D260" s="248" t="s">
        <v>55</v>
      </c>
      <c r="E260" s="239"/>
      <c r="F260" s="239"/>
      <c r="G260" s="239"/>
      <c r="H260" s="240"/>
      <c r="I260" s="47" t="s">
        <v>45</v>
      </c>
      <c r="J260" s="188">
        <f t="shared" ref="J260:V260" ca="1" si="30">SUMIF($I$185:$V$258,$I260,J$185:J$258)</f>
        <v>10088</v>
      </c>
      <c r="K260" s="188">
        <f t="shared" ca="1" si="30"/>
        <v>0</v>
      </c>
      <c r="L260" s="188">
        <f t="shared" ca="1" si="30"/>
        <v>0</v>
      </c>
      <c r="M260" s="188">
        <f t="shared" ca="1" si="30"/>
        <v>0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10088</v>
      </c>
    </row>
    <row r="261" spans="2:22" x14ac:dyDescent="0.35">
      <c r="B261" s="6"/>
      <c r="C261" s="45"/>
      <c r="D261" s="244"/>
      <c r="E261" s="245"/>
      <c r="F261" s="245"/>
      <c r="G261" s="245"/>
      <c r="H261" s="246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12543.5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0</v>
      </c>
      <c r="L261" s="188">
        <f t="shared" si="31"/>
        <v>0</v>
      </c>
      <c r="M261" s="188">
        <f t="shared" si="31"/>
        <v>0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12543.5</v>
      </c>
    </row>
    <row r="262" spans="2:22" x14ac:dyDescent="0.35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5">
      <c r="B263" s="6"/>
      <c r="C263" s="43">
        <v>2</v>
      </c>
      <c r="D263" s="236" t="s">
        <v>57</v>
      </c>
      <c r="E263" s="234"/>
      <c r="F263" s="234"/>
      <c r="G263" s="234"/>
      <c r="H263" s="235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5">
      <c r="B264" s="6"/>
      <c r="C264" s="45"/>
      <c r="D264" s="45">
        <v>1</v>
      </c>
      <c r="E264" s="236" t="s">
        <v>58</v>
      </c>
      <c r="F264" s="234"/>
      <c r="G264" s="234"/>
      <c r="H264" s="235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5">
      <c r="B265" s="6"/>
      <c r="C265" s="45"/>
      <c r="D265" s="45"/>
      <c r="E265" s="45">
        <v>1</v>
      </c>
      <c r="F265" s="236" t="s">
        <v>43</v>
      </c>
      <c r="G265" s="234"/>
      <c r="H265" s="235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5">
      <c r="B266" s="6"/>
      <c r="C266" s="45"/>
      <c r="D266" s="45"/>
      <c r="E266" s="45"/>
      <c r="F266" s="45">
        <v>1</v>
      </c>
      <c r="G266" s="236" t="s">
        <v>44</v>
      </c>
      <c r="H266" s="235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5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5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5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5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5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5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5">
      <c r="B273" s="6"/>
      <c r="C273" s="45"/>
      <c r="D273" s="45"/>
      <c r="E273" s="45"/>
      <c r="F273" s="45">
        <v>2</v>
      </c>
      <c r="G273" s="236" t="s">
        <v>48</v>
      </c>
      <c r="H273" s="235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5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5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5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5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5">
      <c r="B278" s="6"/>
      <c r="C278" s="45"/>
      <c r="D278" s="45"/>
      <c r="E278" s="45"/>
      <c r="F278" s="45">
        <v>3</v>
      </c>
      <c r="G278" s="236" t="s">
        <v>49</v>
      </c>
      <c r="H278" s="235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5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5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5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5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5">
      <c r="B283" s="6" t="s">
        <v>167</v>
      </c>
      <c r="C283" s="45"/>
      <c r="D283" s="45"/>
      <c r="E283" s="45"/>
      <c r="F283" s="45">
        <v>4</v>
      </c>
      <c r="G283" s="236" t="s">
        <v>50</v>
      </c>
      <c r="H283" s="235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5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5">
      <c r="B285" s="6"/>
      <c r="C285" s="45"/>
      <c r="D285" s="45"/>
      <c r="E285" s="45">
        <v>2</v>
      </c>
      <c r="F285" s="247" t="s">
        <v>52</v>
      </c>
      <c r="G285" s="234"/>
      <c r="H285" s="235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5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5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5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5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5">
      <c r="B290" s="6"/>
      <c r="C290" s="45"/>
      <c r="D290" s="45">
        <v>2</v>
      </c>
      <c r="E290" s="236" t="s">
        <v>59</v>
      </c>
      <c r="F290" s="234"/>
      <c r="G290" s="234"/>
      <c r="H290" s="235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5">
      <c r="B291" s="6"/>
      <c r="C291" s="45"/>
      <c r="D291" s="45"/>
      <c r="E291" s="45">
        <v>1</v>
      </c>
      <c r="F291" s="236" t="s">
        <v>43</v>
      </c>
      <c r="G291" s="234"/>
      <c r="H291" s="235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5">
      <c r="B292" s="6"/>
      <c r="C292" s="45"/>
      <c r="D292" s="45"/>
      <c r="E292" s="45"/>
      <c r="F292" s="45">
        <v>1</v>
      </c>
      <c r="G292" s="236" t="s">
        <v>44</v>
      </c>
      <c r="H292" s="235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5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5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5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5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5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5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5">
      <c r="B299" s="6"/>
      <c r="C299" s="45"/>
      <c r="D299" s="45"/>
      <c r="E299" s="45"/>
      <c r="F299" s="45">
        <v>2</v>
      </c>
      <c r="G299" s="236" t="s">
        <v>48</v>
      </c>
      <c r="H299" s="235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5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5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5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5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5">
      <c r="B304" s="6"/>
      <c r="C304" s="45"/>
      <c r="D304" s="45"/>
      <c r="E304" s="45"/>
      <c r="F304" s="45">
        <v>3</v>
      </c>
      <c r="G304" s="236" t="s">
        <v>49</v>
      </c>
      <c r="H304" s="235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5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5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5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5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5">
      <c r="B309" s="6" t="s">
        <v>182</v>
      </c>
      <c r="C309" s="45"/>
      <c r="D309" s="45"/>
      <c r="E309" s="45"/>
      <c r="F309" s="45">
        <v>4</v>
      </c>
      <c r="G309" s="236" t="s">
        <v>50</v>
      </c>
      <c r="H309" s="235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5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5">
      <c r="B311" s="6"/>
      <c r="C311" s="45"/>
      <c r="D311" s="45"/>
      <c r="E311" s="45">
        <v>2</v>
      </c>
      <c r="F311" s="247" t="s">
        <v>52</v>
      </c>
      <c r="G311" s="234"/>
      <c r="H311" s="235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5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5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5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5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5">
      <c r="B316" s="6"/>
      <c r="C316" s="45"/>
      <c r="D316" s="45">
        <v>3</v>
      </c>
      <c r="E316" s="247" t="s">
        <v>54</v>
      </c>
      <c r="F316" s="234"/>
      <c r="G316" s="234"/>
      <c r="H316" s="235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5">
      <c r="B317" s="6"/>
      <c r="C317" s="45"/>
      <c r="D317" s="45"/>
      <c r="E317" s="45">
        <v>1</v>
      </c>
      <c r="F317" s="236" t="s">
        <v>43</v>
      </c>
      <c r="G317" s="234"/>
      <c r="H317" s="235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5">
      <c r="B318" s="6"/>
      <c r="C318" s="45"/>
      <c r="D318" s="45"/>
      <c r="E318" s="45"/>
      <c r="F318" s="45">
        <v>1</v>
      </c>
      <c r="G318" s="236" t="s">
        <v>44</v>
      </c>
      <c r="H318" s="235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5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5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5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5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5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5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5">
      <c r="B325" s="6"/>
      <c r="C325" s="45"/>
      <c r="D325" s="45"/>
      <c r="E325" s="45"/>
      <c r="F325" s="45">
        <v>2</v>
      </c>
      <c r="G325" s="236" t="s">
        <v>48</v>
      </c>
      <c r="H325" s="235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5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5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5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5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5">
      <c r="B330" s="6"/>
      <c r="C330" s="45"/>
      <c r="D330" s="45"/>
      <c r="E330" s="45"/>
      <c r="F330" s="45">
        <v>3</v>
      </c>
      <c r="G330" s="236" t="s">
        <v>49</v>
      </c>
      <c r="H330" s="235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5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5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5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5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5">
      <c r="B335" s="6" t="s">
        <v>197</v>
      </c>
      <c r="C335" s="45"/>
      <c r="D335" s="45"/>
      <c r="E335" s="45"/>
      <c r="F335" s="45">
        <v>4</v>
      </c>
      <c r="G335" s="236" t="s">
        <v>50</v>
      </c>
      <c r="H335" s="235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5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5">
      <c r="B337" s="6"/>
      <c r="C337" s="45"/>
      <c r="D337" s="45"/>
      <c r="E337" s="45">
        <v>2</v>
      </c>
      <c r="F337" s="247" t="s">
        <v>52</v>
      </c>
      <c r="G337" s="234"/>
      <c r="H337" s="235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5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5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5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5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5">
      <c r="B342" s="6"/>
      <c r="C342" s="45"/>
      <c r="D342" s="248" t="s">
        <v>60</v>
      </c>
      <c r="E342" s="239"/>
      <c r="F342" s="239"/>
      <c r="G342" s="239"/>
      <c r="H342" s="240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5">
      <c r="B343" s="6"/>
      <c r="C343" s="45"/>
      <c r="D343" s="244"/>
      <c r="E343" s="245"/>
      <c r="F343" s="245"/>
      <c r="G343" s="245"/>
      <c r="H343" s="246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5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5">
      <c r="B345" s="6"/>
      <c r="C345" s="248" t="s">
        <v>61</v>
      </c>
      <c r="D345" s="239"/>
      <c r="E345" s="239"/>
      <c r="F345" s="239"/>
      <c r="G345" s="239"/>
      <c r="H345" s="240"/>
      <c r="I345" s="47" t="s">
        <v>45</v>
      </c>
      <c r="J345" s="188">
        <f ca="1">J342+J260</f>
        <v>10088</v>
      </c>
      <c r="K345" s="188">
        <f t="shared" ref="K345:V345" ca="1" si="46">K342+K260</f>
        <v>0</v>
      </c>
      <c r="L345" s="188">
        <f t="shared" ca="1" si="46"/>
        <v>0</v>
      </c>
      <c r="M345" s="188">
        <f t="shared" ca="1" si="46"/>
        <v>0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10088</v>
      </c>
    </row>
    <row r="346" spans="1:22" x14ac:dyDescent="0.35">
      <c r="B346" s="6"/>
      <c r="C346" s="244"/>
      <c r="D346" s="245"/>
      <c r="E346" s="245"/>
      <c r="F346" s="245"/>
      <c r="G346" s="245"/>
      <c r="H346" s="246"/>
      <c r="I346" s="47" t="s">
        <v>56</v>
      </c>
      <c r="J346" s="188">
        <f>J261+J343</f>
        <v>12543.5</v>
      </c>
      <c r="K346" s="188">
        <f t="shared" ref="K346:V346" si="47">K261+K343</f>
        <v>0</v>
      </c>
      <c r="L346" s="188">
        <f t="shared" si="47"/>
        <v>0</v>
      </c>
      <c r="M346" s="188">
        <f t="shared" si="47"/>
        <v>0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12543.5</v>
      </c>
    </row>
    <row r="347" spans="1:22" x14ac:dyDescent="0.35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.5" x14ac:dyDescent="0.4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5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5" customHeight="1" x14ac:dyDescent="0.35">
      <c r="B350" s="6"/>
      <c r="C350" s="252" t="s">
        <v>0</v>
      </c>
      <c r="D350" s="253" t="s">
        <v>1</v>
      </c>
      <c r="E350" s="254"/>
      <c r="F350" s="254"/>
      <c r="G350" s="254"/>
      <c r="H350" s="255"/>
      <c r="I350" s="249" t="s">
        <v>2</v>
      </c>
      <c r="J350" s="201" t="s">
        <v>258</v>
      </c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3"/>
      <c r="V350" s="72" t="s">
        <v>259</v>
      </c>
    </row>
    <row r="351" spans="1:22" x14ac:dyDescent="0.35">
      <c r="B351" s="6"/>
      <c r="C351" s="250"/>
      <c r="D351" s="256"/>
      <c r="E351" s="257"/>
      <c r="F351" s="257"/>
      <c r="G351" s="257"/>
      <c r="H351" s="258"/>
      <c r="I351" s="250"/>
      <c r="J351" s="204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6"/>
      <c r="V351" s="73" t="s">
        <v>260</v>
      </c>
    </row>
    <row r="352" spans="1:22" x14ac:dyDescent="0.35">
      <c r="B352" s="6"/>
      <c r="C352" s="251"/>
      <c r="D352" s="259"/>
      <c r="E352" s="260"/>
      <c r="F352" s="260"/>
      <c r="G352" s="260"/>
      <c r="H352" s="261"/>
      <c r="I352" s="251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5">
      <c r="B353" s="6"/>
      <c r="C353" s="52">
        <v>1</v>
      </c>
      <c r="D353" s="207">
        <v>2</v>
      </c>
      <c r="E353" s="198"/>
      <c r="F353" s="198"/>
      <c r="G353" s="198"/>
      <c r="H353" s="199"/>
      <c r="I353" s="53">
        <v>3</v>
      </c>
      <c r="J353" s="201">
        <v>4</v>
      </c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3"/>
      <c r="V353" s="72">
        <v>5</v>
      </c>
    </row>
    <row r="354" spans="2:22" x14ac:dyDescent="0.35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5">
      <c r="B355" s="6"/>
      <c r="C355" s="58">
        <v>1</v>
      </c>
      <c r="D355" s="197" t="s">
        <v>41</v>
      </c>
      <c r="E355" s="198"/>
      <c r="F355" s="198"/>
      <c r="G355" s="198"/>
      <c r="H355" s="199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5">
      <c r="B356" s="6"/>
      <c r="C356" s="60"/>
      <c r="D356" s="60">
        <v>1</v>
      </c>
      <c r="E356" s="197" t="s">
        <v>42</v>
      </c>
      <c r="F356" s="198"/>
      <c r="G356" s="198"/>
      <c r="H356" s="199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5">
      <c r="B357" s="6" t="s">
        <v>83</v>
      </c>
      <c r="C357" s="60"/>
      <c r="D357" s="60"/>
      <c r="E357" s="60">
        <v>1</v>
      </c>
      <c r="F357" s="197" t="s">
        <v>7</v>
      </c>
      <c r="G357" s="198"/>
      <c r="H357" s="199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5">
      <c r="B358" s="6" t="s">
        <v>83</v>
      </c>
      <c r="C358" s="60"/>
      <c r="D358" s="60"/>
      <c r="E358" s="60"/>
      <c r="F358" s="197"/>
      <c r="G358" s="198"/>
      <c r="H358" s="199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5">
      <c r="B359" s="6" t="s">
        <v>84</v>
      </c>
      <c r="C359" s="60"/>
      <c r="D359" s="60"/>
      <c r="E359" s="60">
        <v>2</v>
      </c>
      <c r="F359" s="197" t="s">
        <v>64</v>
      </c>
      <c r="G359" s="198"/>
      <c r="H359" s="199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5">
      <c r="B360" s="6" t="s">
        <v>85</v>
      </c>
      <c r="C360" s="60"/>
      <c r="D360" s="60"/>
      <c r="E360" s="60">
        <v>3</v>
      </c>
      <c r="F360" s="197" t="s">
        <v>65</v>
      </c>
      <c r="G360" s="198"/>
      <c r="H360" s="199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5">
      <c r="B361" s="6" t="s">
        <v>86</v>
      </c>
      <c r="C361" s="60"/>
      <c r="D361" s="60"/>
      <c r="E361" s="60">
        <v>4</v>
      </c>
      <c r="F361" s="197" t="s">
        <v>13</v>
      </c>
      <c r="G361" s="198"/>
      <c r="H361" s="199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5">
      <c r="B362" s="6" t="s">
        <v>87</v>
      </c>
      <c r="C362" s="60"/>
      <c r="D362" s="60"/>
      <c r="E362" s="60">
        <v>5</v>
      </c>
      <c r="F362" s="197" t="s">
        <v>11</v>
      </c>
      <c r="G362" s="198"/>
      <c r="H362" s="199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5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5">
      <c r="B364" s="6" t="s">
        <v>88</v>
      </c>
      <c r="C364" s="60"/>
      <c r="D364" s="60"/>
      <c r="E364" s="60">
        <v>6</v>
      </c>
      <c r="F364" s="197" t="s">
        <v>67</v>
      </c>
      <c r="G364" s="198"/>
      <c r="H364" s="199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5">
      <c r="B365" s="6" t="s">
        <v>88</v>
      </c>
      <c r="C365" s="60"/>
      <c r="D365" s="60"/>
      <c r="E365" s="60"/>
      <c r="F365" s="197"/>
      <c r="G365" s="198"/>
      <c r="H365" s="199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5">
      <c r="B366" s="6" t="s">
        <v>89</v>
      </c>
      <c r="C366" s="60"/>
      <c r="D366" s="60"/>
      <c r="E366" s="60">
        <v>7</v>
      </c>
      <c r="F366" s="197" t="s">
        <v>16</v>
      </c>
      <c r="G366" s="198"/>
      <c r="H366" s="199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5">
      <c r="B367" s="6" t="s">
        <v>89</v>
      </c>
      <c r="C367" s="60"/>
      <c r="D367" s="60"/>
      <c r="E367" s="60"/>
      <c r="F367" s="200"/>
      <c r="G367" s="198"/>
      <c r="H367" s="199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5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5">
      <c r="B369" s="6"/>
      <c r="C369" s="60"/>
      <c r="D369" s="60">
        <v>2</v>
      </c>
      <c r="E369" s="197" t="s">
        <v>53</v>
      </c>
      <c r="F369" s="198"/>
      <c r="G369" s="198"/>
      <c r="H369" s="199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5">
      <c r="B370" s="6" t="s">
        <v>90</v>
      </c>
      <c r="C370" s="60"/>
      <c r="D370" s="60"/>
      <c r="E370" s="60">
        <v>1</v>
      </c>
      <c r="F370" s="197" t="s">
        <v>7</v>
      </c>
      <c r="G370" s="198"/>
      <c r="H370" s="199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5">
      <c r="B371" s="6" t="s">
        <v>90</v>
      </c>
      <c r="C371" s="60"/>
      <c r="D371" s="60"/>
      <c r="E371" s="60"/>
      <c r="F371" s="197"/>
      <c r="G371" s="198"/>
      <c r="H371" s="199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5">
      <c r="B372" s="6" t="s">
        <v>91</v>
      </c>
      <c r="C372" s="60"/>
      <c r="D372" s="60"/>
      <c r="E372" s="60">
        <v>2</v>
      </c>
      <c r="F372" s="197" t="s">
        <v>64</v>
      </c>
      <c r="G372" s="198"/>
      <c r="H372" s="199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5">
      <c r="B373" s="6" t="s">
        <v>92</v>
      </c>
      <c r="C373" s="60"/>
      <c r="D373" s="60"/>
      <c r="E373" s="60">
        <v>3</v>
      </c>
      <c r="F373" s="197" t="s">
        <v>65</v>
      </c>
      <c r="G373" s="198"/>
      <c r="H373" s="199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5">
      <c r="B374" s="6" t="s">
        <v>93</v>
      </c>
      <c r="C374" s="60"/>
      <c r="D374" s="60"/>
      <c r="E374" s="60">
        <v>4</v>
      </c>
      <c r="F374" s="197" t="s">
        <v>13</v>
      </c>
      <c r="G374" s="198"/>
      <c r="H374" s="199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5">
      <c r="B375" s="6" t="s">
        <v>94</v>
      </c>
      <c r="C375" s="60"/>
      <c r="D375" s="60"/>
      <c r="E375" s="60">
        <v>5</v>
      </c>
      <c r="F375" s="197" t="s">
        <v>11</v>
      </c>
      <c r="G375" s="198"/>
      <c r="H375" s="199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5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5">
      <c r="B377" s="6" t="s">
        <v>95</v>
      </c>
      <c r="C377" s="60"/>
      <c r="D377" s="60"/>
      <c r="E377" s="60">
        <v>6</v>
      </c>
      <c r="F377" s="197" t="s">
        <v>67</v>
      </c>
      <c r="G377" s="198"/>
      <c r="H377" s="199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5">
      <c r="B378" s="6" t="s">
        <v>95</v>
      </c>
      <c r="C378" s="60"/>
      <c r="D378" s="60"/>
      <c r="E378" s="60"/>
      <c r="F378" s="197"/>
      <c r="G378" s="198"/>
      <c r="H378" s="199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5">
      <c r="B379" s="6" t="s">
        <v>96</v>
      </c>
      <c r="C379" s="60"/>
      <c r="D379" s="60"/>
      <c r="E379" s="60">
        <v>7</v>
      </c>
      <c r="F379" s="197" t="s">
        <v>16</v>
      </c>
      <c r="G379" s="198"/>
      <c r="H379" s="199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5">
      <c r="B380" s="6" t="s">
        <v>96</v>
      </c>
      <c r="C380" s="60"/>
      <c r="D380" s="60"/>
      <c r="E380" s="60"/>
      <c r="F380" s="197"/>
      <c r="G380" s="198"/>
      <c r="H380" s="199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5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5">
      <c r="B382" s="6"/>
      <c r="C382" s="60"/>
      <c r="D382" s="262" t="s">
        <v>69</v>
      </c>
      <c r="E382" s="254"/>
      <c r="F382" s="254"/>
      <c r="G382" s="254"/>
      <c r="H382" s="255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5">
      <c r="B383" s="6"/>
      <c r="C383" s="60"/>
      <c r="D383" s="256"/>
      <c r="E383" s="257"/>
      <c r="F383" s="257"/>
      <c r="G383" s="257"/>
      <c r="H383" s="258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5">
      <c r="B384" s="6"/>
      <c r="C384" s="60"/>
      <c r="D384" s="256"/>
      <c r="E384" s="257"/>
      <c r="F384" s="257"/>
      <c r="G384" s="257"/>
      <c r="H384" s="258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5">
      <c r="B385" s="6"/>
      <c r="C385" s="60"/>
      <c r="D385" s="256"/>
      <c r="E385" s="257"/>
      <c r="F385" s="257"/>
      <c r="G385" s="257"/>
      <c r="H385" s="258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5">
      <c r="B386" s="6"/>
      <c r="C386" s="60"/>
      <c r="D386" s="259"/>
      <c r="E386" s="260"/>
      <c r="F386" s="260"/>
      <c r="G386" s="260"/>
      <c r="H386" s="261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5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5">
      <c r="B388" s="6"/>
      <c r="C388" s="58">
        <v>2</v>
      </c>
      <c r="D388" s="197" t="s">
        <v>57</v>
      </c>
      <c r="E388" s="198"/>
      <c r="F388" s="198"/>
      <c r="G388" s="198"/>
      <c r="H388" s="199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5">
      <c r="B389" s="6"/>
      <c r="C389" s="60"/>
      <c r="D389" s="60">
        <v>1</v>
      </c>
      <c r="E389" s="197" t="s">
        <v>58</v>
      </c>
      <c r="F389" s="198"/>
      <c r="G389" s="198"/>
      <c r="H389" s="199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5">
      <c r="B390" s="6" t="s">
        <v>97</v>
      </c>
      <c r="C390" s="60"/>
      <c r="D390" s="60"/>
      <c r="E390" s="60">
        <v>1</v>
      </c>
      <c r="F390" s="197" t="s">
        <v>7</v>
      </c>
      <c r="G390" s="198"/>
      <c r="H390" s="199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5">
      <c r="B391" s="6" t="s">
        <v>97</v>
      </c>
      <c r="C391" s="60"/>
      <c r="D391" s="60"/>
      <c r="E391" s="60"/>
      <c r="F391" s="197"/>
      <c r="G391" s="198"/>
      <c r="H391" s="199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5">
      <c r="B392" s="6" t="s">
        <v>98</v>
      </c>
      <c r="C392" s="60"/>
      <c r="D392" s="60"/>
      <c r="E392" s="60">
        <v>2</v>
      </c>
      <c r="F392" s="197" t="s">
        <v>64</v>
      </c>
      <c r="G392" s="198"/>
      <c r="H392" s="199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5">
      <c r="B393" s="6" t="s">
        <v>99</v>
      </c>
      <c r="C393" s="60"/>
      <c r="D393" s="60"/>
      <c r="E393" s="60">
        <v>3</v>
      </c>
      <c r="F393" s="197" t="s">
        <v>65</v>
      </c>
      <c r="G393" s="198"/>
      <c r="H393" s="199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5">
      <c r="B394" s="6" t="s">
        <v>100</v>
      </c>
      <c r="C394" s="60"/>
      <c r="D394" s="60"/>
      <c r="E394" s="60">
        <v>4</v>
      </c>
      <c r="F394" s="197" t="s">
        <v>13</v>
      </c>
      <c r="G394" s="198"/>
      <c r="H394" s="199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5">
      <c r="B395" s="6" t="s">
        <v>101</v>
      </c>
      <c r="C395" s="60"/>
      <c r="D395" s="60"/>
      <c r="E395" s="60">
        <v>5</v>
      </c>
      <c r="F395" s="197" t="s">
        <v>11</v>
      </c>
      <c r="G395" s="198"/>
      <c r="H395" s="199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5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5">
      <c r="B397" s="6" t="s">
        <v>102</v>
      </c>
      <c r="C397" s="60"/>
      <c r="D397" s="60"/>
      <c r="E397" s="60">
        <v>6</v>
      </c>
      <c r="F397" s="197" t="s">
        <v>67</v>
      </c>
      <c r="G397" s="198"/>
      <c r="H397" s="199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5">
      <c r="B398" s="6" t="s">
        <v>102</v>
      </c>
      <c r="C398" s="60"/>
      <c r="D398" s="60"/>
      <c r="E398" s="60"/>
      <c r="F398" s="197"/>
      <c r="G398" s="198"/>
      <c r="H398" s="199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5">
      <c r="B399" s="6" t="s">
        <v>103</v>
      </c>
      <c r="C399" s="60"/>
      <c r="D399" s="60"/>
      <c r="E399" s="60">
        <v>7</v>
      </c>
      <c r="F399" s="197" t="s">
        <v>16</v>
      </c>
      <c r="G399" s="198"/>
      <c r="H399" s="199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5">
      <c r="B400" s="6" t="s">
        <v>103</v>
      </c>
      <c r="C400" s="60"/>
      <c r="D400" s="60"/>
      <c r="E400" s="60"/>
      <c r="F400" s="200"/>
      <c r="G400" s="198"/>
      <c r="H400" s="199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5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5">
      <c r="B402" s="6"/>
      <c r="C402" s="60"/>
      <c r="D402" s="60">
        <v>2</v>
      </c>
      <c r="E402" s="197" t="s">
        <v>59</v>
      </c>
      <c r="F402" s="198"/>
      <c r="G402" s="198"/>
      <c r="H402" s="199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5">
      <c r="B403" s="6" t="s">
        <v>104</v>
      </c>
      <c r="C403" s="60"/>
      <c r="D403" s="60"/>
      <c r="E403" s="60">
        <v>1</v>
      </c>
      <c r="F403" s="197" t="s">
        <v>7</v>
      </c>
      <c r="G403" s="198"/>
      <c r="H403" s="199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5">
      <c r="B404" s="6" t="s">
        <v>104</v>
      </c>
      <c r="C404" s="60"/>
      <c r="D404" s="60"/>
      <c r="E404" s="60"/>
      <c r="F404" s="197"/>
      <c r="G404" s="198"/>
      <c r="H404" s="199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5">
      <c r="B405" s="6" t="s">
        <v>105</v>
      </c>
      <c r="C405" s="60"/>
      <c r="D405" s="60"/>
      <c r="E405" s="60">
        <v>2</v>
      </c>
      <c r="F405" s="197" t="s">
        <v>64</v>
      </c>
      <c r="G405" s="198"/>
      <c r="H405" s="199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5">
      <c r="B406" s="6" t="s">
        <v>106</v>
      </c>
      <c r="C406" s="60"/>
      <c r="D406" s="60"/>
      <c r="E406" s="60">
        <v>3</v>
      </c>
      <c r="F406" s="197" t="s">
        <v>65</v>
      </c>
      <c r="G406" s="198"/>
      <c r="H406" s="199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5">
      <c r="B407" s="6" t="s">
        <v>107</v>
      </c>
      <c r="C407" s="60"/>
      <c r="D407" s="60"/>
      <c r="E407" s="60">
        <v>4</v>
      </c>
      <c r="F407" s="197" t="s">
        <v>13</v>
      </c>
      <c r="G407" s="198"/>
      <c r="H407" s="199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5">
      <c r="B408" s="6" t="s">
        <v>108</v>
      </c>
      <c r="C408" s="60"/>
      <c r="D408" s="60"/>
      <c r="E408" s="60">
        <v>5</v>
      </c>
      <c r="F408" s="197" t="s">
        <v>11</v>
      </c>
      <c r="G408" s="198"/>
      <c r="H408" s="199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5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5">
      <c r="B410" s="6" t="s">
        <v>109</v>
      </c>
      <c r="C410" s="60"/>
      <c r="D410" s="60"/>
      <c r="E410" s="60">
        <v>6</v>
      </c>
      <c r="F410" s="197" t="s">
        <v>67</v>
      </c>
      <c r="G410" s="198"/>
      <c r="H410" s="199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5">
      <c r="B411" s="6" t="s">
        <v>109</v>
      </c>
      <c r="C411" s="60"/>
      <c r="D411" s="60"/>
      <c r="E411" s="60"/>
      <c r="F411" s="197"/>
      <c r="G411" s="198"/>
      <c r="H411" s="199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5">
      <c r="B412" s="6" t="s">
        <v>110</v>
      </c>
      <c r="C412" s="60"/>
      <c r="D412" s="60"/>
      <c r="E412" s="60">
        <v>7</v>
      </c>
      <c r="F412" s="197" t="s">
        <v>16</v>
      </c>
      <c r="G412" s="198"/>
      <c r="H412" s="199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5">
      <c r="B413" s="6" t="s">
        <v>110</v>
      </c>
      <c r="C413" s="60"/>
      <c r="D413" s="60"/>
      <c r="E413" s="60"/>
      <c r="F413" s="200"/>
      <c r="G413" s="198"/>
      <c r="H413" s="199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5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5">
      <c r="B415" s="6"/>
      <c r="C415" s="60"/>
      <c r="D415" s="262" t="s">
        <v>70</v>
      </c>
      <c r="E415" s="254"/>
      <c r="F415" s="254"/>
      <c r="G415" s="254"/>
      <c r="H415" s="255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5">
      <c r="B416" s="6"/>
      <c r="C416" s="60"/>
      <c r="D416" s="256"/>
      <c r="E416" s="257"/>
      <c r="F416" s="257"/>
      <c r="G416" s="257"/>
      <c r="H416" s="258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5">
      <c r="B417" s="6"/>
      <c r="C417" s="60"/>
      <c r="D417" s="256"/>
      <c r="E417" s="257"/>
      <c r="F417" s="257"/>
      <c r="G417" s="257"/>
      <c r="H417" s="258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5">
      <c r="B418" s="6"/>
      <c r="C418" s="60"/>
      <c r="D418" s="256"/>
      <c r="E418" s="257"/>
      <c r="F418" s="257"/>
      <c r="G418" s="257"/>
      <c r="H418" s="258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5">
      <c r="B419" s="6"/>
      <c r="C419" s="60"/>
      <c r="D419" s="259"/>
      <c r="E419" s="260"/>
      <c r="F419" s="260"/>
      <c r="G419" s="260"/>
      <c r="H419" s="261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5">
      <c r="B420" s="6"/>
      <c r="C420" s="200"/>
      <c r="D420" s="198"/>
      <c r="E420" s="198"/>
      <c r="F420" s="198"/>
      <c r="G420" s="198"/>
      <c r="H420" s="199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5">
      <c r="B421" s="6"/>
      <c r="C421" s="262" t="s">
        <v>71</v>
      </c>
      <c r="D421" s="254"/>
      <c r="E421" s="254"/>
      <c r="F421" s="254"/>
      <c r="G421" s="254"/>
      <c r="H421" s="255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5">
      <c r="B422" s="6"/>
      <c r="C422" s="256"/>
      <c r="D422" s="257"/>
      <c r="E422" s="257"/>
      <c r="F422" s="257"/>
      <c r="G422" s="257"/>
      <c r="H422" s="258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5">
      <c r="B423" s="6"/>
      <c r="C423" s="256"/>
      <c r="D423" s="257"/>
      <c r="E423" s="257"/>
      <c r="F423" s="257"/>
      <c r="G423" s="257"/>
      <c r="H423" s="258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5">
      <c r="B424" s="6"/>
      <c r="C424" s="256"/>
      <c r="D424" s="257"/>
      <c r="E424" s="257"/>
      <c r="F424" s="257"/>
      <c r="G424" s="257"/>
      <c r="H424" s="258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5">
      <c r="B425" s="6"/>
      <c r="C425" s="259"/>
      <c r="D425" s="260"/>
      <c r="E425" s="260"/>
      <c r="F425" s="260"/>
      <c r="G425" s="260"/>
      <c r="H425" s="261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5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.5" x14ac:dyDescent="0.4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5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5" customHeight="1" x14ac:dyDescent="0.35">
      <c r="B429" s="6"/>
      <c r="C429" s="252" t="s">
        <v>0</v>
      </c>
      <c r="D429" s="253" t="s">
        <v>1</v>
      </c>
      <c r="E429" s="254"/>
      <c r="F429" s="254"/>
      <c r="G429" s="254"/>
      <c r="H429" s="255"/>
      <c r="I429" s="249" t="s">
        <v>2</v>
      </c>
      <c r="J429" s="201" t="s">
        <v>258</v>
      </c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3"/>
      <c r="V429" s="72" t="s">
        <v>259</v>
      </c>
    </row>
    <row r="430" spans="1:22" x14ac:dyDescent="0.35">
      <c r="B430" s="6"/>
      <c r="C430" s="250"/>
      <c r="D430" s="256"/>
      <c r="E430" s="257"/>
      <c r="F430" s="257"/>
      <c r="G430" s="257"/>
      <c r="H430" s="258"/>
      <c r="I430" s="250"/>
      <c r="J430" s="204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6"/>
      <c r="V430" s="73" t="s">
        <v>260</v>
      </c>
    </row>
    <row r="431" spans="1:22" x14ac:dyDescent="0.35">
      <c r="B431" s="6"/>
      <c r="C431" s="251"/>
      <c r="D431" s="259"/>
      <c r="E431" s="260"/>
      <c r="F431" s="260"/>
      <c r="G431" s="260"/>
      <c r="H431" s="261"/>
      <c r="I431" s="251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5">
      <c r="B432" s="6"/>
      <c r="C432" s="52">
        <v>1</v>
      </c>
      <c r="D432" s="207">
        <v>2</v>
      </c>
      <c r="E432" s="198"/>
      <c r="F432" s="198"/>
      <c r="G432" s="198"/>
      <c r="H432" s="199"/>
      <c r="I432" s="53">
        <v>3</v>
      </c>
      <c r="J432" s="201">
        <v>4</v>
      </c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3"/>
      <c r="V432" s="72">
        <v>5</v>
      </c>
    </row>
    <row r="433" spans="2:22" x14ac:dyDescent="0.35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5">
      <c r="B434" s="6"/>
      <c r="C434" s="58">
        <v>1</v>
      </c>
      <c r="D434" s="197" t="s">
        <v>41</v>
      </c>
      <c r="E434" s="198"/>
      <c r="F434" s="198"/>
      <c r="G434" s="198"/>
      <c r="H434" s="199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5">
      <c r="B435" s="6"/>
      <c r="C435" s="60"/>
      <c r="D435" s="60">
        <v>1</v>
      </c>
      <c r="E435" s="197" t="s">
        <v>42</v>
      </c>
      <c r="F435" s="198"/>
      <c r="G435" s="198"/>
      <c r="H435" s="199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5">
      <c r="B436" s="6" t="s">
        <v>762</v>
      </c>
      <c r="C436" s="60"/>
      <c r="D436" s="60"/>
      <c r="E436" s="60">
        <v>1</v>
      </c>
      <c r="F436" s="197" t="s">
        <v>7</v>
      </c>
      <c r="G436" s="198"/>
      <c r="H436" s="199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5">
      <c r="B437" s="6" t="s">
        <v>762</v>
      </c>
      <c r="C437" s="60"/>
      <c r="D437" s="60"/>
      <c r="E437" s="60"/>
      <c r="F437" s="197"/>
      <c r="G437" s="198"/>
      <c r="H437" s="199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5">
      <c r="B438" s="6" t="s">
        <v>763</v>
      </c>
      <c r="C438" s="60"/>
      <c r="D438" s="60"/>
      <c r="E438" s="60">
        <v>2</v>
      </c>
      <c r="F438" s="197" t="s">
        <v>64</v>
      </c>
      <c r="G438" s="198"/>
      <c r="H438" s="199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5">
      <c r="B439" s="6" t="s">
        <v>764</v>
      </c>
      <c r="C439" s="60"/>
      <c r="D439" s="60"/>
      <c r="E439" s="60">
        <v>3</v>
      </c>
      <c r="F439" s="197" t="s">
        <v>65</v>
      </c>
      <c r="G439" s="198"/>
      <c r="H439" s="199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5">
      <c r="B440" s="6" t="s">
        <v>765</v>
      </c>
      <c r="C440" s="60"/>
      <c r="D440" s="60"/>
      <c r="E440" s="60">
        <v>4</v>
      </c>
      <c r="F440" s="197" t="s">
        <v>13</v>
      </c>
      <c r="G440" s="198"/>
      <c r="H440" s="199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5">
      <c r="B441" s="6" t="s">
        <v>766</v>
      </c>
      <c r="C441" s="60"/>
      <c r="D441" s="60"/>
      <c r="E441" s="60">
        <v>5</v>
      </c>
      <c r="F441" s="197" t="s">
        <v>11</v>
      </c>
      <c r="G441" s="198"/>
      <c r="H441" s="199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5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5">
      <c r="B443" s="6" t="s">
        <v>767</v>
      </c>
      <c r="C443" s="60"/>
      <c r="D443" s="60"/>
      <c r="E443" s="60">
        <v>6</v>
      </c>
      <c r="F443" s="197" t="s">
        <v>67</v>
      </c>
      <c r="G443" s="198"/>
      <c r="H443" s="199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5">
      <c r="B444" s="6" t="s">
        <v>767</v>
      </c>
      <c r="C444" s="60"/>
      <c r="D444" s="60"/>
      <c r="E444" s="60"/>
      <c r="F444" s="197"/>
      <c r="G444" s="198"/>
      <c r="H444" s="199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5">
      <c r="B445" s="6" t="s">
        <v>768</v>
      </c>
      <c r="C445" s="60"/>
      <c r="D445" s="60"/>
      <c r="E445" s="60">
        <v>7</v>
      </c>
      <c r="F445" s="197" t="s">
        <v>16</v>
      </c>
      <c r="G445" s="198"/>
      <c r="H445" s="199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5">
      <c r="B446" s="6" t="s">
        <v>768</v>
      </c>
      <c r="C446" s="60"/>
      <c r="D446" s="60"/>
      <c r="E446" s="60"/>
      <c r="F446" s="200"/>
      <c r="G446" s="198"/>
      <c r="H446" s="199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5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5">
      <c r="B448" s="6"/>
      <c r="C448" s="60"/>
      <c r="D448" s="60">
        <v>2</v>
      </c>
      <c r="E448" s="197" t="s">
        <v>53</v>
      </c>
      <c r="F448" s="198"/>
      <c r="G448" s="198"/>
      <c r="H448" s="199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5">
      <c r="B449" s="6" t="s">
        <v>769</v>
      </c>
      <c r="C449" s="60"/>
      <c r="D449" s="60"/>
      <c r="E449" s="60">
        <v>1</v>
      </c>
      <c r="F449" s="197" t="s">
        <v>7</v>
      </c>
      <c r="G449" s="198"/>
      <c r="H449" s="199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5">
      <c r="B450" s="6" t="s">
        <v>769</v>
      </c>
      <c r="C450" s="60"/>
      <c r="D450" s="60"/>
      <c r="E450" s="60"/>
      <c r="F450" s="197"/>
      <c r="G450" s="198"/>
      <c r="H450" s="199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5">
      <c r="B451" s="6" t="s">
        <v>770</v>
      </c>
      <c r="C451" s="60"/>
      <c r="D451" s="60"/>
      <c r="E451" s="60">
        <v>2</v>
      </c>
      <c r="F451" s="197" t="s">
        <v>64</v>
      </c>
      <c r="G451" s="198"/>
      <c r="H451" s="199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5">
      <c r="B452" s="6" t="s">
        <v>771</v>
      </c>
      <c r="C452" s="60"/>
      <c r="D452" s="60"/>
      <c r="E452" s="60">
        <v>3</v>
      </c>
      <c r="F452" s="197" t="s">
        <v>65</v>
      </c>
      <c r="G452" s="198"/>
      <c r="H452" s="199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5">
      <c r="B453" s="6" t="s">
        <v>772</v>
      </c>
      <c r="C453" s="60"/>
      <c r="D453" s="60"/>
      <c r="E453" s="60">
        <v>4</v>
      </c>
      <c r="F453" s="197" t="s">
        <v>13</v>
      </c>
      <c r="G453" s="198"/>
      <c r="H453" s="199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5">
      <c r="B454" s="6" t="s">
        <v>773</v>
      </c>
      <c r="C454" s="60"/>
      <c r="D454" s="60"/>
      <c r="E454" s="60">
        <v>5</v>
      </c>
      <c r="F454" s="197" t="s">
        <v>11</v>
      </c>
      <c r="G454" s="198"/>
      <c r="H454" s="199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5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5">
      <c r="B456" s="6" t="s">
        <v>774</v>
      </c>
      <c r="C456" s="60"/>
      <c r="D456" s="60"/>
      <c r="E456" s="60">
        <v>6</v>
      </c>
      <c r="F456" s="197" t="s">
        <v>67</v>
      </c>
      <c r="G456" s="198"/>
      <c r="H456" s="199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5">
      <c r="B457" s="6" t="s">
        <v>774</v>
      </c>
      <c r="C457" s="60"/>
      <c r="D457" s="60"/>
      <c r="E457" s="60"/>
      <c r="F457" s="197"/>
      <c r="G457" s="198"/>
      <c r="H457" s="199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5">
      <c r="B458" s="6" t="s">
        <v>775</v>
      </c>
      <c r="C458" s="60"/>
      <c r="D458" s="60"/>
      <c r="E458" s="60">
        <v>7</v>
      </c>
      <c r="F458" s="197" t="s">
        <v>16</v>
      </c>
      <c r="G458" s="198"/>
      <c r="H458" s="199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5">
      <c r="B459" s="6" t="s">
        <v>775</v>
      </c>
      <c r="C459" s="60"/>
      <c r="D459" s="60"/>
      <c r="E459" s="60"/>
      <c r="F459" s="197"/>
      <c r="G459" s="198"/>
      <c r="H459" s="199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5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5">
      <c r="B461" s="6"/>
      <c r="C461" s="60"/>
      <c r="D461" s="262" t="s">
        <v>69</v>
      </c>
      <c r="E461" s="254"/>
      <c r="F461" s="254"/>
      <c r="G461" s="254"/>
      <c r="H461" s="255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5">
      <c r="B462" s="6"/>
      <c r="C462" s="60"/>
      <c r="D462" s="256"/>
      <c r="E462" s="257"/>
      <c r="F462" s="257"/>
      <c r="G462" s="257"/>
      <c r="H462" s="258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5">
      <c r="B463" s="6"/>
      <c r="C463" s="60"/>
      <c r="D463" s="256"/>
      <c r="E463" s="257"/>
      <c r="F463" s="257"/>
      <c r="G463" s="257"/>
      <c r="H463" s="258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5">
      <c r="B464" s="6"/>
      <c r="C464" s="60"/>
      <c r="D464" s="256"/>
      <c r="E464" s="257"/>
      <c r="F464" s="257"/>
      <c r="G464" s="257"/>
      <c r="H464" s="258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5">
      <c r="B465" s="6"/>
      <c r="C465" s="60"/>
      <c r="D465" s="259"/>
      <c r="E465" s="260"/>
      <c r="F465" s="260"/>
      <c r="G465" s="260"/>
      <c r="H465" s="261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5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5">
      <c r="B467" s="6"/>
      <c r="C467" s="58">
        <v>2</v>
      </c>
      <c r="D467" s="197" t="s">
        <v>57</v>
      </c>
      <c r="E467" s="198"/>
      <c r="F467" s="198"/>
      <c r="G467" s="198"/>
      <c r="H467" s="199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5">
      <c r="B468" s="6"/>
      <c r="C468" s="60"/>
      <c r="D468" s="60">
        <v>1</v>
      </c>
      <c r="E468" s="197" t="s">
        <v>58</v>
      </c>
      <c r="F468" s="198"/>
      <c r="G468" s="198"/>
      <c r="H468" s="199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5">
      <c r="B469" s="6" t="s">
        <v>776</v>
      </c>
      <c r="C469" s="60"/>
      <c r="D469" s="60"/>
      <c r="E469" s="60">
        <v>1</v>
      </c>
      <c r="F469" s="197" t="s">
        <v>7</v>
      </c>
      <c r="G469" s="198"/>
      <c r="H469" s="199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5">
      <c r="B470" s="6" t="s">
        <v>776</v>
      </c>
      <c r="C470" s="60"/>
      <c r="D470" s="60"/>
      <c r="E470" s="60"/>
      <c r="F470" s="197"/>
      <c r="G470" s="198"/>
      <c r="H470" s="199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5">
      <c r="B471" s="6" t="s">
        <v>777</v>
      </c>
      <c r="C471" s="60"/>
      <c r="D471" s="60"/>
      <c r="E471" s="60">
        <v>2</v>
      </c>
      <c r="F471" s="197" t="s">
        <v>64</v>
      </c>
      <c r="G471" s="198"/>
      <c r="H471" s="199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5">
      <c r="B472" s="6" t="s">
        <v>778</v>
      </c>
      <c r="C472" s="60"/>
      <c r="D472" s="60"/>
      <c r="E472" s="60">
        <v>3</v>
      </c>
      <c r="F472" s="197" t="s">
        <v>65</v>
      </c>
      <c r="G472" s="198"/>
      <c r="H472" s="199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5">
      <c r="B473" s="6" t="s">
        <v>779</v>
      </c>
      <c r="C473" s="60"/>
      <c r="D473" s="60"/>
      <c r="E473" s="60">
        <v>4</v>
      </c>
      <c r="F473" s="197" t="s">
        <v>13</v>
      </c>
      <c r="G473" s="198"/>
      <c r="H473" s="199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5">
      <c r="B474" s="6" t="s">
        <v>780</v>
      </c>
      <c r="C474" s="60"/>
      <c r="D474" s="60"/>
      <c r="E474" s="60">
        <v>5</v>
      </c>
      <c r="F474" s="197" t="s">
        <v>11</v>
      </c>
      <c r="G474" s="198"/>
      <c r="H474" s="199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5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5">
      <c r="B476" s="6" t="s">
        <v>781</v>
      </c>
      <c r="C476" s="60"/>
      <c r="D476" s="60"/>
      <c r="E476" s="60">
        <v>6</v>
      </c>
      <c r="F476" s="197" t="s">
        <v>67</v>
      </c>
      <c r="G476" s="198"/>
      <c r="H476" s="199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5">
      <c r="B477" s="6" t="s">
        <v>781</v>
      </c>
      <c r="C477" s="60"/>
      <c r="D477" s="60"/>
      <c r="E477" s="60"/>
      <c r="F477" s="197"/>
      <c r="G477" s="198"/>
      <c r="H477" s="199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5">
      <c r="B478" s="6" t="s">
        <v>782</v>
      </c>
      <c r="C478" s="60"/>
      <c r="D478" s="60"/>
      <c r="E478" s="60">
        <v>7</v>
      </c>
      <c r="F478" s="197" t="s">
        <v>16</v>
      </c>
      <c r="G478" s="198"/>
      <c r="H478" s="199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5">
      <c r="B479" s="6" t="s">
        <v>782</v>
      </c>
      <c r="C479" s="60"/>
      <c r="D479" s="60"/>
      <c r="E479" s="60"/>
      <c r="F479" s="200"/>
      <c r="G479" s="198"/>
      <c r="H479" s="199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5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5">
      <c r="B481" s="6"/>
      <c r="C481" s="60"/>
      <c r="D481" s="60">
        <v>2</v>
      </c>
      <c r="E481" s="197" t="s">
        <v>59</v>
      </c>
      <c r="F481" s="198"/>
      <c r="G481" s="198"/>
      <c r="H481" s="199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5">
      <c r="B482" s="6" t="s">
        <v>783</v>
      </c>
      <c r="C482" s="60"/>
      <c r="D482" s="60"/>
      <c r="E482" s="60">
        <v>1</v>
      </c>
      <c r="F482" s="197" t="s">
        <v>7</v>
      </c>
      <c r="G482" s="198"/>
      <c r="H482" s="199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5">
      <c r="B483" s="6" t="s">
        <v>783</v>
      </c>
      <c r="C483" s="60"/>
      <c r="D483" s="60"/>
      <c r="E483" s="60"/>
      <c r="F483" s="197"/>
      <c r="G483" s="198"/>
      <c r="H483" s="199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5">
      <c r="B484" s="6" t="s">
        <v>784</v>
      </c>
      <c r="C484" s="60"/>
      <c r="D484" s="60"/>
      <c r="E484" s="60">
        <v>2</v>
      </c>
      <c r="F484" s="197" t="s">
        <v>64</v>
      </c>
      <c r="G484" s="198"/>
      <c r="H484" s="199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5">
      <c r="B485" s="6" t="s">
        <v>785</v>
      </c>
      <c r="C485" s="60"/>
      <c r="D485" s="60"/>
      <c r="E485" s="60">
        <v>3</v>
      </c>
      <c r="F485" s="197" t="s">
        <v>65</v>
      </c>
      <c r="G485" s="198"/>
      <c r="H485" s="199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5">
      <c r="B486" s="6" t="s">
        <v>786</v>
      </c>
      <c r="C486" s="60"/>
      <c r="D486" s="60"/>
      <c r="E486" s="60">
        <v>4</v>
      </c>
      <c r="F486" s="197" t="s">
        <v>13</v>
      </c>
      <c r="G486" s="198"/>
      <c r="H486" s="199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5">
      <c r="B487" s="6" t="s">
        <v>787</v>
      </c>
      <c r="C487" s="60"/>
      <c r="D487" s="60"/>
      <c r="E487" s="60">
        <v>5</v>
      </c>
      <c r="F487" s="197" t="s">
        <v>11</v>
      </c>
      <c r="G487" s="198"/>
      <c r="H487" s="199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5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5">
      <c r="B489" s="6" t="s">
        <v>788</v>
      </c>
      <c r="C489" s="60"/>
      <c r="D489" s="60"/>
      <c r="E489" s="60">
        <v>6</v>
      </c>
      <c r="F489" s="197" t="s">
        <v>67</v>
      </c>
      <c r="G489" s="198"/>
      <c r="H489" s="199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5">
      <c r="B490" s="6" t="s">
        <v>788</v>
      </c>
      <c r="C490" s="60"/>
      <c r="D490" s="60"/>
      <c r="E490" s="60"/>
      <c r="F490" s="197"/>
      <c r="G490" s="198"/>
      <c r="H490" s="199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5">
      <c r="B491" s="6" t="s">
        <v>789</v>
      </c>
      <c r="C491" s="60"/>
      <c r="D491" s="60"/>
      <c r="E491" s="60">
        <v>7</v>
      </c>
      <c r="F491" s="197" t="s">
        <v>16</v>
      </c>
      <c r="G491" s="198"/>
      <c r="H491" s="199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5">
      <c r="B492" s="6" t="s">
        <v>789</v>
      </c>
      <c r="C492" s="60"/>
      <c r="D492" s="60"/>
      <c r="E492" s="60"/>
      <c r="F492" s="200"/>
      <c r="G492" s="198"/>
      <c r="H492" s="199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5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5">
      <c r="B494" s="6"/>
      <c r="C494" s="60"/>
      <c r="D494" s="262" t="s">
        <v>70</v>
      </c>
      <c r="E494" s="254"/>
      <c r="F494" s="254"/>
      <c r="G494" s="254"/>
      <c r="H494" s="255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5">
      <c r="B495" s="6"/>
      <c r="C495" s="60"/>
      <c r="D495" s="256"/>
      <c r="E495" s="257"/>
      <c r="F495" s="257"/>
      <c r="G495" s="257"/>
      <c r="H495" s="258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5">
      <c r="B496" s="6"/>
      <c r="C496" s="60"/>
      <c r="D496" s="256"/>
      <c r="E496" s="257"/>
      <c r="F496" s="257"/>
      <c r="G496" s="257"/>
      <c r="H496" s="258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5">
      <c r="B497" s="6"/>
      <c r="C497" s="60"/>
      <c r="D497" s="256"/>
      <c r="E497" s="257"/>
      <c r="F497" s="257"/>
      <c r="G497" s="257"/>
      <c r="H497" s="258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5">
      <c r="B498" s="6"/>
      <c r="C498" s="60"/>
      <c r="D498" s="259"/>
      <c r="E498" s="260"/>
      <c r="F498" s="260"/>
      <c r="G498" s="260"/>
      <c r="H498" s="261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5">
      <c r="B499" s="6"/>
      <c r="C499" s="200"/>
      <c r="D499" s="198"/>
      <c r="E499" s="198"/>
      <c r="F499" s="198"/>
      <c r="G499" s="198"/>
      <c r="H499" s="199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5">
      <c r="B500" s="6"/>
      <c r="C500" s="262" t="s">
        <v>71</v>
      </c>
      <c r="D500" s="254"/>
      <c r="E500" s="254"/>
      <c r="F500" s="254"/>
      <c r="G500" s="254"/>
      <c r="H500" s="255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5">
      <c r="B501" s="6"/>
      <c r="C501" s="256"/>
      <c r="D501" s="257"/>
      <c r="E501" s="257"/>
      <c r="F501" s="257"/>
      <c r="G501" s="257"/>
      <c r="H501" s="258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5">
      <c r="B502" s="6"/>
      <c r="C502" s="256"/>
      <c r="D502" s="257"/>
      <c r="E502" s="257"/>
      <c r="F502" s="257"/>
      <c r="G502" s="257"/>
      <c r="H502" s="258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5">
      <c r="B503" s="6"/>
      <c r="C503" s="256"/>
      <c r="D503" s="257"/>
      <c r="E503" s="257"/>
      <c r="F503" s="257"/>
      <c r="G503" s="257"/>
      <c r="H503" s="258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5">
      <c r="B504" s="6"/>
      <c r="C504" s="259"/>
      <c r="D504" s="260"/>
      <c r="E504" s="260"/>
      <c r="F504" s="260"/>
      <c r="G504" s="260"/>
      <c r="H504" s="261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5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.5" x14ac:dyDescent="0.4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5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5" customHeight="1" x14ac:dyDescent="0.35">
      <c r="B508" s="6"/>
      <c r="C508" s="252" t="s">
        <v>0</v>
      </c>
      <c r="D508" s="253" t="s">
        <v>1</v>
      </c>
      <c r="E508" s="254"/>
      <c r="F508" s="254"/>
      <c r="G508" s="254"/>
      <c r="H508" s="255"/>
      <c r="I508" s="249" t="s">
        <v>2</v>
      </c>
      <c r="J508" s="201" t="s">
        <v>258</v>
      </c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3"/>
      <c r="V508" s="72" t="s">
        <v>259</v>
      </c>
    </row>
    <row r="509" spans="1:22" x14ac:dyDescent="0.35">
      <c r="B509" s="6"/>
      <c r="C509" s="250"/>
      <c r="D509" s="256"/>
      <c r="E509" s="257"/>
      <c r="F509" s="257"/>
      <c r="G509" s="257"/>
      <c r="H509" s="258"/>
      <c r="I509" s="250"/>
      <c r="J509" s="204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6"/>
      <c r="V509" s="73" t="s">
        <v>260</v>
      </c>
    </row>
    <row r="510" spans="1:22" x14ac:dyDescent="0.35">
      <c r="B510" s="6"/>
      <c r="C510" s="251"/>
      <c r="D510" s="259"/>
      <c r="E510" s="260"/>
      <c r="F510" s="260"/>
      <c r="G510" s="260"/>
      <c r="H510" s="261"/>
      <c r="I510" s="251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5">
      <c r="B511" s="6"/>
      <c r="C511" s="52">
        <v>1</v>
      </c>
      <c r="D511" s="207">
        <v>2</v>
      </c>
      <c r="E511" s="198"/>
      <c r="F511" s="198"/>
      <c r="G511" s="198"/>
      <c r="H511" s="199"/>
      <c r="I511" s="53">
        <v>3</v>
      </c>
      <c r="J511" s="201">
        <v>4</v>
      </c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3"/>
      <c r="V511" s="72">
        <v>5</v>
      </c>
    </row>
    <row r="512" spans="1:22" x14ac:dyDescent="0.35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5">
      <c r="B513" s="6"/>
      <c r="C513" s="58">
        <v>1</v>
      </c>
      <c r="D513" s="197" t="s">
        <v>41</v>
      </c>
      <c r="E513" s="198"/>
      <c r="F513" s="198"/>
      <c r="G513" s="198"/>
      <c r="H513" s="199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5">
      <c r="B514" s="6" t="s">
        <v>79</v>
      </c>
      <c r="C514" s="60"/>
      <c r="D514" s="60">
        <v>1</v>
      </c>
      <c r="E514" s="265" t="s">
        <v>73</v>
      </c>
      <c r="F514" s="198"/>
      <c r="G514" s="198"/>
      <c r="H514" s="199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5">
      <c r="B515" s="6" t="s">
        <v>80</v>
      </c>
      <c r="C515" s="60"/>
      <c r="D515" s="60">
        <v>2</v>
      </c>
      <c r="E515" s="265" t="s">
        <v>75</v>
      </c>
      <c r="F515" s="198"/>
      <c r="G515" s="198"/>
      <c r="H515" s="199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5">
      <c r="B516" s="6"/>
      <c r="C516" s="60"/>
      <c r="D516" s="200"/>
      <c r="E516" s="198"/>
      <c r="F516" s="198"/>
      <c r="G516" s="198"/>
      <c r="H516" s="199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5">
      <c r="B517" s="6"/>
      <c r="C517" s="60"/>
      <c r="D517" s="262" t="s">
        <v>76</v>
      </c>
      <c r="E517" s="254"/>
      <c r="F517" s="254"/>
      <c r="G517" s="254"/>
      <c r="H517" s="255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5">
      <c r="B518" s="6"/>
      <c r="C518" s="60"/>
      <c r="D518" s="200"/>
      <c r="E518" s="198"/>
      <c r="F518" s="198"/>
      <c r="G518" s="198"/>
      <c r="H518" s="199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5">
      <c r="B519" s="6"/>
      <c r="C519" s="60">
        <v>2</v>
      </c>
      <c r="D519" s="197" t="s">
        <v>57</v>
      </c>
      <c r="E519" s="198"/>
      <c r="F519" s="198"/>
      <c r="G519" s="198"/>
      <c r="H519" s="199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5">
      <c r="B520" s="6" t="s">
        <v>81</v>
      </c>
      <c r="C520" s="60"/>
      <c r="D520" s="60">
        <v>1</v>
      </c>
      <c r="E520" s="265" t="s">
        <v>73</v>
      </c>
      <c r="F520" s="198"/>
      <c r="G520" s="198"/>
      <c r="H520" s="199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5">
      <c r="B521" s="6" t="s">
        <v>82</v>
      </c>
      <c r="C521" s="60"/>
      <c r="D521" s="60">
        <v>2</v>
      </c>
      <c r="E521" s="265" t="s">
        <v>75</v>
      </c>
      <c r="F521" s="198"/>
      <c r="G521" s="198"/>
      <c r="H521" s="199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5">
      <c r="B522" s="6"/>
      <c r="C522" s="67"/>
      <c r="D522" s="200"/>
      <c r="E522" s="198"/>
      <c r="F522" s="198"/>
      <c r="G522" s="198"/>
      <c r="H522" s="199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5">
      <c r="B523" s="6"/>
      <c r="C523" s="60"/>
      <c r="D523" s="263" t="s">
        <v>77</v>
      </c>
      <c r="E523" s="198"/>
      <c r="F523" s="198"/>
      <c r="G523" s="198"/>
      <c r="H523" s="199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5">
      <c r="B524" s="6"/>
      <c r="C524" s="67"/>
      <c r="D524" s="200"/>
      <c r="E524" s="198"/>
      <c r="F524" s="198"/>
      <c r="G524" s="198"/>
      <c r="H524" s="199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5">
      <c r="B525" s="6"/>
      <c r="C525" s="264" t="s">
        <v>78</v>
      </c>
      <c r="D525" s="198"/>
      <c r="E525" s="198"/>
      <c r="F525" s="198"/>
      <c r="G525" s="198"/>
      <c r="H525" s="199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H2" sqref="H2"/>
    </sheetView>
  </sheetViews>
  <sheetFormatPr defaultRowHeight="14.5" x14ac:dyDescent="0.35"/>
  <cols>
    <col min="1" max="1" width="2.7265625" bestFit="1" customWidth="1"/>
    <col min="2" max="2" width="9.1796875" hidden="1" customWidth="1"/>
    <col min="3" max="7" width="6.453125" customWidth="1"/>
    <col min="8" max="8" width="16.453125" customWidth="1"/>
    <col min="9" max="9" width="7" bestFit="1" customWidth="1"/>
    <col min="10" max="21" width="11.26953125" customWidth="1"/>
  </cols>
  <sheetData>
    <row r="1" spans="1:22" x14ac:dyDescent="0.35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5">
      <c r="A2" s="2"/>
      <c r="B2" s="2"/>
      <c r="C2" s="272" t="s">
        <v>276</v>
      </c>
      <c r="D2" s="272"/>
      <c r="E2" s="272"/>
      <c r="F2" s="272"/>
      <c r="G2" s="272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5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5">
      <c r="A4" s="2"/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5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5">
      <c r="A6" s="2"/>
      <c r="B6" s="2" t="e">
        <f>ARUS!B6</f>
        <v>#N/A</v>
      </c>
      <c r="C6" s="272" t="s">
        <v>274</v>
      </c>
      <c r="D6" s="272"/>
      <c r="E6" s="272"/>
      <c r="F6" s="272"/>
      <c r="G6" s="272"/>
      <c r="H6" s="6" t="str">
        <f>ARUS!H6</f>
        <v>Belawan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5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.5" x14ac:dyDescent="0.4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.5" hidden="1" x14ac:dyDescent="0.4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5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5">
      <c r="A12" s="2"/>
      <c r="B12" s="2"/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A13" s="2"/>
      <c r="B13" s="2"/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A14" s="2"/>
      <c r="B14" s="2"/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A15" s="2"/>
      <c r="B15" s="2"/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A16" s="2"/>
      <c r="B16" s="2"/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5">
      <c r="A17" s="2"/>
      <c r="B17" s="2"/>
      <c r="C17" s="85">
        <v>1</v>
      </c>
      <c r="D17" s="276" t="s">
        <v>41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5">
      <c r="A18" s="2"/>
      <c r="B18" s="2"/>
      <c r="C18" s="85"/>
      <c r="D18" s="85">
        <v>1</v>
      </c>
      <c r="E18" s="276" t="s">
        <v>627</v>
      </c>
      <c r="F18" s="274"/>
      <c r="G18" s="274"/>
      <c r="H18" s="275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5">
      <c r="A19" s="2"/>
      <c r="B19" s="2" t="s">
        <v>314</v>
      </c>
      <c r="C19" s="85"/>
      <c r="D19" s="85"/>
      <c r="E19" s="132">
        <v>1</v>
      </c>
      <c r="F19" s="276" t="s">
        <v>628</v>
      </c>
      <c r="G19" s="274"/>
      <c r="H19" s="275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5">
      <c r="A20" s="2"/>
      <c r="B20" s="2" t="s">
        <v>315</v>
      </c>
      <c r="C20" s="85"/>
      <c r="D20" s="85"/>
      <c r="E20" s="132">
        <v>2</v>
      </c>
      <c r="F20" s="276" t="s">
        <v>629</v>
      </c>
      <c r="G20" s="274"/>
      <c r="H20" s="275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5">
      <c r="A21" s="2"/>
      <c r="B21" s="2" t="s">
        <v>316</v>
      </c>
      <c r="C21" s="85"/>
      <c r="D21" s="85"/>
      <c r="E21" s="136">
        <v>3</v>
      </c>
      <c r="F21" s="276" t="s">
        <v>630</v>
      </c>
      <c r="G21" s="274"/>
      <c r="H21" s="275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5">
      <c r="A22" s="2"/>
      <c r="B22" s="2" t="s">
        <v>317</v>
      </c>
      <c r="C22" s="85"/>
      <c r="D22" s="85"/>
      <c r="E22" s="132">
        <v>4</v>
      </c>
      <c r="F22" s="276" t="s">
        <v>631</v>
      </c>
      <c r="G22" s="274"/>
      <c r="H22" s="275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5">
      <c r="A23" s="2"/>
      <c r="B23" s="2" t="s">
        <v>318</v>
      </c>
      <c r="C23" s="85"/>
      <c r="D23" s="85"/>
      <c r="E23" s="132">
        <v>5</v>
      </c>
      <c r="F23" s="300" t="s">
        <v>632</v>
      </c>
      <c r="G23" s="274"/>
      <c r="H23" s="275"/>
      <c r="I23" s="90" t="s">
        <v>671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1:22" x14ac:dyDescent="0.35">
      <c r="A24" s="2"/>
      <c r="B24" s="2" t="s">
        <v>319</v>
      </c>
      <c r="C24" s="85"/>
      <c r="D24" s="85"/>
      <c r="E24" s="136">
        <v>6</v>
      </c>
      <c r="F24" s="273" t="s">
        <v>633</v>
      </c>
      <c r="G24" s="274"/>
      <c r="H24" s="275"/>
      <c r="I24" s="90" t="s">
        <v>671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1:22" x14ac:dyDescent="0.35">
      <c r="A25" s="2"/>
      <c r="B25" s="2" t="s">
        <v>320</v>
      </c>
      <c r="C25" s="85"/>
      <c r="D25" s="85"/>
      <c r="E25" s="132">
        <v>7</v>
      </c>
      <c r="F25" s="273" t="s">
        <v>634</v>
      </c>
      <c r="G25" s="274"/>
      <c r="H25" s="275"/>
      <c r="I25" s="90" t="s">
        <v>671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1:22" x14ac:dyDescent="0.35">
      <c r="A26" s="2"/>
      <c r="B26" s="2" t="s">
        <v>321</v>
      </c>
      <c r="C26" s="85"/>
      <c r="D26" s="85"/>
      <c r="E26" s="132">
        <v>8</v>
      </c>
      <c r="F26" s="273" t="s">
        <v>635</v>
      </c>
      <c r="G26" s="274"/>
      <c r="H26" s="275"/>
      <c r="I26" s="90" t="s">
        <v>671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1:22" x14ac:dyDescent="0.35">
      <c r="A27" s="2"/>
      <c r="B27" s="2" t="s">
        <v>322</v>
      </c>
      <c r="C27" s="85"/>
      <c r="D27" s="85"/>
      <c r="E27" s="136">
        <v>9</v>
      </c>
      <c r="F27" s="273" t="s">
        <v>636</v>
      </c>
      <c r="G27" s="274"/>
      <c r="H27" s="275"/>
      <c r="I27" s="90" t="s">
        <v>671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1:22" x14ac:dyDescent="0.35">
      <c r="A28" s="2"/>
      <c r="B28" s="2" t="s">
        <v>323</v>
      </c>
      <c r="C28" s="85"/>
      <c r="D28" s="85"/>
      <c r="E28" s="132">
        <v>10</v>
      </c>
      <c r="F28" s="276" t="s">
        <v>637</v>
      </c>
      <c r="G28" s="274"/>
      <c r="H28" s="275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35">
      <c r="A29" s="2"/>
      <c r="B29" s="2" t="s">
        <v>324</v>
      </c>
      <c r="C29" s="85"/>
      <c r="D29" s="85"/>
      <c r="E29" s="132">
        <v>11</v>
      </c>
      <c r="F29" s="276" t="s">
        <v>638</v>
      </c>
      <c r="G29" s="274"/>
      <c r="H29" s="275"/>
      <c r="I29" s="90" t="s">
        <v>672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91" t="str">
        <f>IFERROR(AVERAGE(J29:U29),"")</f>
        <v/>
      </c>
    </row>
    <row r="30" spans="1:22" x14ac:dyDescent="0.35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5">
      <c r="A31" s="2"/>
      <c r="B31" s="2"/>
      <c r="C31" s="85"/>
      <c r="D31" s="85">
        <v>2</v>
      </c>
      <c r="E31" s="276" t="s">
        <v>639</v>
      </c>
      <c r="F31" s="274"/>
      <c r="G31" s="274"/>
      <c r="H31" s="275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5">
      <c r="A32" s="2"/>
      <c r="B32" s="2" t="s">
        <v>847</v>
      </c>
      <c r="C32" s="85"/>
      <c r="D32" s="85"/>
      <c r="E32" s="156">
        <v>1</v>
      </c>
      <c r="F32" s="276" t="s">
        <v>628</v>
      </c>
      <c r="G32" s="274"/>
      <c r="H32" s="275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5">
      <c r="A33" s="2"/>
      <c r="B33" s="2" t="s">
        <v>848</v>
      </c>
      <c r="C33" s="85"/>
      <c r="D33" s="85"/>
      <c r="E33" s="156">
        <v>2</v>
      </c>
      <c r="F33" s="276" t="s">
        <v>629</v>
      </c>
      <c r="G33" s="274"/>
      <c r="H33" s="275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5">
      <c r="A34" s="2"/>
      <c r="B34" s="2" t="s">
        <v>849</v>
      </c>
      <c r="C34" s="85"/>
      <c r="D34" s="85"/>
      <c r="E34" s="156">
        <v>3</v>
      </c>
      <c r="F34" s="276" t="s">
        <v>630</v>
      </c>
      <c r="G34" s="274"/>
      <c r="H34" s="275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A35" s="2"/>
      <c r="B35" s="2" t="s">
        <v>850</v>
      </c>
      <c r="C35" s="85"/>
      <c r="D35" s="85"/>
      <c r="E35" s="156">
        <v>4</v>
      </c>
      <c r="F35" s="276" t="s">
        <v>631</v>
      </c>
      <c r="G35" s="274"/>
      <c r="H35" s="275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A36" s="2"/>
      <c r="B36" s="2" t="s">
        <v>851</v>
      </c>
      <c r="C36" s="85"/>
      <c r="D36" s="85"/>
      <c r="E36" s="156">
        <v>5</v>
      </c>
      <c r="F36" s="276" t="s">
        <v>632</v>
      </c>
      <c r="G36" s="274"/>
      <c r="H36" s="275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5">
      <c r="A37" s="2"/>
      <c r="B37" s="2" t="s">
        <v>852</v>
      </c>
      <c r="C37" s="85"/>
      <c r="D37" s="85"/>
      <c r="E37" s="156">
        <v>6</v>
      </c>
      <c r="F37" s="273" t="s">
        <v>633</v>
      </c>
      <c r="G37" s="274"/>
      <c r="H37" s="275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5">
      <c r="A38" s="2"/>
      <c r="B38" s="2" t="s">
        <v>853</v>
      </c>
      <c r="C38" s="85"/>
      <c r="D38" s="85"/>
      <c r="E38" s="156">
        <v>7</v>
      </c>
      <c r="F38" s="273" t="s">
        <v>634</v>
      </c>
      <c r="G38" s="274"/>
      <c r="H38" s="275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5">
      <c r="A39" s="2"/>
      <c r="B39" s="2" t="s">
        <v>854</v>
      </c>
      <c r="C39" s="85"/>
      <c r="D39" s="85"/>
      <c r="E39" s="156">
        <v>8</v>
      </c>
      <c r="F39" s="273" t="s">
        <v>635</v>
      </c>
      <c r="G39" s="274"/>
      <c r="H39" s="275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5">
      <c r="A40" s="2"/>
      <c r="B40" s="2" t="s">
        <v>855</v>
      </c>
      <c r="C40" s="85"/>
      <c r="D40" s="85"/>
      <c r="E40" s="156">
        <v>9</v>
      </c>
      <c r="F40" s="273" t="s">
        <v>636</v>
      </c>
      <c r="G40" s="274"/>
      <c r="H40" s="275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5">
      <c r="A41" s="2"/>
      <c r="B41" s="2" t="s">
        <v>856</v>
      </c>
      <c r="C41" s="85"/>
      <c r="D41" s="85"/>
      <c r="E41" s="156">
        <v>10</v>
      </c>
      <c r="F41" s="276" t="s">
        <v>637</v>
      </c>
      <c r="G41" s="274"/>
      <c r="H41" s="275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5">
      <c r="A42" s="2"/>
      <c r="B42" s="2" t="s">
        <v>857</v>
      </c>
      <c r="C42" s="85"/>
      <c r="D42" s="85"/>
      <c r="E42" s="156">
        <v>11</v>
      </c>
      <c r="F42" s="276" t="s">
        <v>638</v>
      </c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5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5">
      <c r="A44" s="2"/>
      <c r="B44" s="2"/>
      <c r="C44" s="85"/>
      <c r="D44" s="85">
        <v>3</v>
      </c>
      <c r="E44" s="276" t="s">
        <v>640</v>
      </c>
      <c r="F44" s="274"/>
      <c r="G44" s="274"/>
      <c r="H44" s="275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5">
      <c r="A45" s="2"/>
      <c r="B45" s="2" t="s">
        <v>325</v>
      </c>
      <c r="C45" s="85"/>
      <c r="D45" s="85"/>
      <c r="E45" s="132">
        <v>1</v>
      </c>
      <c r="F45" s="276" t="s">
        <v>628</v>
      </c>
      <c r="G45" s="274"/>
      <c r="H45" s="275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5">
      <c r="A46" s="2"/>
      <c r="B46" s="2" t="s">
        <v>326</v>
      </c>
      <c r="C46" s="85"/>
      <c r="D46" s="85"/>
      <c r="E46" s="132">
        <v>2</v>
      </c>
      <c r="F46" s="276" t="s">
        <v>629</v>
      </c>
      <c r="G46" s="274"/>
      <c r="H46" s="275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5">
      <c r="A47" s="2"/>
      <c r="B47" s="2" t="s">
        <v>327</v>
      </c>
      <c r="C47" s="85"/>
      <c r="D47" s="85"/>
      <c r="E47" s="132">
        <v>3</v>
      </c>
      <c r="F47" s="276" t="s">
        <v>630</v>
      </c>
      <c r="G47" s="274"/>
      <c r="H47" s="275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5">
      <c r="A48" s="2"/>
      <c r="B48" s="2" t="s">
        <v>328</v>
      </c>
      <c r="C48" s="85"/>
      <c r="D48" s="85"/>
      <c r="E48" s="132">
        <v>4</v>
      </c>
      <c r="F48" s="276" t="s">
        <v>631</v>
      </c>
      <c r="G48" s="274"/>
      <c r="H48" s="275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5">
      <c r="A49" s="2"/>
      <c r="B49" s="2" t="s">
        <v>329</v>
      </c>
      <c r="C49" s="85"/>
      <c r="D49" s="85"/>
      <c r="E49" s="132">
        <v>5</v>
      </c>
      <c r="F49" s="276" t="s">
        <v>632</v>
      </c>
      <c r="G49" s="274"/>
      <c r="H49" s="275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5">
      <c r="A50" s="2"/>
      <c r="B50" s="2" t="s">
        <v>330</v>
      </c>
      <c r="C50" s="85"/>
      <c r="D50" s="85"/>
      <c r="E50" s="132">
        <v>6</v>
      </c>
      <c r="F50" s="273" t="s">
        <v>633</v>
      </c>
      <c r="G50" s="274"/>
      <c r="H50" s="275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5">
      <c r="A51" s="2"/>
      <c r="B51" s="2" t="s">
        <v>331</v>
      </c>
      <c r="C51" s="85"/>
      <c r="D51" s="85"/>
      <c r="E51" s="132">
        <v>7</v>
      </c>
      <c r="F51" s="273" t="s">
        <v>634</v>
      </c>
      <c r="G51" s="274"/>
      <c r="H51" s="275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5">
      <c r="A52" s="2"/>
      <c r="B52" s="2" t="s">
        <v>332</v>
      </c>
      <c r="C52" s="85"/>
      <c r="D52" s="85"/>
      <c r="E52" s="132">
        <v>8</v>
      </c>
      <c r="F52" s="273" t="s">
        <v>635</v>
      </c>
      <c r="G52" s="274"/>
      <c r="H52" s="275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5">
      <c r="A53" s="2"/>
      <c r="B53" s="2" t="s">
        <v>333</v>
      </c>
      <c r="C53" s="85"/>
      <c r="D53" s="85"/>
      <c r="E53" s="132">
        <v>9</v>
      </c>
      <c r="F53" s="273" t="s">
        <v>636</v>
      </c>
      <c r="G53" s="274"/>
      <c r="H53" s="275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5">
      <c r="A54" s="2"/>
      <c r="B54" s="2" t="s">
        <v>334</v>
      </c>
      <c r="C54" s="85"/>
      <c r="D54" s="85"/>
      <c r="E54" s="132">
        <v>10</v>
      </c>
      <c r="F54" s="276" t="s">
        <v>637</v>
      </c>
      <c r="G54" s="274"/>
      <c r="H54" s="275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5">
      <c r="A55" s="2"/>
      <c r="B55" s="2" t="s">
        <v>335</v>
      </c>
      <c r="C55" s="85"/>
      <c r="D55" s="85"/>
      <c r="E55" s="132">
        <v>11</v>
      </c>
      <c r="F55" s="276" t="s">
        <v>638</v>
      </c>
      <c r="G55" s="274"/>
      <c r="H55" s="275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5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5">
      <c r="A57" s="2"/>
      <c r="B57" s="2"/>
      <c r="C57" s="85"/>
      <c r="D57" s="85">
        <v>4</v>
      </c>
      <c r="E57" s="276" t="s">
        <v>641</v>
      </c>
      <c r="F57" s="274"/>
      <c r="G57" s="274"/>
      <c r="H57" s="275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5">
      <c r="A58" s="2"/>
      <c r="B58" s="2" t="s">
        <v>336</v>
      </c>
      <c r="C58" s="85"/>
      <c r="D58" s="85"/>
      <c r="E58" s="132">
        <v>1</v>
      </c>
      <c r="F58" s="276" t="s">
        <v>628</v>
      </c>
      <c r="G58" s="274"/>
      <c r="H58" s="275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5">
      <c r="A59" s="2"/>
      <c r="B59" s="2" t="s">
        <v>337</v>
      </c>
      <c r="C59" s="85"/>
      <c r="D59" s="85"/>
      <c r="E59" s="132">
        <v>2</v>
      </c>
      <c r="F59" s="276" t="s">
        <v>629</v>
      </c>
      <c r="G59" s="274"/>
      <c r="H59" s="275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5">
      <c r="A60" s="2"/>
      <c r="B60" s="2" t="s">
        <v>338</v>
      </c>
      <c r="C60" s="85"/>
      <c r="D60" s="85"/>
      <c r="E60" s="132">
        <v>3</v>
      </c>
      <c r="F60" s="276" t="s">
        <v>630</v>
      </c>
      <c r="G60" s="274"/>
      <c r="H60" s="275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5">
      <c r="A61" s="2"/>
      <c r="B61" s="2" t="s">
        <v>339</v>
      </c>
      <c r="C61" s="85"/>
      <c r="D61" s="85"/>
      <c r="E61" s="132">
        <v>4</v>
      </c>
      <c r="F61" s="276" t="s">
        <v>631</v>
      </c>
      <c r="G61" s="274"/>
      <c r="H61" s="275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5">
      <c r="A62" s="2"/>
      <c r="B62" s="2" t="s">
        <v>340</v>
      </c>
      <c r="C62" s="85"/>
      <c r="D62" s="85"/>
      <c r="E62" s="132">
        <v>5</v>
      </c>
      <c r="F62" s="276" t="s">
        <v>632</v>
      </c>
      <c r="G62" s="274"/>
      <c r="H62" s="275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5">
      <c r="A63" s="2"/>
      <c r="B63" s="2" t="s">
        <v>341</v>
      </c>
      <c r="C63" s="85"/>
      <c r="D63" s="85"/>
      <c r="E63" s="132">
        <v>6</v>
      </c>
      <c r="F63" s="273" t="s">
        <v>633</v>
      </c>
      <c r="G63" s="274"/>
      <c r="H63" s="275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5">
      <c r="A64" s="2"/>
      <c r="B64" s="2" t="s">
        <v>342</v>
      </c>
      <c r="C64" s="85"/>
      <c r="D64" s="85"/>
      <c r="E64" s="132">
        <v>7</v>
      </c>
      <c r="F64" s="273" t="s">
        <v>634</v>
      </c>
      <c r="G64" s="274"/>
      <c r="H64" s="275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5">
      <c r="A65" s="2"/>
      <c r="B65" s="2" t="s">
        <v>343</v>
      </c>
      <c r="C65" s="85"/>
      <c r="D65" s="85"/>
      <c r="E65" s="132">
        <v>8</v>
      </c>
      <c r="F65" s="273" t="s">
        <v>635</v>
      </c>
      <c r="G65" s="274"/>
      <c r="H65" s="275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5">
      <c r="A66" s="2"/>
      <c r="B66" s="2" t="s">
        <v>344</v>
      </c>
      <c r="C66" s="85"/>
      <c r="D66" s="85"/>
      <c r="E66" s="132">
        <v>9</v>
      </c>
      <c r="F66" s="273" t="s">
        <v>636</v>
      </c>
      <c r="G66" s="274"/>
      <c r="H66" s="275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5">
      <c r="A67" s="2"/>
      <c r="B67" s="2" t="s">
        <v>345</v>
      </c>
      <c r="C67" s="85"/>
      <c r="D67" s="85"/>
      <c r="E67" s="132">
        <v>10</v>
      </c>
      <c r="F67" s="276" t="s">
        <v>637</v>
      </c>
      <c r="G67" s="274"/>
      <c r="H67" s="275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5">
      <c r="A68" s="2"/>
      <c r="B68" s="2" t="s">
        <v>346</v>
      </c>
      <c r="C68" s="85"/>
      <c r="D68" s="85"/>
      <c r="E68" s="132">
        <v>11</v>
      </c>
      <c r="F68" s="276" t="s">
        <v>638</v>
      </c>
      <c r="G68" s="274"/>
      <c r="H68" s="27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5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5">
      <c r="A70" s="2"/>
      <c r="B70" s="2"/>
      <c r="C70" s="93"/>
      <c r="D70" s="85">
        <v>5</v>
      </c>
      <c r="E70" s="276" t="s">
        <v>642</v>
      </c>
      <c r="F70" s="274"/>
      <c r="G70" s="274"/>
      <c r="H70" s="275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5">
      <c r="A71" s="2"/>
      <c r="B71" s="2" t="s">
        <v>347</v>
      </c>
      <c r="C71" s="93"/>
      <c r="D71" s="85"/>
      <c r="E71" s="132">
        <v>1</v>
      </c>
      <c r="F71" s="276" t="s">
        <v>628</v>
      </c>
      <c r="G71" s="274"/>
      <c r="H71" s="275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5">
      <c r="A72" s="2"/>
      <c r="B72" s="2" t="s">
        <v>348</v>
      </c>
      <c r="C72" s="93"/>
      <c r="D72" s="85"/>
      <c r="E72" s="132">
        <v>2</v>
      </c>
      <c r="F72" s="276" t="s">
        <v>629</v>
      </c>
      <c r="G72" s="274"/>
      <c r="H72" s="275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5">
      <c r="A73" s="2"/>
      <c r="B73" s="2" t="s">
        <v>349</v>
      </c>
      <c r="C73" s="93"/>
      <c r="D73" s="85"/>
      <c r="E73" s="132">
        <v>3</v>
      </c>
      <c r="F73" s="276" t="s">
        <v>630</v>
      </c>
      <c r="G73" s="274"/>
      <c r="H73" s="275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5">
      <c r="A74" s="2"/>
      <c r="B74" s="2" t="s">
        <v>350</v>
      </c>
      <c r="C74" s="93"/>
      <c r="D74" s="85"/>
      <c r="E74" s="132">
        <v>4</v>
      </c>
      <c r="F74" s="276" t="s">
        <v>631</v>
      </c>
      <c r="G74" s="274"/>
      <c r="H74" s="275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5">
      <c r="A75" s="2"/>
      <c r="B75" s="2" t="s">
        <v>351</v>
      </c>
      <c r="C75" s="93"/>
      <c r="D75" s="85"/>
      <c r="E75" s="132">
        <v>5</v>
      </c>
      <c r="F75" s="276" t="s">
        <v>632</v>
      </c>
      <c r="G75" s="274"/>
      <c r="H75" s="275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5">
      <c r="A76" s="2"/>
      <c r="B76" s="2" t="s">
        <v>352</v>
      </c>
      <c r="C76" s="93"/>
      <c r="D76" s="85"/>
      <c r="E76" s="132">
        <v>6</v>
      </c>
      <c r="F76" s="273" t="s">
        <v>633</v>
      </c>
      <c r="G76" s="274"/>
      <c r="H76" s="275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5">
      <c r="A77" s="2"/>
      <c r="B77" s="2" t="s">
        <v>353</v>
      </c>
      <c r="C77" s="93"/>
      <c r="D77" s="85"/>
      <c r="E77" s="132">
        <v>7</v>
      </c>
      <c r="F77" s="273" t="s">
        <v>634</v>
      </c>
      <c r="G77" s="274"/>
      <c r="H77" s="275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5">
      <c r="A78" s="2"/>
      <c r="B78" s="2" t="s">
        <v>354</v>
      </c>
      <c r="C78" s="93"/>
      <c r="D78" s="85"/>
      <c r="E78" s="132">
        <v>8</v>
      </c>
      <c r="F78" s="273" t="s">
        <v>635</v>
      </c>
      <c r="G78" s="274"/>
      <c r="H78" s="275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5">
      <c r="A79" s="2"/>
      <c r="B79" s="2" t="s">
        <v>355</v>
      </c>
      <c r="C79" s="93"/>
      <c r="D79" s="85"/>
      <c r="E79" s="132">
        <v>9</v>
      </c>
      <c r="F79" s="273" t="s">
        <v>636</v>
      </c>
      <c r="G79" s="274"/>
      <c r="H79" s="275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5">
      <c r="A80" s="2"/>
      <c r="B80" s="2" t="s">
        <v>356</v>
      </c>
      <c r="C80" s="93"/>
      <c r="D80" s="85"/>
      <c r="E80" s="132">
        <v>10</v>
      </c>
      <c r="F80" s="276" t="s">
        <v>637</v>
      </c>
      <c r="G80" s="274"/>
      <c r="H80" s="275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5">
      <c r="A81" s="2"/>
      <c r="B81" s="2" t="s">
        <v>357</v>
      </c>
      <c r="C81" s="93"/>
      <c r="D81" s="85"/>
      <c r="E81" s="132">
        <v>11</v>
      </c>
      <c r="F81" s="276" t="s">
        <v>638</v>
      </c>
      <c r="G81" s="274"/>
      <c r="H81" s="275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5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5">
      <c r="A83" s="2"/>
      <c r="B83" s="2"/>
      <c r="C83" s="85">
        <v>2</v>
      </c>
      <c r="D83" s="276" t="s">
        <v>57</v>
      </c>
      <c r="E83" s="274"/>
      <c r="F83" s="274"/>
      <c r="G83" s="274"/>
      <c r="H83" s="275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5">
      <c r="A84" s="2"/>
      <c r="B84" s="2"/>
      <c r="C84" s="85"/>
      <c r="D84" s="85">
        <v>1</v>
      </c>
      <c r="E84" s="276" t="s">
        <v>627</v>
      </c>
      <c r="F84" s="274"/>
      <c r="G84" s="274"/>
      <c r="H84" s="27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5">
      <c r="A85" s="2"/>
      <c r="B85" s="2" t="s">
        <v>358</v>
      </c>
      <c r="C85" s="85"/>
      <c r="D85" s="85"/>
      <c r="E85" s="132">
        <v>1</v>
      </c>
      <c r="F85" s="276" t="s">
        <v>628</v>
      </c>
      <c r="G85" s="274"/>
      <c r="H85" s="275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5">
      <c r="A86" s="2"/>
      <c r="B86" s="2" t="s">
        <v>359</v>
      </c>
      <c r="C86" s="85"/>
      <c r="D86" s="85"/>
      <c r="E86" s="132">
        <v>2</v>
      </c>
      <c r="F86" s="276" t="s">
        <v>629</v>
      </c>
      <c r="G86" s="274"/>
      <c r="H86" s="275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5">
      <c r="A87" s="2"/>
      <c r="B87" s="2" t="s">
        <v>360</v>
      </c>
      <c r="C87" s="85"/>
      <c r="D87" s="85"/>
      <c r="E87" s="132">
        <v>3</v>
      </c>
      <c r="F87" s="276" t="s">
        <v>630</v>
      </c>
      <c r="G87" s="274"/>
      <c r="H87" s="275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5">
      <c r="A88" s="2"/>
      <c r="B88" s="2" t="s">
        <v>361</v>
      </c>
      <c r="C88" s="85"/>
      <c r="D88" s="85"/>
      <c r="E88" s="132">
        <v>4</v>
      </c>
      <c r="F88" s="276" t="s">
        <v>631</v>
      </c>
      <c r="G88" s="274"/>
      <c r="H88" s="275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5">
      <c r="A89" s="2"/>
      <c r="B89" s="2" t="s">
        <v>362</v>
      </c>
      <c r="C89" s="85"/>
      <c r="D89" s="85"/>
      <c r="E89" s="132">
        <v>5</v>
      </c>
      <c r="F89" s="276" t="s">
        <v>632</v>
      </c>
      <c r="G89" s="274"/>
      <c r="H89" s="275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5">
      <c r="A90" s="2"/>
      <c r="B90" s="2" t="s">
        <v>363</v>
      </c>
      <c r="C90" s="85"/>
      <c r="D90" s="85"/>
      <c r="E90" s="132">
        <v>6</v>
      </c>
      <c r="F90" s="273" t="s">
        <v>633</v>
      </c>
      <c r="G90" s="274"/>
      <c r="H90" s="275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5">
      <c r="A91" s="2"/>
      <c r="B91" s="2" t="s">
        <v>364</v>
      </c>
      <c r="C91" s="85"/>
      <c r="D91" s="85"/>
      <c r="E91" s="132">
        <v>7</v>
      </c>
      <c r="F91" s="273" t="s">
        <v>634</v>
      </c>
      <c r="G91" s="274"/>
      <c r="H91" s="275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5">
      <c r="A92" s="2"/>
      <c r="B92" s="2" t="s">
        <v>365</v>
      </c>
      <c r="C92" s="85"/>
      <c r="D92" s="85"/>
      <c r="E92" s="132">
        <v>8</v>
      </c>
      <c r="F92" s="273" t="s">
        <v>635</v>
      </c>
      <c r="G92" s="274"/>
      <c r="H92" s="275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5">
      <c r="A93" s="2"/>
      <c r="B93" s="2" t="s">
        <v>366</v>
      </c>
      <c r="C93" s="85"/>
      <c r="D93" s="85"/>
      <c r="E93" s="132">
        <v>9</v>
      </c>
      <c r="F93" s="273" t="s">
        <v>636</v>
      </c>
      <c r="G93" s="274"/>
      <c r="H93" s="275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5">
      <c r="A94" s="2"/>
      <c r="B94" s="2" t="s">
        <v>367</v>
      </c>
      <c r="C94" s="85"/>
      <c r="D94" s="85"/>
      <c r="E94" s="132">
        <v>10</v>
      </c>
      <c r="F94" s="276" t="s">
        <v>637</v>
      </c>
      <c r="G94" s="274"/>
      <c r="H94" s="275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5">
      <c r="A95" s="2"/>
      <c r="B95" s="2" t="s">
        <v>368</v>
      </c>
      <c r="C95" s="85"/>
      <c r="D95" s="85"/>
      <c r="E95" s="132">
        <v>11</v>
      </c>
      <c r="F95" s="276" t="s">
        <v>638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5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5">
      <c r="A97" s="2"/>
      <c r="B97" s="2"/>
      <c r="C97" s="85"/>
      <c r="D97" s="85">
        <v>2</v>
      </c>
      <c r="E97" s="276" t="s">
        <v>639</v>
      </c>
      <c r="F97" s="274"/>
      <c r="G97" s="274"/>
      <c r="H97" s="275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5">
      <c r="A98" s="2"/>
      <c r="B98" s="2" t="s">
        <v>858</v>
      </c>
      <c r="C98" s="85"/>
      <c r="D98" s="85"/>
      <c r="E98" s="159">
        <v>1</v>
      </c>
      <c r="F98" s="276" t="s">
        <v>628</v>
      </c>
      <c r="G98" s="274"/>
      <c r="H98" s="275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5">
      <c r="A99" s="2"/>
      <c r="B99" s="2" t="s">
        <v>859</v>
      </c>
      <c r="C99" s="85"/>
      <c r="D99" s="85"/>
      <c r="E99" s="159">
        <v>2</v>
      </c>
      <c r="F99" s="276" t="s">
        <v>629</v>
      </c>
      <c r="G99" s="274"/>
      <c r="H99" s="275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5">
      <c r="A100" s="2"/>
      <c r="B100" s="2" t="s">
        <v>860</v>
      </c>
      <c r="C100" s="85"/>
      <c r="D100" s="85"/>
      <c r="E100" s="159">
        <v>3</v>
      </c>
      <c r="F100" s="276" t="s">
        <v>630</v>
      </c>
      <c r="G100" s="274"/>
      <c r="H100" s="275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5">
      <c r="A101" s="2"/>
      <c r="B101" s="2" t="s">
        <v>861</v>
      </c>
      <c r="C101" s="85"/>
      <c r="D101" s="85"/>
      <c r="E101" s="159">
        <v>4</v>
      </c>
      <c r="F101" s="276" t="s">
        <v>631</v>
      </c>
      <c r="G101" s="274"/>
      <c r="H101" s="275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5">
      <c r="A102" s="2"/>
      <c r="B102" s="2" t="s">
        <v>862</v>
      </c>
      <c r="C102" s="85"/>
      <c r="D102" s="85"/>
      <c r="E102" s="159">
        <v>5</v>
      </c>
      <c r="F102" s="276" t="s">
        <v>632</v>
      </c>
      <c r="G102" s="274"/>
      <c r="H102" s="275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5">
      <c r="A103" s="2"/>
      <c r="B103" s="2" t="s">
        <v>863</v>
      </c>
      <c r="C103" s="85"/>
      <c r="D103" s="85"/>
      <c r="E103" s="159">
        <v>6</v>
      </c>
      <c r="F103" s="273" t="s">
        <v>633</v>
      </c>
      <c r="G103" s="274"/>
      <c r="H103" s="275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5">
      <c r="A104" s="2"/>
      <c r="B104" s="2" t="s">
        <v>864</v>
      </c>
      <c r="C104" s="85"/>
      <c r="D104" s="85"/>
      <c r="E104" s="159">
        <v>7</v>
      </c>
      <c r="F104" s="273" t="s">
        <v>634</v>
      </c>
      <c r="G104" s="274"/>
      <c r="H104" s="275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5">
      <c r="A105" s="2"/>
      <c r="B105" s="2" t="s">
        <v>865</v>
      </c>
      <c r="C105" s="85"/>
      <c r="D105" s="85"/>
      <c r="E105" s="159">
        <v>8</v>
      </c>
      <c r="F105" s="273" t="s">
        <v>635</v>
      </c>
      <c r="G105" s="274"/>
      <c r="H105" s="275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5">
      <c r="A106" s="2"/>
      <c r="B106" s="2" t="s">
        <v>866</v>
      </c>
      <c r="C106" s="85"/>
      <c r="D106" s="85"/>
      <c r="E106" s="159">
        <v>9</v>
      </c>
      <c r="F106" s="273" t="s">
        <v>636</v>
      </c>
      <c r="G106" s="274"/>
      <c r="H106" s="275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5">
      <c r="A107" s="2"/>
      <c r="B107" s="2" t="s">
        <v>867</v>
      </c>
      <c r="C107" s="85"/>
      <c r="D107" s="85"/>
      <c r="E107" s="159">
        <v>10</v>
      </c>
      <c r="F107" s="276" t="s">
        <v>637</v>
      </c>
      <c r="G107" s="274"/>
      <c r="H107" s="275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5">
      <c r="A108" s="2"/>
      <c r="B108" s="2" t="s">
        <v>868</v>
      </c>
      <c r="C108" s="85"/>
      <c r="D108" s="85"/>
      <c r="E108" s="159">
        <v>11</v>
      </c>
      <c r="F108" s="276" t="s">
        <v>638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5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5">
      <c r="A110" s="2"/>
      <c r="B110" s="2"/>
      <c r="C110" s="85"/>
      <c r="D110" s="85">
        <v>3</v>
      </c>
      <c r="E110" s="276" t="s">
        <v>640</v>
      </c>
      <c r="F110" s="274"/>
      <c r="G110" s="274"/>
      <c r="H110" s="275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5">
      <c r="A111" s="2"/>
      <c r="B111" s="2" t="s">
        <v>369</v>
      </c>
      <c r="C111" s="85"/>
      <c r="D111" s="85"/>
      <c r="E111" s="132">
        <v>1</v>
      </c>
      <c r="F111" s="276" t="s">
        <v>628</v>
      </c>
      <c r="G111" s="274"/>
      <c r="H111" s="275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5">
      <c r="A112" s="2"/>
      <c r="B112" s="2" t="s">
        <v>370</v>
      </c>
      <c r="C112" s="85"/>
      <c r="D112" s="85"/>
      <c r="E112" s="132">
        <v>2</v>
      </c>
      <c r="F112" s="276" t="s">
        <v>629</v>
      </c>
      <c r="G112" s="274"/>
      <c r="H112" s="275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5">
      <c r="A113" s="2"/>
      <c r="B113" s="2" t="s">
        <v>371</v>
      </c>
      <c r="C113" s="85"/>
      <c r="D113" s="85"/>
      <c r="E113" s="132">
        <v>3</v>
      </c>
      <c r="F113" s="276" t="s">
        <v>630</v>
      </c>
      <c r="G113" s="274"/>
      <c r="H113" s="275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5">
      <c r="A114" s="2"/>
      <c r="B114" s="2" t="s">
        <v>372</v>
      </c>
      <c r="C114" s="85"/>
      <c r="D114" s="85"/>
      <c r="E114" s="132">
        <v>4</v>
      </c>
      <c r="F114" s="276" t="s">
        <v>631</v>
      </c>
      <c r="G114" s="274"/>
      <c r="H114" s="275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5">
      <c r="A115" s="2"/>
      <c r="B115" s="2" t="s">
        <v>373</v>
      </c>
      <c r="C115" s="85"/>
      <c r="D115" s="85"/>
      <c r="E115" s="132">
        <v>5</v>
      </c>
      <c r="F115" s="276" t="s">
        <v>632</v>
      </c>
      <c r="G115" s="274"/>
      <c r="H115" s="275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5">
      <c r="A116" s="2"/>
      <c r="B116" s="2" t="s">
        <v>374</v>
      </c>
      <c r="C116" s="85"/>
      <c r="D116" s="85"/>
      <c r="E116" s="132">
        <v>6</v>
      </c>
      <c r="F116" s="273" t="s">
        <v>633</v>
      </c>
      <c r="G116" s="274"/>
      <c r="H116" s="275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5">
      <c r="A117" s="2"/>
      <c r="B117" s="2" t="s">
        <v>375</v>
      </c>
      <c r="C117" s="85"/>
      <c r="D117" s="85"/>
      <c r="E117" s="132">
        <v>7</v>
      </c>
      <c r="F117" s="273" t="s">
        <v>634</v>
      </c>
      <c r="G117" s="274"/>
      <c r="H117" s="275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5">
      <c r="A118" s="2"/>
      <c r="B118" s="2" t="s">
        <v>376</v>
      </c>
      <c r="C118" s="85"/>
      <c r="D118" s="85"/>
      <c r="E118" s="132">
        <v>8</v>
      </c>
      <c r="F118" s="273" t="s">
        <v>635</v>
      </c>
      <c r="G118" s="274"/>
      <c r="H118" s="275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5">
      <c r="A119" s="2"/>
      <c r="B119" s="2" t="s">
        <v>377</v>
      </c>
      <c r="C119" s="85"/>
      <c r="D119" s="85"/>
      <c r="E119" s="132">
        <v>9</v>
      </c>
      <c r="F119" s="273" t="s">
        <v>636</v>
      </c>
      <c r="G119" s="274"/>
      <c r="H119" s="275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5">
      <c r="A120" s="2"/>
      <c r="B120" s="2" t="s">
        <v>378</v>
      </c>
      <c r="C120" s="85"/>
      <c r="D120" s="85"/>
      <c r="E120" s="132">
        <v>10</v>
      </c>
      <c r="F120" s="276" t="s">
        <v>637</v>
      </c>
      <c r="G120" s="274"/>
      <c r="H120" s="275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5">
      <c r="A121" s="2"/>
      <c r="B121" s="2" t="s">
        <v>379</v>
      </c>
      <c r="C121" s="85"/>
      <c r="D121" s="85"/>
      <c r="E121" s="132">
        <v>11</v>
      </c>
      <c r="F121" s="276" t="s">
        <v>638</v>
      </c>
      <c r="G121" s="274"/>
      <c r="H121" s="275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5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5">
      <c r="A123" s="2"/>
      <c r="B123" s="2"/>
      <c r="C123" s="85"/>
      <c r="D123" s="85">
        <v>4</v>
      </c>
      <c r="E123" s="276" t="s">
        <v>641</v>
      </c>
      <c r="F123" s="274"/>
      <c r="G123" s="274"/>
      <c r="H123" s="275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5">
      <c r="A124" s="2"/>
      <c r="B124" s="2" t="s">
        <v>380</v>
      </c>
      <c r="C124" s="85"/>
      <c r="D124" s="85"/>
      <c r="E124" s="132">
        <v>1</v>
      </c>
      <c r="F124" s="276" t="s">
        <v>628</v>
      </c>
      <c r="G124" s="274"/>
      <c r="H124" s="275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5">
      <c r="A125" s="2"/>
      <c r="B125" s="2" t="s">
        <v>381</v>
      </c>
      <c r="C125" s="85"/>
      <c r="D125" s="85"/>
      <c r="E125" s="132">
        <v>2</v>
      </c>
      <c r="F125" s="276" t="s">
        <v>629</v>
      </c>
      <c r="G125" s="274"/>
      <c r="H125" s="275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5">
      <c r="A126" s="2"/>
      <c r="B126" s="2" t="s">
        <v>382</v>
      </c>
      <c r="C126" s="85"/>
      <c r="D126" s="85"/>
      <c r="E126" s="132">
        <v>3</v>
      </c>
      <c r="F126" s="276" t="s">
        <v>630</v>
      </c>
      <c r="G126" s="274"/>
      <c r="H126" s="275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5">
      <c r="A127" s="2"/>
      <c r="B127" s="2" t="s">
        <v>383</v>
      </c>
      <c r="C127" s="85"/>
      <c r="D127" s="85"/>
      <c r="E127" s="132">
        <v>4</v>
      </c>
      <c r="F127" s="276" t="s">
        <v>631</v>
      </c>
      <c r="G127" s="274"/>
      <c r="H127" s="275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5">
      <c r="A128" s="2"/>
      <c r="B128" s="2" t="s">
        <v>384</v>
      </c>
      <c r="C128" s="85"/>
      <c r="D128" s="85"/>
      <c r="E128" s="132">
        <v>5</v>
      </c>
      <c r="F128" s="276" t="s">
        <v>632</v>
      </c>
      <c r="G128" s="274"/>
      <c r="H128" s="275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5">
      <c r="A129" s="2"/>
      <c r="B129" s="2" t="s">
        <v>385</v>
      </c>
      <c r="C129" s="85"/>
      <c r="D129" s="85"/>
      <c r="E129" s="132">
        <v>6</v>
      </c>
      <c r="F129" s="273" t="s">
        <v>633</v>
      </c>
      <c r="G129" s="274"/>
      <c r="H129" s="275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5">
      <c r="A130" s="2"/>
      <c r="B130" s="2" t="s">
        <v>386</v>
      </c>
      <c r="C130" s="85"/>
      <c r="D130" s="85"/>
      <c r="E130" s="132">
        <v>7</v>
      </c>
      <c r="F130" s="273" t="s">
        <v>634</v>
      </c>
      <c r="G130" s="274"/>
      <c r="H130" s="275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5">
      <c r="A131" s="2"/>
      <c r="B131" s="2" t="s">
        <v>387</v>
      </c>
      <c r="C131" s="85"/>
      <c r="D131" s="85"/>
      <c r="E131" s="132">
        <v>8</v>
      </c>
      <c r="F131" s="273" t="s">
        <v>635</v>
      </c>
      <c r="G131" s="274"/>
      <c r="H131" s="275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5">
      <c r="A132" s="2"/>
      <c r="B132" s="2" t="s">
        <v>388</v>
      </c>
      <c r="C132" s="85"/>
      <c r="D132" s="85"/>
      <c r="E132" s="132">
        <v>9</v>
      </c>
      <c r="F132" s="273" t="s">
        <v>636</v>
      </c>
      <c r="G132" s="274"/>
      <c r="H132" s="275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5">
      <c r="A133" s="2"/>
      <c r="B133" s="2" t="s">
        <v>389</v>
      </c>
      <c r="C133" s="85"/>
      <c r="D133" s="85"/>
      <c r="E133" s="132">
        <v>10</v>
      </c>
      <c r="F133" s="276" t="s">
        <v>637</v>
      </c>
      <c r="G133" s="274"/>
      <c r="H133" s="275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5">
      <c r="A134" s="2"/>
      <c r="B134" s="2" t="s">
        <v>390</v>
      </c>
      <c r="C134" s="85"/>
      <c r="D134" s="85"/>
      <c r="E134" s="132">
        <v>11</v>
      </c>
      <c r="F134" s="276" t="s">
        <v>638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5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5">
      <c r="A136" s="2"/>
      <c r="B136" s="2"/>
      <c r="C136" s="93"/>
      <c r="D136" s="85">
        <v>5</v>
      </c>
      <c r="E136" s="276" t="s">
        <v>642</v>
      </c>
      <c r="F136" s="274"/>
      <c r="G136" s="274"/>
      <c r="H136" s="275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5">
      <c r="A137" s="2"/>
      <c r="B137" s="2" t="s">
        <v>391</v>
      </c>
      <c r="C137" s="93"/>
      <c r="D137" s="85"/>
      <c r="E137" s="132">
        <v>1</v>
      </c>
      <c r="F137" s="276" t="s">
        <v>628</v>
      </c>
      <c r="G137" s="274"/>
      <c r="H137" s="275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5">
      <c r="A138" s="2"/>
      <c r="B138" s="2" t="s">
        <v>392</v>
      </c>
      <c r="C138" s="93"/>
      <c r="D138" s="85"/>
      <c r="E138" s="132">
        <v>2</v>
      </c>
      <c r="F138" s="276" t="s">
        <v>629</v>
      </c>
      <c r="G138" s="274"/>
      <c r="H138" s="275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5">
      <c r="A139" s="2"/>
      <c r="B139" s="2" t="s">
        <v>393</v>
      </c>
      <c r="C139" s="93"/>
      <c r="D139" s="85"/>
      <c r="E139" s="132">
        <v>3</v>
      </c>
      <c r="F139" s="276" t="s">
        <v>630</v>
      </c>
      <c r="G139" s="274"/>
      <c r="H139" s="275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5">
      <c r="A140" s="2"/>
      <c r="B140" s="2" t="s">
        <v>394</v>
      </c>
      <c r="C140" s="93"/>
      <c r="D140" s="85"/>
      <c r="E140" s="132">
        <v>4</v>
      </c>
      <c r="F140" s="276" t="s">
        <v>631</v>
      </c>
      <c r="G140" s="274"/>
      <c r="H140" s="275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5">
      <c r="A141" s="2"/>
      <c r="B141" s="2" t="s">
        <v>395</v>
      </c>
      <c r="C141" s="93"/>
      <c r="D141" s="85"/>
      <c r="E141" s="132">
        <v>5</v>
      </c>
      <c r="F141" s="276" t="s">
        <v>632</v>
      </c>
      <c r="G141" s="274"/>
      <c r="H141" s="275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5">
      <c r="A142" s="2"/>
      <c r="B142" s="2" t="s">
        <v>396</v>
      </c>
      <c r="C142" s="93"/>
      <c r="D142" s="85"/>
      <c r="E142" s="132">
        <v>6</v>
      </c>
      <c r="F142" s="273" t="s">
        <v>633</v>
      </c>
      <c r="G142" s="274"/>
      <c r="H142" s="275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5">
      <c r="A143" s="2"/>
      <c r="B143" s="2" t="s">
        <v>397</v>
      </c>
      <c r="C143" s="93"/>
      <c r="D143" s="85"/>
      <c r="E143" s="132">
        <v>7</v>
      </c>
      <c r="F143" s="273" t="s">
        <v>634</v>
      </c>
      <c r="G143" s="274"/>
      <c r="H143" s="275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5">
      <c r="A144" s="2"/>
      <c r="B144" s="2" t="s">
        <v>398</v>
      </c>
      <c r="C144" s="93"/>
      <c r="D144" s="85"/>
      <c r="E144" s="132">
        <v>8</v>
      </c>
      <c r="F144" s="273" t="s">
        <v>635</v>
      </c>
      <c r="G144" s="274"/>
      <c r="H144" s="275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5">
      <c r="A145" s="2"/>
      <c r="B145" s="2" t="s">
        <v>399</v>
      </c>
      <c r="C145" s="93"/>
      <c r="D145" s="85"/>
      <c r="E145" s="132">
        <v>9</v>
      </c>
      <c r="F145" s="273" t="s">
        <v>636</v>
      </c>
      <c r="G145" s="274"/>
      <c r="H145" s="275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5">
      <c r="A146" s="2"/>
      <c r="B146" s="2" t="s">
        <v>400</v>
      </c>
      <c r="C146" s="93"/>
      <c r="D146" s="85"/>
      <c r="E146" s="132">
        <v>10</v>
      </c>
      <c r="F146" s="276" t="s">
        <v>637</v>
      </c>
      <c r="G146" s="274"/>
      <c r="H146" s="275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5">
      <c r="A147" s="2"/>
      <c r="B147" s="2" t="s">
        <v>401</v>
      </c>
      <c r="C147" s="93"/>
      <c r="D147" s="85"/>
      <c r="E147" s="132">
        <v>11</v>
      </c>
      <c r="F147" s="276" t="s">
        <v>638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5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5">
      <c r="A149" s="2"/>
      <c r="B149" s="2"/>
      <c r="C149" s="85">
        <v>3</v>
      </c>
      <c r="D149" s="276" t="s">
        <v>643</v>
      </c>
      <c r="E149" s="274"/>
      <c r="F149" s="274"/>
      <c r="G149" s="274"/>
      <c r="H149" s="275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5">
      <c r="A150" s="2"/>
      <c r="B150" s="2" t="s">
        <v>575</v>
      </c>
      <c r="C150" s="85"/>
      <c r="D150" s="85"/>
      <c r="E150" s="132">
        <v>1</v>
      </c>
      <c r="F150" s="276" t="s">
        <v>628</v>
      </c>
      <c r="G150" s="274"/>
      <c r="H150" s="275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5">
      <c r="A151" s="2"/>
      <c r="B151" s="2" t="s">
        <v>576</v>
      </c>
      <c r="C151" s="85"/>
      <c r="D151" s="85"/>
      <c r="E151" s="132">
        <v>2</v>
      </c>
      <c r="F151" s="276" t="s">
        <v>629</v>
      </c>
      <c r="G151" s="274"/>
      <c r="H151" s="275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5">
      <c r="A152" s="2"/>
      <c r="B152" s="2" t="s">
        <v>577</v>
      </c>
      <c r="C152" s="85"/>
      <c r="D152" s="85"/>
      <c r="E152" s="132">
        <v>3</v>
      </c>
      <c r="F152" s="276" t="s">
        <v>630</v>
      </c>
      <c r="G152" s="274"/>
      <c r="H152" s="275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5">
      <c r="A153" s="2"/>
      <c r="B153" s="2" t="s">
        <v>578</v>
      </c>
      <c r="C153" s="85"/>
      <c r="D153" s="85"/>
      <c r="E153" s="132">
        <v>4</v>
      </c>
      <c r="F153" s="276" t="s">
        <v>631</v>
      </c>
      <c r="G153" s="274"/>
      <c r="H153" s="275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5">
      <c r="A154" s="2"/>
      <c r="B154" s="2" t="s">
        <v>579</v>
      </c>
      <c r="C154" s="85"/>
      <c r="D154" s="85"/>
      <c r="E154" s="132">
        <v>5</v>
      </c>
      <c r="F154" s="276" t="s">
        <v>632</v>
      </c>
      <c r="G154" s="274"/>
      <c r="H154" s="275"/>
      <c r="I154" s="90" t="s">
        <v>671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1:22" x14ac:dyDescent="0.35">
      <c r="A155" s="2"/>
      <c r="B155" s="2" t="s">
        <v>580</v>
      </c>
      <c r="C155" s="85"/>
      <c r="D155" s="85"/>
      <c r="E155" s="132">
        <v>6</v>
      </c>
      <c r="F155" s="273" t="s">
        <v>633</v>
      </c>
      <c r="G155" s="274"/>
      <c r="H155" s="275"/>
      <c r="I155" s="90" t="s">
        <v>671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1:22" x14ac:dyDescent="0.35">
      <c r="A156" s="2"/>
      <c r="B156" s="2" t="s">
        <v>581</v>
      </c>
      <c r="C156" s="85"/>
      <c r="D156" s="85"/>
      <c r="E156" s="132">
        <v>7</v>
      </c>
      <c r="F156" s="273" t="s">
        <v>634</v>
      </c>
      <c r="G156" s="274"/>
      <c r="H156" s="275"/>
      <c r="I156" s="90" t="s">
        <v>671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1:22" x14ac:dyDescent="0.35">
      <c r="A157" s="2"/>
      <c r="B157" s="2" t="s">
        <v>582</v>
      </c>
      <c r="C157" s="85"/>
      <c r="D157" s="85"/>
      <c r="E157" s="132">
        <v>8</v>
      </c>
      <c r="F157" s="273" t="s">
        <v>635</v>
      </c>
      <c r="G157" s="274"/>
      <c r="H157" s="275"/>
      <c r="I157" s="90" t="s">
        <v>671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1:22" x14ac:dyDescent="0.35">
      <c r="A158" s="2"/>
      <c r="B158" s="2" t="s">
        <v>583</v>
      </c>
      <c r="C158" s="85"/>
      <c r="D158" s="85"/>
      <c r="E158" s="132">
        <v>9</v>
      </c>
      <c r="F158" s="273" t="s">
        <v>636</v>
      </c>
      <c r="G158" s="274"/>
      <c r="H158" s="275"/>
      <c r="I158" s="90" t="s">
        <v>671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1:22" x14ac:dyDescent="0.35">
      <c r="A159" s="2"/>
      <c r="B159" s="2" t="s">
        <v>584</v>
      </c>
      <c r="C159" s="85"/>
      <c r="D159" s="85"/>
      <c r="E159" s="132">
        <v>10</v>
      </c>
      <c r="F159" s="276" t="s">
        <v>637</v>
      </c>
      <c r="G159" s="274"/>
      <c r="H159" s="275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35">
      <c r="A160" s="2"/>
      <c r="B160" s="2" t="s">
        <v>585</v>
      </c>
      <c r="C160" s="85"/>
      <c r="D160" s="85"/>
      <c r="E160" s="132">
        <v>11</v>
      </c>
      <c r="F160" s="276" t="s">
        <v>638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1:22" x14ac:dyDescent="0.35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5">
      <c r="A162" s="2"/>
      <c r="B162" s="2"/>
      <c r="C162" s="85">
        <v>4</v>
      </c>
      <c r="D162" s="276" t="s">
        <v>644</v>
      </c>
      <c r="E162" s="274"/>
      <c r="F162" s="274"/>
      <c r="G162" s="274"/>
      <c r="H162" s="275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5">
      <c r="A163" s="2"/>
      <c r="B163" s="2" t="s">
        <v>586</v>
      </c>
      <c r="C163" s="85"/>
      <c r="D163" s="85"/>
      <c r="E163" s="132">
        <v>1</v>
      </c>
      <c r="F163" s="276" t="s">
        <v>628</v>
      </c>
      <c r="G163" s="274"/>
      <c r="H163" s="275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5">
      <c r="A164" s="2"/>
      <c r="B164" s="2" t="s">
        <v>587</v>
      </c>
      <c r="C164" s="85"/>
      <c r="D164" s="85"/>
      <c r="E164" s="132">
        <v>2</v>
      </c>
      <c r="F164" s="276" t="s">
        <v>629</v>
      </c>
      <c r="G164" s="274"/>
      <c r="H164" s="275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5">
      <c r="A165" s="2"/>
      <c r="B165" s="2" t="s">
        <v>588</v>
      </c>
      <c r="C165" s="85"/>
      <c r="D165" s="85"/>
      <c r="E165" s="132">
        <v>3</v>
      </c>
      <c r="F165" s="276" t="s">
        <v>630</v>
      </c>
      <c r="G165" s="274"/>
      <c r="H165" s="275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5">
      <c r="A166" s="2"/>
      <c r="B166" s="2" t="s">
        <v>589</v>
      </c>
      <c r="C166" s="85"/>
      <c r="D166" s="85"/>
      <c r="E166" s="132">
        <v>4</v>
      </c>
      <c r="F166" s="276" t="s">
        <v>631</v>
      </c>
      <c r="G166" s="274"/>
      <c r="H166" s="275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5">
      <c r="A167" s="2"/>
      <c r="B167" s="2" t="s">
        <v>590</v>
      </c>
      <c r="C167" s="85"/>
      <c r="D167" s="85"/>
      <c r="E167" s="132">
        <v>5</v>
      </c>
      <c r="F167" s="276" t="s">
        <v>637</v>
      </c>
      <c r="G167" s="274"/>
      <c r="H167" s="275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5">
      <c r="A168" s="2"/>
      <c r="B168" s="2"/>
      <c r="C168" s="100"/>
      <c r="D168" s="100"/>
      <c r="E168" s="100"/>
      <c r="F168" s="303"/>
      <c r="G168" s="294"/>
      <c r="H168" s="294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.5" x14ac:dyDescent="0.4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5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5">
      <c r="A171" s="2"/>
      <c r="B171" s="2"/>
      <c r="C171" s="287" t="s">
        <v>0</v>
      </c>
      <c r="D171" s="290" t="s">
        <v>1</v>
      </c>
      <c r="E171" s="291"/>
      <c r="F171" s="291"/>
      <c r="G171" s="291"/>
      <c r="H171" s="292"/>
      <c r="I171" s="301" t="s">
        <v>2</v>
      </c>
      <c r="J171" s="302" t="s">
        <v>258</v>
      </c>
      <c r="K171" s="291"/>
      <c r="L171" s="291"/>
      <c r="M171" s="291"/>
      <c r="N171" s="291"/>
      <c r="O171" s="291"/>
      <c r="P171" s="291"/>
      <c r="Q171" s="291"/>
      <c r="R171" s="291"/>
      <c r="S171" s="291"/>
      <c r="T171" s="291"/>
      <c r="U171" s="292"/>
      <c r="V171" s="133" t="s">
        <v>259</v>
      </c>
    </row>
    <row r="172" spans="1:22" x14ac:dyDescent="0.35">
      <c r="A172" s="2"/>
      <c r="B172" s="2"/>
      <c r="C172" s="288"/>
      <c r="D172" s="293"/>
      <c r="E172" s="294"/>
      <c r="F172" s="294"/>
      <c r="G172" s="294"/>
      <c r="H172" s="295"/>
      <c r="I172" s="288"/>
      <c r="J172" s="296"/>
      <c r="K172" s="297"/>
      <c r="L172" s="297"/>
      <c r="M172" s="297"/>
      <c r="N172" s="297"/>
      <c r="O172" s="297"/>
      <c r="P172" s="297"/>
      <c r="Q172" s="297"/>
      <c r="R172" s="297"/>
      <c r="S172" s="297"/>
      <c r="T172" s="297"/>
      <c r="U172" s="298"/>
      <c r="V172" s="80" t="s">
        <v>260</v>
      </c>
    </row>
    <row r="173" spans="1:22" x14ac:dyDescent="0.35">
      <c r="A173" s="2"/>
      <c r="B173" s="2"/>
      <c r="C173" s="289"/>
      <c r="D173" s="296"/>
      <c r="E173" s="297"/>
      <c r="F173" s="297"/>
      <c r="G173" s="297"/>
      <c r="H173" s="298"/>
      <c r="I173" s="289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5">
      <c r="A174" s="2"/>
      <c r="B174" s="2"/>
      <c r="C174" s="83">
        <v>1</v>
      </c>
      <c r="D174" s="277">
        <v>2</v>
      </c>
      <c r="E174" s="274"/>
      <c r="F174" s="274"/>
      <c r="G174" s="274"/>
      <c r="H174" s="275"/>
      <c r="I174" s="84">
        <v>3</v>
      </c>
      <c r="J174" s="278">
        <v>4</v>
      </c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80"/>
      <c r="V174" s="84">
        <v>5</v>
      </c>
    </row>
    <row r="175" spans="1:22" x14ac:dyDescent="0.35">
      <c r="A175" s="2"/>
      <c r="B175" s="2"/>
      <c r="C175" s="85"/>
      <c r="D175" s="299"/>
      <c r="E175" s="274"/>
      <c r="F175" s="274"/>
      <c r="G175" s="274"/>
      <c r="H175" s="275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5">
      <c r="A176" s="2"/>
      <c r="B176" s="2"/>
      <c r="C176" s="85">
        <v>1</v>
      </c>
      <c r="D176" s="276" t="s">
        <v>645</v>
      </c>
      <c r="E176" s="274"/>
      <c r="F176" s="274"/>
      <c r="G176" s="274"/>
      <c r="H176" s="275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5">
      <c r="A177" s="2"/>
      <c r="B177" s="2"/>
      <c r="C177" s="85"/>
      <c r="D177" s="85">
        <v>1</v>
      </c>
      <c r="E177" s="276" t="s">
        <v>646</v>
      </c>
      <c r="F177" s="274"/>
      <c r="G177" s="274"/>
      <c r="H177" s="275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5">
      <c r="A178" s="2"/>
      <c r="B178" s="2"/>
      <c r="C178" s="85"/>
      <c r="D178" s="85"/>
      <c r="E178" s="136">
        <v>1</v>
      </c>
      <c r="F178" s="276" t="s">
        <v>647</v>
      </c>
      <c r="G178" s="274"/>
      <c r="H178" s="275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5">
      <c r="A179" s="2"/>
      <c r="B179" s="2" t="s">
        <v>402</v>
      </c>
      <c r="C179" s="85"/>
      <c r="D179" s="85"/>
      <c r="E179" s="136"/>
      <c r="F179" s="110">
        <v>1</v>
      </c>
      <c r="G179" s="276" t="s">
        <v>648</v>
      </c>
      <c r="H179" s="275"/>
      <c r="I179" s="90" t="s">
        <v>673</v>
      </c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91" t="str">
        <f t="shared" ref="V179" si="12">IFERROR(AVERAGE(J179:U179),"")</f>
        <v/>
      </c>
    </row>
    <row r="180" spans="1:22" x14ac:dyDescent="0.35">
      <c r="A180" s="2"/>
      <c r="B180" s="2" t="s">
        <v>403</v>
      </c>
      <c r="C180" s="85"/>
      <c r="D180" s="85"/>
      <c r="E180" s="136"/>
      <c r="F180" s="110">
        <v>2</v>
      </c>
      <c r="G180" s="276" t="s">
        <v>649</v>
      </c>
      <c r="H180" s="275"/>
      <c r="I180" s="90" t="s">
        <v>673</v>
      </c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91" t="str">
        <f t="shared" ref="V180:V181" si="13">IFERROR(AVERAGE(J180:U180),"")</f>
        <v/>
      </c>
    </row>
    <row r="181" spans="1:22" x14ac:dyDescent="0.35">
      <c r="A181" s="2"/>
      <c r="B181" s="2" t="s">
        <v>404</v>
      </c>
      <c r="C181" s="85"/>
      <c r="D181" s="85"/>
      <c r="E181" s="136"/>
      <c r="F181" s="110">
        <v>3</v>
      </c>
      <c r="G181" s="276" t="s">
        <v>650</v>
      </c>
      <c r="H181" s="275"/>
      <c r="I181" s="90" t="s">
        <v>673</v>
      </c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91" t="str">
        <f t="shared" si="13"/>
        <v/>
      </c>
    </row>
    <row r="182" spans="1:22" x14ac:dyDescent="0.35">
      <c r="A182" s="2"/>
      <c r="B182" s="2"/>
      <c r="C182" s="85"/>
      <c r="D182" s="85"/>
      <c r="E182" s="136">
        <v>2</v>
      </c>
      <c r="F182" s="276" t="s">
        <v>651</v>
      </c>
      <c r="G182" s="274"/>
      <c r="H182" s="275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5">
      <c r="A183" s="2"/>
      <c r="B183" s="2" t="s">
        <v>405</v>
      </c>
      <c r="C183" s="85"/>
      <c r="D183" s="85"/>
      <c r="E183" s="136"/>
      <c r="F183" s="110">
        <v>1</v>
      </c>
      <c r="G183" s="276" t="s">
        <v>652</v>
      </c>
      <c r="H183" s="275"/>
      <c r="I183" s="90" t="s">
        <v>673</v>
      </c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91" t="str">
        <f t="shared" ref="V183:V185" si="14">IFERROR(AVERAGE(J183:U183),"")</f>
        <v/>
      </c>
    </row>
    <row r="184" spans="1:22" x14ac:dyDescent="0.35">
      <c r="A184" s="2"/>
      <c r="B184" s="2" t="s">
        <v>406</v>
      </c>
      <c r="C184" s="85"/>
      <c r="D184" s="85"/>
      <c r="E184" s="136"/>
      <c r="F184" s="110">
        <v>2</v>
      </c>
      <c r="G184" s="276" t="s">
        <v>653</v>
      </c>
      <c r="H184" s="275"/>
      <c r="I184" s="90" t="s">
        <v>673</v>
      </c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91" t="str">
        <f t="shared" si="14"/>
        <v/>
      </c>
    </row>
    <row r="185" spans="1:22" x14ac:dyDescent="0.35">
      <c r="A185" s="2"/>
      <c r="B185" s="2" t="s">
        <v>407</v>
      </c>
      <c r="C185" s="85"/>
      <c r="D185" s="85"/>
      <c r="E185" s="136"/>
      <c r="F185" s="110">
        <v>3</v>
      </c>
      <c r="G185" s="276" t="s">
        <v>654</v>
      </c>
      <c r="H185" s="275"/>
      <c r="I185" s="90" t="s">
        <v>673</v>
      </c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91" t="str">
        <f t="shared" si="14"/>
        <v/>
      </c>
    </row>
    <row r="186" spans="1:22" x14ac:dyDescent="0.35">
      <c r="A186" s="2"/>
      <c r="B186" s="2"/>
      <c r="C186" s="85"/>
      <c r="D186" s="85">
        <v>2</v>
      </c>
      <c r="E186" s="276" t="s">
        <v>655</v>
      </c>
      <c r="F186" s="274"/>
      <c r="G186" s="274"/>
      <c r="H186" s="275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5">
      <c r="A187" s="2"/>
      <c r="B187" s="2"/>
      <c r="C187" s="85"/>
      <c r="D187" s="85"/>
      <c r="E187" s="136">
        <v>1</v>
      </c>
      <c r="F187" s="276" t="s">
        <v>647</v>
      </c>
      <c r="G187" s="274"/>
      <c r="H187" s="275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5">
      <c r="A188" s="2"/>
      <c r="B188" s="2" t="s">
        <v>408</v>
      </c>
      <c r="C188" s="85"/>
      <c r="D188" s="85"/>
      <c r="E188" s="136"/>
      <c r="F188" s="110">
        <v>1</v>
      </c>
      <c r="G188" s="276" t="s">
        <v>648</v>
      </c>
      <c r="H188" s="275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5">
      <c r="A189" s="2"/>
      <c r="B189" s="2" t="s">
        <v>409</v>
      </c>
      <c r="C189" s="85"/>
      <c r="D189" s="85"/>
      <c r="E189" s="136"/>
      <c r="F189" s="110">
        <v>2</v>
      </c>
      <c r="G189" s="276" t="s">
        <v>649</v>
      </c>
      <c r="H189" s="275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5">
      <c r="A190" s="2"/>
      <c r="B190" s="2" t="s">
        <v>410</v>
      </c>
      <c r="C190" s="85"/>
      <c r="D190" s="85"/>
      <c r="E190" s="136"/>
      <c r="F190" s="110">
        <v>3</v>
      </c>
      <c r="G190" s="276" t="s">
        <v>650</v>
      </c>
      <c r="H190" s="275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5">
      <c r="A191" s="2"/>
      <c r="B191" s="2"/>
      <c r="C191" s="85"/>
      <c r="D191" s="85"/>
      <c r="E191" s="136">
        <v>2</v>
      </c>
      <c r="F191" s="276" t="s">
        <v>651</v>
      </c>
      <c r="G191" s="274"/>
      <c r="H191" s="275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5">
      <c r="A192" s="2"/>
      <c r="B192" s="2" t="s">
        <v>411</v>
      </c>
      <c r="C192" s="85"/>
      <c r="D192" s="85"/>
      <c r="E192" s="136"/>
      <c r="F192" s="110">
        <v>1</v>
      </c>
      <c r="G192" s="276" t="s">
        <v>652</v>
      </c>
      <c r="H192" s="275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5">
      <c r="A193" s="2"/>
      <c r="B193" s="2" t="s">
        <v>412</v>
      </c>
      <c r="C193" s="85"/>
      <c r="D193" s="85"/>
      <c r="E193" s="136"/>
      <c r="F193" s="110">
        <v>2</v>
      </c>
      <c r="G193" s="276" t="s">
        <v>653</v>
      </c>
      <c r="H193" s="275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5">
      <c r="A194" s="2"/>
      <c r="B194" s="2" t="s">
        <v>413</v>
      </c>
      <c r="C194" s="85"/>
      <c r="D194" s="85"/>
      <c r="E194" s="136"/>
      <c r="F194" s="110">
        <v>3</v>
      </c>
      <c r="G194" s="276" t="s">
        <v>654</v>
      </c>
      <c r="H194" s="275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5">
      <c r="A195" s="2"/>
      <c r="B195" s="2"/>
      <c r="C195" s="85"/>
      <c r="D195" s="299"/>
      <c r="E195" s="274"/>
      <c r="F195" s="274"/>
      <c r="G195" s="274"/>
      <c r="H195" s="275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5">
      <c r="A196" s="2"/>
      <c r="B196" s="2"/>
      <c r="C196" s="85">
        <v>2</v>
      </c>
      <c r="D196" s="276" t="s">
        <v>656</v>
      </c>
      <c r="E196" s="274"/>
      <c r="F196" s="274"/>
      <c r="G196" s="274"/>
      <c r="H196" s="275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5">
      <c r="A197" s="2"/>
      <c r="B197" s="2"/>
      <c r="C197" s="85"/>
      <c r="D197" s="85">
        <v>1</v>
      </c>
      <c r="E197" s="276" t="s">
        <v>657</v>
      </c>
      <c r="F197" s="274"/>
      <c r="G197" s="274"/>
      <c r="H197" s="275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5">
      <c r="A198" s="2"/>
      <c r="B198" s="2"/>
      <c r="C198" s="85"/>
      <c r="D198" s="85"/>
      <c r="E198" s="136">
        <v>1</v>
      </c>
      <c r="F198" s="276" t="s">
        <v>42</v>
      </c>
      <c r="G198" s="274"/>
      <c r="H198" s="275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5">
      <c r="A199" s="2"/>
      <c r="B199" s="2" t="s">
        <v>414</v>
      </c>
      <c r="C199" s="85"/>
      <c r="D199" s="85"/>
      <c r="E199" s="136"/>
      <c r="F199" s="110">
        <v>1</v>
      </c>
      <c r="G199" s="276" t="s">
        <v>658</v>
      </c>
      <c r="H199" s="275"/>
      <c r="I199" s="90" t="s">
        <v>674</v>
      </c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91" t="str">
        <f t="shared" ref="V199:V204" si="17">IFERROR(AVERAGE(J199:U199),"")</f>
        <v/>
      </c>
    </row>
    <row r="200" spans="1:22" x14ac:dyDescent="0.35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91" t="str">
        <f t="shared" si="17"/>
        <v/>
      </c>
    </row>
    <row r="201" spans="1:22" x14ac:dyDescent="0.35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91" t="str">
        <f t="shared" si="17"/>
        <v/>
      </c>
    </row>
    <row r="202" spans="1:22" x14ac:dyDescent="0.35">
      <c r="A202" s="2"/>
      <c r="B202" s="2" t="s">
        <v>417</v>
      </c>
      <c r="C202" s="85"/>
      <c r="D202" s="85"/>
      <c r="E202" s="136"/>
      <c r="F202" s="136">
        <v>2</v>
      </c>
      <c r="G202" s="276" t="s">
        <v>659</v>
      </c>
      <c r="H202" s="275"/>
      <c r="I202" s="90" t="s">
        <v>675</v>
      </c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91" t="str">
        <f t="shared" si="17"/>
        <v/>
      </c>
    </row>
    <row r="203" spans="1:22" x14ac:dyDescent="0.35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35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35">
      <c r="A205" s="2"/>
      <c r="B205" s="2"/>
      <c r="C205" s="85"/>
      <c r="D205" s="85"/>
      <c r="E205" s="136">
        <v>2</v>
      </c>
      <c r="F205" s="276" t="s">
        <v>53</v>
      </c>
      <c r="G205" s="274"/>
      <c r="H205" s="275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5">
      <c r="A206" s="2"/>
      <c r="B206" s="2" t="s">
        <v>420</v>
      </c>
      <c r="C206" s="85"/>
      <c r="D206" s="85"/>
      <c r="E206" s="136"/>
      <c r="F206" s="110">
        <v>1</v>
      </c>
      <c r="G206" s="276" t="s">
        <v>658</v>
      </c>
      <c r="H206" s="275"/>
      <c r="I206" s="90" t="s">
        <v>674</v>
      </c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91" t="str">
        <f t="shared" ref="V206:V211" si="18">IFERROR(AVERAGE(J206:U206),"")</f>
        <v/>
      </c>
    </row>
    <row r="207" spans="1:22" x14ac:dyDescent="0.35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91" t="str">
        <f t="shared" si="18"/>
        <v/>
      </c>
    </row>
    <row r="208" spans="1:22" x14ac:dyDescent="0.35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91" t="str">
        <f t="shared" si="18"/>
        <v/>
      </c>
    </row>
    <row r="209" spans="1:22" x14ac:dyDescent="0.35">
      <c r="A209" s="2"/>
      <c r="B209" s="2" t="s">
        <v>423</v>
      </c>
      <c r="C209" s="85"/>
      <c r="D209" s="85"/>
      <c r="E209" s="136"/>
      <c r="F209" s="136">
        <v>2</v>
      </c>
      <c r="G209" s="276" t="s">
        <v>659</v>
      </c>
      <c r="H209" s="275"/>
      <c r="I209" s="90" t="s">
        <v>675</v>
      </c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91" t="str">
        <f t="shared" si="18"/>
        <v/>
      </c>
    </row>
    <row r="210" spans="1:22" x14ac:dyDescent="0.35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35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35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5">
      <c r="A213" s="2"/>
      <c r="B213" s="2" t="s">
        <v>591</v>
      </c>
      <c r="C213" s="85"/>
      <c r="D213" s="85"/>
      <c r="E213" s="276" t="s">
        <v>664</v>
      </c>
      <c r="F213" s="274"/>
      <c r="G213" s="274"/>
      <c r="H213" s="275"/>
      <c r="I213" s="90" t="s">
        <v>674</v>
      </c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91" t="str">
        <f t="shared" ref="V213:V214" si="19">IFERROR(AVERAGE(J213:U213),"")</f>
        <v/>
      </c>
    </row>
    <row r="214" spans="1:22" x14ac:dyDescent="0.35">
      <c r="A214" s="2"/>
      <c r="B214" s="2" t="s">
        <v>592</v>
      </c>
      <c r="C214" s="85"/>
      <c r="D214" s="85"/>
      <c r="E214" s="276" t="s">
        <v>665</v>
      </c>
      <c r="F214" s="274"/>
      <c r="G214" s="274"/>
      <c r="H214" s="275"/>
      <c r="I214" s="90" t="s">
        <v>675</v>
      </c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91" t="str">
        <f t="shared" si="19"/>
        <v/>
      </c>
    </row>
    <row r="215" spans="1:22" x14ac:dyDescent="0.35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5">
      <c r="A216" s="2"/>
      <c r="B216" s="2"/>
      <c r="C216" s="85"/>
      <c r="D216" s="85">
        <v>2</v>
      </c>
      <c r="E216" s="276" t="s">
        <v>666</v>
      </c>
      <c r="F216" s="274"/>
      <c r="G216" s="274"/>
      <c r="H216" s="275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5">
      <c r="A217" s="2"/>
      <c r="B217" s="2"/>
      <c r="C217" s="85"/>
      <c r="D217" s="85"/>
      <c r="E217" s="136">
        <v>1</v>
      </c>
      <c r="F217" s="276" t="s">
        <v>58</v>
      </c>
      <c r="G217" s="274"/>
      <c r="H217" s="275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5">
      <c r="A218" s="2"/>
      <c r="B218" s="2" t="s">
        <v>426</v>
      </c>
      <c r="C218" s="85"/>
      <c r="D218" s="85"/>
      <c r="E218" s="136"/>
      <c r="F218" s="110">
        <v>1</v>
      </c>
      <c r="G218" s="276" t="s">
        <v>658</v>
      </c>
      <c r="H218" s="275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5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5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5">
      <c r="A221" s="2"/>
      <c r="B221" s="2" t="s">
        <v>429</v>
      </c>
      <c r="C221" s="85"/>
      <c r="D221" s="85"/>
      <c r="E221" s="136"/>
      <c r="F221" s="136">
        <v>2</v>
      </c>
      <c r="G221" s="276" t="s">
        <v>659</v>
      </c>
      <c r="H221" s="275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5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5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5">
      <c r="A224" s="2"/>
      <c r="B224" s="2"/>
      <c r="C224" s="85"/>
      <c r="D224" s="85"/>
      <c r="E224" s="136">
        <v>2</v>
      </c>
      <c r="F224" s="276" t="s">
        <v>59</v>
      </c>
      <c r="G224" s="274"/>
      <c r="H224" s="275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5">
      <c r="A225" s="2"/>
      <c r="B225" s="2" t="s">
        <v>432</v>
      </c>
      <c r="C225" s="85"/>
      <c r="D225" s="85"/>
      <c r="E225" s="136"/>
      <c r="F225" s="110">
        <v>1</v>
      </c>
      <c r="G225" s="276" t="s">
        <v>658</v>
      </c>
      <c r="H225" s="275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5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5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5">
      <c r="A228" s="2"/>
      <c r="B228" s="2" t="s">
        <v>435</v>
      </c>
      <c r="C228" s="85"/>
      <c r="D228" s="85"/>
      <c r="E228" s="136"/>
      <c r="F228" s="136">
        <v>2</v>
      </c>
      <c r="G228" s="276" t="s">
        <v>659</v>
      </c>
      <c r="H228" s="275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5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5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5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5">
      <c r="A232" s="2"/>
      <c r="B232" s="2" t="s">
        <v>593</v>
      </c>
      <c r="C232" s="85"/>
      <c r="D232" s="85"/>
      <c r="E232" s="276" t="s">
        <v>667</v>
      </c>
      <c r="F232" s="274"/>
      <c r="G232" s="274"/>
      <c r="H232" s="275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5">
      <c r="A233" s="2"/>
      <c r="B233" s="2" t="s">
        <v>594</v>
      </c>
      <c r="C233" s="85"/>
      <c r="D233" s="85"/>
      <c r="E233" s="276" t="s">
        <v>668</v>
      </c>
      <c r="F233" s="274"/>
      <c r="G233" s="274"/>
      <c r="H233" s="275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5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5">
      <c r="A235" s="2"/>
      <c r="B235" s="2" t="s">
        <v>595</v>
      </c>
      <c r="C235" s="85"/>
      <c r="D235" s="276" t="s">
        <v>669</v>
      </c>
      <c r="E235" s="274"/>
      <c r="F235" s="274"/>
      <c r="G235" s="274"/>
      <c r="H235" s="275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35">
      <c r="A236" s="2"/>
      <c r="B236" s="2" t="s">
        <v>596</v>
      </c>
      <c r="C236" s="85"/>
      <c r="D236" s="276" t="s">
        <v>670</v>
      </c>
      <c r="E236" s="274"/>
      <c r="F236" s="274"/>
      <c r="G236" s="274"/>
      <c r="H236" s="275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35">
      <c r="A237" s="2"/>
      <c r="B237" s="2"/>
      <c r="C237" s="100"/>
      <c r="D237" s="100"/>
      <c r="E237" s="113"/>
      <c r="F237" s="113"/>
      <c r="G237" s="303"/>
      <c r="H237" s="294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.5" x14ac:dyDescent="0.4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5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5">
      <c r="A240" s="2"/>
      <c r="B240" s="2"/>
      <c r="C240" s="287" t="s">
        <v>0</v>
      </c>
      <c r="D240" s="290" t="s">
        <v>1</v>
      </c>
      <c r="E240" s="291"/>
      <c r="F240" s="291"/>
      <c r="G240" s="291"/>
      <c r="H240" s="292"/>
      <c r="I240" s="301" t="s">
        <v>2</v>
      </c>
      <c r="J240" s="302" t="s">
        <v>258</v>
      </c>
      <c r="K240" s="291"/>
      <c r="L240" s="291"/>
      <c r="M240" s="291"/>
      <c r="N240" s="291"/>
      <c r="O240" s="291"/>
      <c r="P240" s="291"/>
      <c r="Q240" s="291"/>
      <c r="R240" s="291"/>
      <c r="S240" s="291"/>
      <c r="T240" s="291"/>
      <c r="U240" s="292"/>
      <c r="V240" s="133" t="s">
        <v>259</v>
      </c>
    </row>
    <row r="241" spans="1:22" x14ac:dyDescent="0.35">
      <c r="A241" s="2"/>
      <c r="B241" s="2"/>
      <c r="C241" s="288"/>
      <c r="D241" s="293"/>
      <c r="E241" s="294"/>
      <c r="F241" s="294"/>
      <c r="G241" s="294"/>
      <c r="H241" s="295"/>
      <c r="I241" s="288"/>
      <c r="J241" s="296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8"/>
      <c r="V241" s="80" t="s">
        <v>260</v>
      </c>
    </row>
    <row r="242" spans="1:22" x14ac:dyDescent="0.35">
      <c r="A242" s="2"/>
      <c r="B242" s="2"/>
      <c r="C242" s="289"/>
      <c r="D242" s="296"/>
      <c r="E242" s="297"/>
      <c r="F242" s="297"/>
      <c r="G242" s="297"/>
      <c r="H242" s="298"/>
      <c r="I242" s="289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5">
      <c r="A243" s="2"/>
      <c r="B243" s="2"/>
      <c r="C243" s="83">
        <v>1</v>
      </c>
      <c r="D243" s="277">
        <v>2</v>
      </c>
      <c r="E243" s="274"/>
      <c r="F243" s="274"/>
      <c r="G243" s="274"/>
      <c r="H243" s="275"/>
      <c r="I243" s="84">
        <v>3</v>
      </c>
      <c r="J243" s="278">
        <v>4</v>
      </c>
      <c r="K243" s="279"/>
      <c r="L243" s="279"/>
      <c r="M243" s="279"/>
      <c r="N243" s="279"/>
      <c r="O243" s="279"/>
      <c r="P243" s="279"/>
      <c r="Q243" s="279"/>
      <c r="R243" s="279"/>
      <c r="S243" s="279"/>
      <c r="T243" s="279"/>
      <c r="U243" s="280"/>
      <c r="V243" s="84">
        <v>5</v>
      </c>
    </row>
    <row r="244" spans="1:22" x14ac:dyDescent="0.35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5">
      <c r="A245" s="2"/>
      <c r="B245" s="2"/>
      <c r="C245" s="110">
        <v>1</v>
      </c>
      <c r="D245" s="276" t="s">
        <v>41</v>
      </c>
      <c r="E245" s="274"/>
      <c r="F245" s="274"/>
      <c r="G245" s="274"/>
      <c r="H245" s="275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5">
      <c r="A246" s="2"/>
      <c r="B246" s="2"/>
      <c r="C246" s="85"/>
      <c r="D246" s="85">
        <v>1</v>
      </c>
      <c r="E246" s="276" t="s">
        <v>639</v>
      </c>
      <c r="F246" s="274"/>
      <c r="G246" s="274"/>
      <c r="H246" s="275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5">
      <c r="A247" s="2"/>
      <c r="B247" s="2" t="s">
        <v>438</v>
      </c>
      <c r="C247" s="85"/>
      <c r="D247" s="85"/>
      <c r="E247" s="85">
        <v>1</v>
      </c>
      <c r="F247" s="276" t="s">
        <v>7</v>
      </c>
      <c r="G247" s="274"/>
      <c r="H247" s="275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5">
      <c r="A248" s="2"/>
      <c r="B248" s="2" t="s">
        <v>439</v>
      </c>
      <c r="C248" s="85"/>
      <c r="D248" s="85"/>
      <c r="E248" s="85">
        <v>2</v>
      </c>
      <c r="F248" s="276" t="s">
        <v>64</v>
      </c>
      <c r="G248" s="274"/>
      <c r="H248" s="275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5">
      <c r="A249" s="2"/>
      <c r="B249" s="2" t="s">
        <v>440</v>
      </c>
      <c r="C249" s="85"/>
      <c r="D249" s="85"/>
      <c r="E249" s="85">
        <v>3</v>
      </c>
      <c r="F249" s="276" t="s">
        <v>65</v>
      </c>
      <c r="G249" s="274"/>
      <c r="H249" s="275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5">
      <c r="A250" s="2"/>
      <c r="B250" s="2" t="s">
        <v>597</v>
      </c>
      <c r="C250" s="85"/>
      <c r="D250" s="85"/>
      <c r="E250" s="85"/>
      <c r="F250" s="136">
        <v>1</v>
      </c>
      <c r="G250" s="276" t="s">
        <v>678</v>
      </c>
      <c r="H250" s="275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5">
      <c r="A251" s="2"/>
      <c r="B251" s="2" t="s">
        <v>598</v>
      </c>
      <c r="C251" s="85"/>
      <c r="D251" s="85"/>
      <c r="E251" s="85"/>
      <c r="F251" s="136">
        <v>2</v>
      </c>
      <c r="G251" s="276" t="s">
        <v>679</v>
      </c>
      <c r="H251" s="275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5">
      <c r="A252" s="2"/>
      <c r="B252" s="2" t="s">
        <v>441</v>
      </c>
      <c r="C252" s="85"/>
      <c r="D252" s="85"/>
      <c r="E252" s="85">
        <v>4</v>
      </c>
      <c r="F252" s="276" t="s">
        <v>13</v>
      </c>
      <c r="G252" s="274"/>
      <c r="H252" s="275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5">
      <c r="A253" s="2"/>
      <c r="B253" s="2" t="s">
        <v>599</v>
      </c>
      <c r="C253" s="85"/>
      <c r="D253" s="85"/>
      <c r="E253" s="85"/>
      <c r="F253" s="136">
        <v>1</v>
      </c>
      <c r="G253" s="276" t="s">
        <v>678</v>
      </c>
      <c r="H253" s="275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5">
      <c r="A254" s="2"/>
      <c r="B254" s="2" t="s">
        <v>600</v>
      </c>
      <c r="C254" s="85"/>
      <c r="D254" s="85"/>
      <c r="E254" s="85"/>
      <c r="F254" s="136">
        <v>2</v>
      </c>
      <c r="G254" s="276" t="s">
        <v>679</v>
      </c>
      <c r="H254" s="275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5">
      <c r="A255" s="2"/>
      <c r="B255" s="2" t="s">
        <v>601</v>
      </c>
      <c r="C255" s="85"/>
      <c r="D255" s="85"/>
      <c r="E255" s="85"/>
      <c r="F255" s="136">
        <v>3</v>
      </c>
      <c r="G255" s="276" t="s">
        <v>680</v>
      </c>
      <c r="H255" s="275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5">
      <c r="A256" s="2"/>
      <c r="B256" s="2" t="s">
        <v>442</v>
      </c>
      <c r="C256" s="85"/>
      <c r="D256" s="85">
        <v>2</v>
      </c>
      <c r="E256" s="276" t="s">
        <v>640</v>
      </c>
      <c r="F256" s="274"/>
      <c r="G256" s="274"/>
      <c r="H256" s="275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5">
      <c r="A257" s="2"/>
      <c r="B257" s="2" t="s">
        <v>602</v>
      </c>
      <c r="C257" s="85"/>
      <c r="D257" s="85"/>
      <c r="E257" s="131"/>
      <c r="F257" s="136">
        <v>1</v>
      </c>
      <c r="G257" s="276" t="s">
        <v>678</v>
      </c>
      <c r="H257" s="275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5">
      <c r="A258" s="2"/>
      <c r="B258" s="2" t="s">
        <v>603</v>
      </c>
      <c r="C258" s="85"/>
      <c r="D258" s="85"/>
      <c r="E258" s="131"/>
      <c r="F258" s="136">
        <v>2</v>
      </c>
      <c r="G258" s="276" t="s">
        <v>679</v>
      </c>
      <c r="H258" s="275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5">
      <c r="A259" s="2"/>
      <c r="B259" s="2" t="s">
        <v>443</v>
      </c>
      <c r="C259" s="85"/>
      <c r="D259" s="85">
        <v>3</v>
      </c>
      <c r="E259" s="276" t="s">
        <v>641</v>
      </c>
      <c r="F259" s="274"/>
      <c r="G259" s="274"/>
      <c r="H259" s="275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5">
      <c r="A260" s="2"/>
      <c r="B260" s="2" t="s">
        <v>604</v>
      </c>
      <c r="C260" s="85"/>
      <c r="D260" s="98"/>
      <c r="E260" s="134"/>
      <c r="F260" s="136">
        <v>1</v>
      </c>
      <c r="G260" s="276" t="s">
        <v>678</v>
      </c>
      <c r="H260" s="275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5">
      <c r="A261" s="2"/>
      <c r="B261" s="2" t="s">
        <v>605</v>
      </c>
      <c r="C261" s="85"/>
      <c r="D261" s="98"/>
      <c r="E261" s="134"/>
      <c r="F261" s="136">
        <v>2</v>
      </c>
      <c r="G261" s="276" t="s">
        <v>679</v>
      </c>
      <c r="H261" s="275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5">
      <c r="A262" s="2"/>
      <c r="B262" s="2" t="s">
        <v>606</v>
      </c>
      <c r="C262" s="85"/>
      <c r="D262" s="98"/>
      <c r="E262" s="134"/>
      <c r="F262" s="136">
        <v>3</v>
      </c>
      <c r="G262" s="276" t="s">
        <v>680</v>
      </c>
      <c r="H262" s="275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5">
      <c r="A263" s="2"/>
      <c r="B263" s="2" t="s">
        <v>444</v>
      </c>
      <c r="C263" s="85"/>
      <c r="D263" s="98">
        <v>4</v>
      </c>
      <c r="E263" s="276" t="s">
        <v>642</v>
      </c>
      <c r="F263" s="274"/>
      <c r="G263" s="274"/>
      <c r="H263" s="275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5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5">
      <c r="A265" s="2"/>
      <c r="B265" s="2"/>
      <c r="C265" s="110">
        <v>2</v>
      </c>
      <c r="D265" s="276" t="s">
        <v>57</v>
      </c>
      <c r="E265" s="274"/>
      <c r="F265" s="274"/>
      <c r="G265" s="274"/>
      <c r="H265" s="275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5">
      <c r="A266" s="2"/>
      <c r="B266" s="2"/>
      <c r="C266" s="85"/>
      <c r="D266" s="85">
        <v>1</v>
      </c>
      <c r="E266" s="276" t="s">
        <v>639</v>
      </c>
      <c r="F266" s="274"/>
      <c r="G266" s="274"/>
      <c r="H266" s="275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5">
      <c r="A267" s="2"/>
      <c r="B267" s="2" t="s">
        <v>445</v>
      </c>
      <c r="C267" s="85"/>
      <c r="D267" s="85"/>
      <c r="E267" s="85">
        <v>1</v>
      </c>
      <c r="F267" s="276" t="s">
        <v>7</v>
      </c>
      <c r="G267" s="274"/>
      <c r="H267" s="275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5">
      <c r="A268" s="2"/>
      <c r="B268" s="2" t="s">
        <v>446</v>
      </c>
      <c r="C268" s="85"/>
      <c r="D268" s="85"/>
      <c r="E268" s="85">
        <v>2</v>
      </c>
      <c r="F268" s="276" t="s">
        <v>64</v>
      </c>
      <c r="G268" s="274"/>
      <c r="H268" s="275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5">
      <c r="A269" s="2"/>
      <c r="B269" s="2" t="s">
        <v>447</v>
      </c>
      <c r="C269" s="85"/>
      <c r="D269" s="85"/>
      <c r="E269" s="85">
        <v>3</v>
      </c>
      <c r="F269" s="276" t="s">
        <v>65</v>
      </c>
      <c r="G269" s="274"/>
      <c r="H269" s="275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5">
      <c r="A270" s="2"/>
      <c r="B270" s="2" t="s">
        <v>607</v>
      </c>
      <c r="C270" s="85"/>
      <c r="D270" s="85"/>
      <c r="E270" s="85"/>
      <c r="F270" s="136">
        <v>1</v>
      </c>
      <c r="G270" s="276" t="s">
        <v>678</v>
      </c>
      <c r="H270" s="275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5">
      <c r="A271" s="2"/>
      <c r="B271" s="2" t="s">
        <v>608</v>
      </c>
      <c r="C271" s="85"/>
      <c r="D271" s="85"/>
      <c r="E271" s="85"/>
      <c r="F271" s="136">
        <v>2</v>
      </c>
      <c r="G271" s="276" t="s">
        <v>679</v>
      </c>
      <c r="H271" s="275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5">
      <c r="A272" s="2"/>
      <c r="B272" s="2" t="s">
        <v>448</v>
      </c>
      <c r="C272" s="85"/>
      <c r="D272" s="85"/>
      <c r="E272" s="85">
        <v>4</v>
      </c>
      <c r="F272" s="276" t="s">
        <v>13</v>
      </c>
      <c r="G272" s="274"/>
      <c r="H272" s="275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5">
      <c r="A273" s="2"/>
      <c r="B273" s="2" t="s">
        <v>609</v>
      </c>
      <c r="C273" s="85"/>
      <c r="D273" s="85"/>
      <c r="E273" s="85"/>
      <c r="F273" s="136">
        <v>1</v>
      </c>
      <c r="G273" s="276" t="s">
        <v>678</v>
      </c>
      <c r="H273" s="275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5">
      <c r="A274" s="2"/>
      <c r="B274" s="2" t="s">
        <v>610</v>
      </c>
      <c r="C274" s="85"/>
      <c r="D274" s="85"/>
      <c r="E274" s="85"/>
      <c r="F274" s="136">
        <v>2</v>
      </c>
      <c r="G274" s="276" t="s">
        <v>679</v>
      </c>
      <c r="H274" s="275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5">
      <c r="A275" s="2"/>
      <c r="B275" s="2" t="s">
        <v>611</v>
      </c>
      <c r="C275" s="85"/>
      <c r="D275" s="85"/>
      <c r="E275" s="85"/>
      <c r="F275" s="136">
        <v>3</v>
      </c>
      <c r="G275" s="276" t="s">
        <v>680</v>
      </c>
      <c r="H275" s="275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5">
      <c r="A276" s="2"/>
      <c r="B276" s="2" t="s">
        <v>449</v>
      </c>
      <c r="C276" s="85"/>
      <c r="D276" s="85">
        <v>2</v>
      </c>
      <c r="E276" s="276" t="s">
        <v>640</v>
      </c>
      <c r="F276" s="274"/>
      <c r="G276" s="274"/>
      <c r="H276" s="275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5">
      <c r="A277" s="2"/>
      <c r="B277" s="2" t="s">
        <v>612</v>
      </c>
      <c r="C277" s="85"/>
      <c r="D277" s="85"/>
      <c r="E277" s="131"/>
      <c r="F277" s="136">
        <v>1</v>
      </c>
      <c r="G277" s="276" t="s">
        <v>678</v>
      </c>
      <c r="H277" s="275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5">
      <c r="A278" s="2"/>
      <c r="B278" s="2" t="s">
        <v>613</v>
      </c>
      <c r="C278" s="85"/>
      <c r="D278" s="85"/>
      <c r="E278" s="131"/>
      <c r="F278" s="136">
        <v>2</v>
      </c>
      <c r="G278" s="276" t="s">
        <v>679</v>
      </c>
      <c r="H278" s="275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5">
      <c r="A279" s="2"/>
      <c r="B279" s="2" t="s">
        <v>450</v>
      </c>
      <c r="C279" s="85"/>
      <c r="D279" s="85">
        <v>3</v>
      </c>
      <c r="E279" s="276" t="s">
        <v>641</v>
      </c>
      <c r="F279" s="274"/>
      <c r="G279" s="274"/>
      <c r="H279" s="275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5">
      <c r="A280" s="2"/>
      <c r="B280" s="2" t="s">
        <v>614</v>
      </c>
      <c r="C280" s="85"/>
      <c r="D280" s="98"/>
      <c r="E280" s="134"/>
      <c r="F280" s="136">
        <v>1</v>
      </c>
      <c r="G280" s="276" t="s">
        <v>678</v>
      </c>
      <c r="H280" s="275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5">
      <c r="A281" s="2"/>
      <c r="B281" s="2" t="s">
        <v>615</v>
      </c>
      <c r="C281" s="85"/>
      <c r="D281" s="98"/>
      <c r="E281" s="134"/>
      <c r="F281" s="136">
        <v>2</v>
      </c>
      <c r="G281" s="276" t="s">
        <v>679</v>
      </c>
      <c r="H281" s="275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5">
      <c r="A282" s="2"/>
      <c r="B282" s="2" t="s">
        <v>616</v>
      </c>
      <c r="C282" s="85"/>
      <c r="D282" s="98"/>
      <c r="E282" s="134"/>
      <c r="F282" s="136">
        <v>3</v>
      </c>
      <c r="G282" s="276" t="s">
        <v>680</v>
      </c>
      <c r="H282" s="275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5">
      <c r="A283" s="2"/>
      <c r="B283" s="2" t="s">
        <v>451</v>
      </c>
      <c r="C283" s="85"/>
      <c r="D283" s="98">
        <v>4</v>
      </c>
      <c r="E283" s="276" t="s">
        <v>642</v>
      </c>
      <c r="F283" s="274"/>
      <c r="G283" s="274"/>
      <c r="H283" s="275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5">
      <c r="A284" s="2"/>
      <c r="B284" s="2"/>
      <c r="C284" s="85"/>
      <c r="D284" s="299"/>
      <c r="E284" s="274"/>
      <c r="F284" s="274"/>
      <c r="G284" s="274"/>
      <c r="H284" s="275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5">
      <c r="A285" s="2"/>
      <c r="B285" s="2"/>
      <c r="C285" s="85">
        <v>3</v>
      </c>
      <c r="D285" s="276" t="s">
        <v>682</v>
      </c>
      <c r="E285" s="274"/>
      <c r="F285" s="274"/>
      <c r="G285" s="274"/>
      <c r="H285" s="275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5">
      <c r="A286" s="2"/>
      <c r="B286" s="2"/>
      <c r="C286" s="85"/>
      <c r="D286" s="85">
        <v>1</v>
      </c>
      <c r="E286" s="276" t="s">
        <v>639</v>
      </c>
      <c r="F286" s="274"/>
      <c r="G286" s="274"/>
      <c r="H286" s="275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5">
      <c r="A287" s="2"/>
      <c r="B287" s="2" t="s">
        <v>452</v>
      </c>
      <c r="C287" s="85"/>
      <c r="D287" s="85"/>
      <c r="E287" s="85">
        <v>1</v>
      </c>
      <c r="F287" s="276" t="s">
        <v>7</v>
      </c>
      <c r="G287" s="274"/>
      <c r="H287" s="275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5">
      <c r="A288" s="2"/>
      <c r="B288" s="2" t="s">
        <v>453</v>
      </c>
      <c r="C288" s="85"/>
      <c r="D288" s="85"/>
      <c r="E288" s="85">
        <v>2</v>
      </c>
      <c r="F288" s="276" t="s">
        <v>64</v>
      </c>
      <c r="G288" s="274"/>
      <c r="H288" s="275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5">
      <c r="A289" s="2"/>
      <c r="B289" s="2" t="s">
        <v>454</v>
      </c>
      <c r="C289" s="85"/>
      <c r="D289" s="85"/>
      <c r="E289" s="85">
        <v>3</v>
      </c>
      <c r="F289" s="276" t="s">
        <v>65</v>
      </c>
      <c r="G289" s="274"/>
      <c r="H289" s="275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5">
      <c r="A290" s="2"/>
      <c r="B290" s="2" t="s">
        <v>617</v>
      </c>
      <c r="C290" s="85"/>
      <c r="D290" s="85"/>
      <c r="E290" s="85"/>
      <c r="F290" s="136">
        <v>1</v>
      </c>
      <c r="G290" s="276" t="s">
        <v>678</v>
      </c>
      <c r="H290" s="275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5">
      <c r="A291" s="2"/>
      <c r="B291" s="2" t="s">
        <v>618</v>
      </c>
      <c r="C291" s="85"/>
      <c r="D291" s="85"/>
      <c r="E291" s="85"/>
      <c r="F291" s="136">
        <v>2</v>
      </c>
      <c r="G291" s="276" t="s">
        <v>679</v>
      </c>
      <c r="H291" s="275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5">
      <c r="A292" s="2"/>
      <c r="B292" s="2" t="s">
        <v>455</v>
      </c>
      <c r="C292" s="85"/>
      <c r="D292" s="85"/>
      <c r="E292" s="85">
        <v>4</v>
      </c>
      <c r="F292" s="276" t="s">
        <v>13</v>
      </c>
      <c r="G292" s="274"/>
      <c r="H292" s="275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5">
      <c r="A293" s="2"/>
      <c r="B293" s="2" t="s">
        <v>619</v>
      </c>
      <c r="C293" s="85"/>
      <c r="D293" s="85"/>
      <c r="E293" s="85"/>
      <c r="F293" s="136">
        <v>1</v>
      </c>
      <c r="G293" s="276" t="s">
        <v>678</v>
      </c>
      <c r="H293" s="275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5">
      <c r="A294" s="2"/>
      <c r="B294" s="2" t="s">
        <v>620</v>
      </c>
      <c r="C294" s="85"/>
      <c r="D294" s="85"/>
      <c r="E294" s="85"/>
      <c r="F294" s="136">
        <v>2</v>
      </c>
      <c r="G294" s="276" t="s">
        <v>679</v>
      </c>
      <c r="H294" s="275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5">
      <c r="A295" s="2"/>
      <c r="B295" s="2" t="s">
        <v>621</v>
      </c>
      <c r="C295" s="85"/>
      <c r="D295" s="85"/>
      <c r="E295" s="85"/>
      <c r="F295" s="136">
        <v>3</v>
      </c>
      <c r="G295" s="276" t="s">
        <v>680</v>
      </c>
      <c r="H295" s="275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5">
      <c r="A296" s="2"/>
      <c r="B296" s="2" t="s">
        <v>456</v>
      </c>
      <c r="C296" s="85"/>
      <c r="D296" s="85">
        <v>2</v>
      </c>
      <c r="E296" s="276" t="s">
        <v>640</v>
      </c>
      <c r="F296" s="274"/>
      <c r="G296" s="274"/>
      <c r="H296" s="275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5">
      <c r="A297" s="2"/>
      <c r="B297" s="2" t="s">
        <v>622</v>
      </c>
      <c r="C297" s="85"/>
      <c r="D297" s="85"/>
      <c r="E297" s="131"/>
      <c r="F297" s="136">
        <v>1</v>
      </c>
      <c r="G297" s="276" t="s">
        <v>678</v>
      </c>
      <c r="H297" s="275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5">
      <c r="A298" s="2"/>
      <c r="B298" s="2" t="s">
        <v>623</v>
      </c>
      <c r="C298" s="85"/>
      <c r="D298" s="85"/>
      <c r="E298" s="131"/>
      <c r="F298" s="136">
        <v>2</v>
      </c>
      <c r="G298" s="276" t="s">
        <v>679</v>
      </c>
      <c r="H298" s="275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5">
      <c r="A299" s="2"/>
      <c r="B299" s="2" t="s">
        <v>457</v>
      </c>
      <c r="C299" s="85"/>
      <c r="D299" s="85">
        <v>3</v>
      </c>
      <c r="E299" s="276" t="s">
        <v>641</v>
      </c>
      <c r="F299" s="274"/>
      <c r="G299" s="274"/>
      <c r="H299" s="275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5">
      <c r="A300" s="2"/>
      <c r="B300" s="2" t="s">
        <v>624</v>
      </c>
      <c r="C300" s="85"/>
      <c r="D300" s="98"/>
      <c r="E300" s="134"/>
      <c r="F300" s="136">
        <v>1</v>
      </c>
      <c r="G300" s="276" t="s">
        <v>678</v>
      </c>
      <c r="H300" s="275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5">
      <c r="A301" s="2"/>
      <c r="B301" s="2" t="s">
        <v>625</v>
      </c>
      <c r="C301" s="85"/>
      <c r="D301" s="98"/>
      <c r="E301" s="134"/>
      <c r="F301" s="136">
        <v>2</v>
      </c>
      <c r="G301" s="276" t="s">
        <v>679</v>
      </c>
      <c r="H301" s="275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5">
      <c r="A302" s="2"/>
      <c r="B302" s="2" t="s">
        <v>626</v>
      </c>
      <c r="C302" s="85"/>
      <c r="D302" s="98"/>
      <c r="E302" s="134"/>
      <c r="F302" s="136">
        <v>3</v>
      </c>
      <c r="G302" s="276" t="s">
        <v>680</v>
      </c>
      <c r="H302" s="275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5">
      <c r="A303" s="2"/>
      <c r="B303" s="2" t="s">
        <v>458</v>
      </c>
      <c r="C303" s="85"/>
      <c r="D303" s="98">
        <v>4</v>
      </c>
      <c r="E303" s="276" t="s">
        <v>642</v>
      </c>
      <c r="F303" s="274"/>
      <c r="G303" s="274"/>
      <c r="H303" s="275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J4" sqref="J4"/>
    </sheetView>
  </sheetViews>
  <sheetFormatPr defaultColWidth="9.1796875" defaultRowHeight="14.5" x14ac:dyDescent="0.35"/>
  <cols>
    <col min="1" max="1" width="2.7265625" style="2" bestFit="1" customWidth="1"/>
    <col min="2" max="2" width="14.453125" style="2" hidden="1" customWidth="1"/>
    <col min="3" max="3" width="7.1796875" style="2" customWidth="1"/>
    <col min="4" max="7" width="6" style="2" customWidth="1"/>
    <col min="8" max="8" width="14.26953125" style="2" customWidth="1"/>
    <col min="9" max="9" width="7" style="2" bestFit="1" customWidth="1"/>
    <col min="10" max="21" width="11.26953125" style="70" customWidth="1"/>
    <col min="22" max="22" width="8.7265625" style="70" bestFit="1" customWidth="1"/>
    <col min="23" max="16384" width="9.1796875" style="2"/>
  </cols>
  <sheetData>
    <row r="2" spans="1:22" x14ac:dyDescent="0.35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5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 t="e">
        <f>ARUS!B6</f>
        <v>#N/A</v>
      </c>
      <c r="C6" s="272" t="s">
        <v>274</v>
      </c>
      <c r="D6" s="272"/>
      <c r="E6" s="272"/>
      <c r="F6" s="272"/>
      <c r="G6" s="272"/>
      <c r="H6" s="6" t="str">
        <f>ARUS!H6</f>
        <v>Belawan</v>
      </c>
      <c r="I6" s="70"/>
    </row>
    <row r="8" spans="1:22" ht="18.5" x14ac:dyDescent="0.45">
      <c r="A8" s="1">
        <v>1</v>
      </c>
      <c r="B8" s="3"/>
      <c r="C8" s="1" t="s">
        <v>460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5">
      <c r="C17" s="85">
        <v>1</v>
      </c>
      <c r="D17" s="276" t="s">
        <v>627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5">
      <c r="B18" s="2" t="s">
        <v>461</v>
      </c>
      <c r="C18" s="85"/>
      <c r="D18" s="85">
        <v>1</v>
      </c>
      <c r="E18" s="276" t="s">
        <v>790</v>
      </c>
      <c r="F18" s="274"/>
      <c r="G18" s="274"/>
      <c r="H18" s="275"/>
      <c r="I18" s="90" t="s">
        <v>672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91" t="str">
        <f>IFERROR(AVERAGE(J18:U18),"")</f>
        <v/>
      </c>
    </row>
    <row r="19" spans="2:22" x14ac:dyDescent="0.35">
      <c r="B19" s="2" t="s">
        <v>462</v>
      </c>
      <c r="C19" s="85"/>
      <c r="D19" s="85">
        <v>2</v>
      </c>
      <c r="E19" s="276" t="s">
        <v>791</v>
      </c>
      <c r="F19" s="274"/>
      <c r="G19" s="274"/>
      <c r="H19" s="275"/>
      <c r="I19" s="90" t="s">
        <v>672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91" t="str">
        <f>IFERROR(AVERAGE(J19:U19),"")</f>
        <v/>
      </c>
    </row>
    <row r="20" spans="2:22" x14ac:dyDescent="0.35">
      <c r="C20" s="85"/>
      <c r="D20" s="299"/>
      <c r="E20" s="274"/>
      <c r="F20" s="274"/>
      <c r="G20" s="274"/>
      <c r="H20" s="275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5">
      <c r="C21" s="85">
        <v>2</v>
      </c>
      <c r="D21" s="276" t="s">
        <v>639</v>
      </c>
      <c r="E21" s="274"/>
      <c r="F21" s="274"/>
      <c r="G21" s="274"/>
      <c r="H21" s="275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5">
      <c r="B22" s="2" t="s">
        <v>463</v>
      </c>
      <c r="C22" s="85"/>
      <c r="D22" s="85">
        <v>1</v>
      </c>
      <c r="E22" s="276" t="s">
        <v>792</v>
      </c>
      <c r="F22" s="274"/>
      <c r="G22" s="274"/>
      <c r="H22" s="275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5">
      <c r="B23" s="2" t="s">
        <v>464</v>
      </c>
      <c r="C23" s="85"/>
      <c r="D23" s="85">
        <v>2</v>
      </c>
      <c r="E23" s="276" t="s">
        <v>793</v>
      </c>
      <c r="F23" s="274"/>
      <c r="G23" s="274"/>
      <c r="H23" s="275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5">
      <c r="B24" s="2" t="s">
        <v>465</v>
      </c>
      <c r="C24" s="85"/>
      <c r="D24" s="85">
        <v>3</v>
      </c>
      <c r="E24" s="276" t="s">
        <v>794</v>
      </c>
      <c r="F24" s="274"/>
      <c r="G24" s="274"/>
      <c r="H24" s="275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5">
      <c r="B25" s="2" t="s">
        <v>466</v>
      </c>
      <c r="C25" s="85"/>
      <c r="D25" s="85">
        <v>4</v>
      </c>
      <c r="E25" s="276" t="s">
        <v>795</v>
      </c>
      <c r="F25" s="274"/>
      <c r="G25" s="274"/>
      <c r="H25" s="275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5">
      <c r="B26" s="2" t="s">
        <v>467</v>
      </c>
      <c r="C26" s="85"/>
      <c r="D26" s="85">
        <v>5</v>
      </c>
      <c r="E26" s="276" t="s">
        <v>796</v>
      </c>
      <c r="F26" s="274"/>
      <c r="G26" s="274"/>
      <c r="H26" s="275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5">
      <c r="B27" s="2" t="s">
        <v>468</v>
      </c>
      <c r="C27" s="85"/>
      <c r="D27" s="85">
        <v>6</v>
      </c>
      <c r="E27" s="276" t="s">
        <v>797</v>
      </c>
      <c r="F27" s="274"/>
      <c r="G27" s="274"/>
      <c r="H27" s="275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5">
      <c r="C28" s="85"/>
      <c r="D28" s="299"/>
      <c r="E28" s="274"/>
      <c r="F28" s="274"/>
      <c r="G28" s="274"/>
      <c r="H28" s="275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5">
      <c r="C29" s="85">
        <v>3</v>
      </c>
      <c r="D29" s="276" t="s">
        <v>640</v>
      </c>
      <c r="E29" s="274"/>
      <c r="F29" s="274"/>
      <c r="G29" s="274"/>
      <c r="H29" s="275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5">
      <c r="B30" s="2" t="s">
        <v>469</v>
      </c>
      <c r="C30" s="85"/>
      <c r="D30" s="85"/>
      <c r="E30" s="276" t="s">
        <v>790</v>
      </c>
      <c r="F30" s="274"/>
      <c r="G30" s="274"/>
      <c r="H30" s="275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5">
      <c r="C31" s="85"/>
      <c r="D31" s="299"/>
      <c r="E31" s="274"/>
      <c r="F31" s="274"/>
      <c r="G31" s="274"/>
      <c r="H31" s="275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5">
      <c r="C32" s="85">
        <v>4</v>
      </c>
      <c r="D32" s="276" t="s">
        <v>641</v>
      </c>
      <c r="E32" s="274"/>
      <c r="F32" s="274"/>
      <c r="G32" s="274"/>
      <c r="H32" s="275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 s="2" t="s">
        <v>470</v>
      </c>
      <c r="C33" s="85"/>
      <c r="D33" s="85">
        <v>1</v>
      </c>
      <c r="E33" s="276" t="s">
        <v>790</v>
      </c>
      <c r="F33" s="274"/>
      <c r="G33" s="274"/>
      <c r="H33" s="275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5">
      <c r="B34" s="2" t="s">
        <v>471</v>
      </c>
      <c r="C34" s="85"/>
      <c r="D34" s="85">
        <v>2</v>
      </c>
      <c r="E34" s="276" t="s">
        <v>791</v>
      </c>
      <c r="F34" s="274"/>
      <c r="G34" s="274"/>
      <c r="H34" s="275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B35" s="2" t="s">
        <v>472</v>
      </c>
      <c r="C35" s="85"/>
      <c r="D35" s="89">
        <v>3</v>
      </c>
      <c r="E35" s="276" t="s">
        <v>798</v>
      </c>
      <c r="F35" s="274"/>
      <c r="G35" s="274"/>
      <c r="H35" s="275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5">
      <c r="C37" s="122">
        <v>5</v>
      </c>
      <c r="D37" s="305" t="s">
        <v>642</v>
      </c>
      <c r="E37" s="274"/>
      <c r="F37" s="274"/>
      <c r="G37" s="274"/>
      <c r="H37" s="275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5">
      <c r="B38" s="2" t="s">
        <v>473</v>
      </c>
      <c r="C38" s="123"/>
      <c r="D38" s="124">
        <v>1</v>
      </c>
      <c r="E38" s="305" t="s">
        <v>790</v>
      </c>
      <c r="F38" s="274"/>
      <c r="G38" s="274"/>
      <c r="H38" s="275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5">
      <c r="B39" s="2" t="s">
        <v>474</v>
      </c>
      <c r="C39" s="123"/>
      <c r="D39" s="124">
        <v>2</v>
      </c>
      <c r="E39" s="305" t="s">
        <v>791</v>
      </c>
      <c r="F39" s="274"/>
      <c r="G39" s="274"/>
      <c r="H39" s="275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5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5">
      <c r="C41" s="85">
        <v>6</v>
      </c>
      <c r="D41" s="276" t="s">
        <v>799</v>
      </c>
      <c r="E41" s="274"/>
      <c r="F41" s="274"/>
      <c r="G41" s="274"/>
      <c r="H41" s="275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5">
      <c r="B42" s="2" t="s">
        <v>475</v>
      </c>
      <c r="C42" s="85"/>
      <c r="D42" s="85">
        <v>1</v>
      </c>
      <c r="E42" s="276" t="s">
        <v>790</v>
      </c>
      <c r="F42" s="274"/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5">
      <c r="B43" s="2" t="s">
        <v>476</v>
      </c>
      <c r="C43" s="85"/>
      <c r="D43" s="85">
        <v>2</v>
      </c>
      <c r="E43" s="276" t="s">
        <v>791</v>
      </c>
      <c r="F43" s="274"/>
      <c r="G43" s="274"/>
      <c r="H43" s="275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5">
      <c r="B44" s="2" t="s">
        <v>477</v>
      </c>
      <c r="C44" s="85"/>
      <c r="D44" s="85">
        <v>3</v>
      </c>
      <c r="E44" s="276" t="s">
        <v>796</v>
      </c>
      <c r="F44" s="274"/>
      <c r="G44" s="274"/>
      <c r="H44" s="275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5">
      <c r="B45" s="2" t="s">
        <v>478</v>
      </c>
      <c r="C45" s="85"/>
      <c r="D45" s="85">
        <v>4</v>
      </c>
      <c r="E45" s="276" t="s">
        <v>797</v>
      </c>
      <c r="F45" s="274"/>
      <c r="G45" s="274"/>
      <c r="H45" s="275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5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.5" x14ac:dyDescent="0.4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5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5">
      <c r="C49" s="287" t="s">
        <v>0</v>
      </c>
      <c r="D49" s="290" t="s">
        <v>1</v>
      </c>
      <c r="E49" s="291"/>
      <c r="F49" s="291"/>
      <c r="G49" s="291"/>
      <c r="H49" s="292"/>
      <c r="I49" s="301" t="s">
        <v>2</v>
      </c>
      <c r="J49" s="302" t="s">
        <v>258</v>
      </c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2"/>
      <c r="V49" s="79" t="s">
        <v>259</v>
      </c>
    </row>
    <row r="50" spans="2:22" x14ac:dyDescent="0.35">
      <c r="C50" s="288"/>
      <c r="D50" s="293"/>
      <c r="E50" s="294"/>
      <c r="F50" s="294"/>
      <c r="G50" s="294"/>
      <c r="H50" s="295"/>
      <c r="I50" s="288"/>
      <c r="J50" s="296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8"/>
      <c r="V50" s="80" t="s">
        <v>260</v>
      </c>
    </row>
    <row r="51" spans="2:22" x14ac:dyDescent="0.35">
      <c r="C51" s="289"/>
      <c r="D51" s="296"/>
      <c r="E51" s="297"/>
      <c r="F51" s="297"/>
      <c r="G51" s="297"/>
      <c r="H51" s="298"/>
      <c r="I51" s="289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5">
      <c r="C52" s="83">
        <v>1</v>
      </c>
      <c r="D52" s="277">
        <v>2</v>
      </c>
      <c r="E52" s="274"/>
      <c r="F52" s="274"/>
      <c r="G52" s="274"/>
      <c r="H52" s="275"/>
      <c r="I52" s="84">
        <v>3</v>
      </c>
      <c r="J52" s="304">
        <v>4</v>
      </c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5"/>
      <c r="V52" s="84">
        <v>5</v>
      </c>
    </row>
    <row r="53" spans="2:22" x14ac:dyDescent="0.35">
      <c r="C53" s="85"/>
      <c r="D53" s="299"/>
      <c r="E53" s="274"/>
      <c r="F53" s="274"/>
      <c r="G53" s="274"/>
      <c r="H53" s="275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5">
      <c r="C54" s="85">
        <v>1</v>
      </c>
      <c r="D54" s="276" t="s">
        <v>801</v>
      </c>
      <c r="E54" s="274"/>
      <c r="F54" s="274"/>
      <c r="G54" s="274"/>
      <c r="H54" s="275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5">
      <c r="C55" s="85"/>
      <c r="D55" s="85">
        <v>1</v>
      </c>
      <c r="E55" s="276" t="s">
        <v>802</v>
      </c>
      <c r="F55" s="274"/>
      <c r="G55" s="274"/>
      <c r="H55" s="275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5">
      <c r="B56" s="2" t="s">
        <v>479</v>
      </c>
      <c r="C56" s="85"/>
      <c r="D56" s="89"/>
      <c r="E56" s="92">
        <v>1</v>
      </c>
      <c r="F56" s="276" t="s">
        <v>803</v>
      </c>
      <c r="G56" s="274"/>
      <c r="H56" s="275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5">
      <c r="B57" s="2" t="s">
        <v>480</v>
      </c>
      <c r="C57" s="85"/>
      <c r="D57" s="89"/>
      <c r="E57" s="92">
        <v>2</v>
      </c>
      <c r="F57" s="276" t="s">
        <v>804</v>
      </c>
      <c r="G57" s="274"/>
      <c r="H57" s="275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5">
      <c r="B58" s="2" t="s">
        <v>481</v>
      </c>
      <c r="C58" s="85"/>
      <c r="D58" s="89"/>
      <c r="E58" s="125">
        <v>3</v>
      </c>
      <c r="F58" s="300" t="s">
        <v>805</v>
      </c>
      <c r="G58" s="274"/>
      <c r="H58" s="275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5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5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5">
      <c r="B61" s="2" t="s">
        <v>484</v>
      </c>
      <c r="C61" s="85"/>
      <c r="D61" s="89"/>
      <c r="E61" s="128">
        <v>6</v>
      </c>
      <c r="F61" s="276" t="s">
        <v>808</v>
      </c>
      <c r="G61" s="274"/>
      <c r="H61" s="275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5">
      <c r="C62" s="85"/>
      <c r="D62" s="299"/>
      <c r="E62" s="274"/>
      <c r="F62" s="274"/>
      <c r="G62" s="274"/>
      <c r="H62" s="275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5">
      <c r="C63" s="85"/>
      <c r="D63" s="85">
        <v>2</v>
      </c>
      <c r="E63" s="276" t="s">
        <v>809</v>
      </c>
      <c r="F63" s="274"/>
      <c r="G63" s="274"/>
      <c r="H63" s="275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5">
      <c r="B64" s="2" t="s">
        <v>485</v>
      </c>
      <c r="C64" s="85"/>
      <c r="D64" s="89"/>
      <c r="E64" s="92">
        <v>1</v>
      </c>
      <c r="F64" s="276" t="s">
        <v>803</v>
      </c>
      <c r="G64" s="274"/>
      <c r="H64" s="275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5">
      <c r="B65" s="2" t="s">
        <v>486</v>
      </c>
      <c r="C65" s="85"/>
      <c r="D65" s="89"/>
      <c r="E65" s="92">
        <v>2</v>
      </c>
      <c r="F65" s="276" t="s">
        <v>804</v>
      </c>
      <c r="G65" s="274"/>
      <c r="H65" s="275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5">
      <c r="B66" s="2" t="s">
        <v>487</v>
      </c>
      <c r="C66" s="85"/>
      <c r="D66" s="89"/>
      <c r="E66" s="125">
        <v>3</v>
      </c>
      <c r="F66" s="300" t="s">
        <v>805</v>
      </c>
      <c r="G66" s="274"/>
      <c r="H66" s="275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5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5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5">
      <c r="B69" s="2" t="s">
        <v>490</v>
      </c>
      <c r="C69" s="85"/>
      <c r="D69" s="89"/>
      <c r="E69" s="128">
        <v>6</v>
      </c>
      <c r="F69" s="276" t="s">
        <v>808</v>
      </c>
      <c r="G69" s="274"/>
      <c r="H69" s="275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5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5">
      <c r="C71" s="85"/>
      <c r="D71" s="85">
        <v>3</v>
      </c>
      <c r="E71" s="276" t="s">
        <v>810</v>
      </c>
      <c r="F71" s="274"/>
      <c r="G71" s="274"/>
      <c r="H71" s="275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5">
      <c r="B72" s="2" t="s">
        <v>491</v>
      </c>
      <c r="C72" s="85"/>
      <c r="D72" s="89"/>
      <c r="E72" s="92">
        <v>1</v>
      </c>
      <c r="F72" s="276" t="s">
        <v>803</v>
      </c>
      <c r="G72" s="274"/>
      <c r="H72" s="275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5">
      <c r="B73" s="2" t="s">
        <v>492</v>
      </c>
      <c r="C73" s="85"/>
      <c r="D73" s="89"/>
      <c r="E73" s="92">
        <v>2</v>
      </c>
      <c r="F73" s="276" t="s">
        <v>804</v>
      </c>
      <c r="G73" s="274"/>
      <c r="H73" s="275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5">
      <c r="B74" s="2" t="s">
        <v>493</v>
      </c>
      <c r="C74" s="85"/>
      <c r="D74" s="89"/>
      <c r="E74" s="110">
        <v>3</v>
      </c>
      <c r="F74" s="300" t="s">
        <v>805</v>
      </c>
      <c r="G74" s="274"/>
      <c r="H74" s="275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5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5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5">
      <c r="B77" s="2" t="s">
        <v>496</v>
      </c>
      <c r="C77" s="85"/>
      <c r="D77" s="89"/>
      <c r="E77" s="110">
        <v>6</v>
      </c>
      <c r="F77" s="276" t="s">
        <v>808</v>
      </c>
      <c r="G77" s="274"/>
      <c r="H77" s="275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5">
      <c r="B78" s="2" t="s">
        <v>497</v>
      </c>
      <c r="C78" s="85"/>
      <c r="D78" s="89"/>
      <c r="E78" s="92">
        <v>7</v>
      </c>
      <c r="F78" s="276" t="s">
        <v>803</v>
      </c>
      <c r="G78" s="274"/>
      <c r="H78" s="275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5">
      <c r="B79" s="2" t="s">
        <v>498</v>
      </c>
      <c r="C79" s="85"/>
      <c r="D79" s="89"/>
      <c r="E79" s="92">
        <v>8</v>
      </c>
      <c r="F79" s="276" t="s">
        <v>804</v>
      </c>
      <c r="G79" s="274"/>
      <c r="H79" s="275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5">
      <c r="B80" s="2" t="s">
        <v>499</v>
      </c>
      <c r="C80" s="85"/>
      <c r="D80" s="89"/>
      <c r="E80" s="110">
        <v>9</v>
      </c>
      <c r="F80" s="300" t="s">
        <v>805</v>
      </c>
      <c r="G80" s="274"/>
      <c r="H80" s="275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5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5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5">
      <c r="B83" s="2" t="s">
        <v>502</v>
      </c>
      <c r="C83" s="85"/>
      <c r="D83" s="89"/>
      <c r="E83" s="92">
        <v>12</v>
      </c>
      <c r="F83" s="276" t="s">
        <v>808</v>
      </c>
      <c r="G83" s="274"/>
      <c r="H83" s="275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5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5">
      <c r="C85" s="85">
        <v>2</v>
      </c>
      <c r="D85" s="276" t="s">
        <v>813</v>
      </c>
      <c r="E85" s="274"/>
      <c r="F85" s="274"/>
      <c r="G85" s="274"/>
      <c r="H85" s="275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5">
      <c r="C86" s="85"/>
      <c r="D86" s="85">
        <v>1</v>
      </c>
      <c r="E86" s="276" t="s">
        <v>814</v>
      </c>
      <c r="F86" s="274"/>
      <c r="G86" s="274"/>
      <c r="H86" s="275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5">
      <c r="B87" s="2" t="s">
        <v>503</v>
      </c>
      <c r="C87" s="85"/>
      <c r="D87" s="85"/>
      <c r="E87" s="110">
        <v>1</v>
      </c>
      <c r="F87" s="276" t="s">
        <v>815</v>
      </c>
      <c r="G87" s="274"/>
      <c r="H87" s="275"/>
      <c r="I87" s="90" t="s">
        <v>672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ref="V87:V100" si="7">IFERROR(AVERAGE(J87:U87),"")</f>
        <v/>
      </c>
    </row>
    <row r="88" spans="2:22" x14ac:dyDescent="0.35">
      <c r="B88" s="2" t="s">
        <v>504</v>
      </c>
      <c r="C88" s="85"/>
      <c r="D88" s="85"/>
      <c r="E88" s="110">
        <v>2</v>
      </c>
      <c r="F88" s="276" t="s">
        <v>816</v>
      </c>
      <c r="G88" s="274"/>
      <c r="H88" s="275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5">
      <c r="B89" s="2" t="s">
        <v>505</v>
      </c>
      <c r="C89" s="85"/>
      <c r="D89" s="85"/>
      <c r="E89" s="110">
        <v>3</v>
      </c>
      <c r="F89" s="276" t="s">
        <v>817</v>
      </c>
      <c r="G89" s="274"/>
      <c r="H89" s="275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5">
      <c r="B90" s="2" t="s">
        <v>506</v>
      </c>
      <c r="C90" s="85"/>
      <c r="D90" s="85"/>
      <c r="E90" s="110">
        <v>4</v>
      </c>
      <c r="F90" s="276" t="s">
        <v>818</v>
      </c>
      <c r="G90" s="274"/>
      <c r="H90" s="275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5">
      <c r="B91" s="2" t="s">
        <v>507</v>
      </c>
      <c r="C91" s="85"/>
      <c r="D91" s="85"/>
      <c r="E91" s="110">
        <v>5</v>
      </c>
      <c r="F91" s="276" t="s">
        <v>819</v>
      </c>
      <c r="G91" s="274"/>
      <c r="H91" s="275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5">
      <c r="B92" s="2" t="s">
        <v>508</v>
      </c>
      <c r="C92" s="85"/>
      <c r="D92" s="85"/>
      <c r="E92" s="110">
        <v>6</v>
      </c>
      <c r="F92" s="276" t="s">
        <v>820</v>
      </c>
      <c r="G92" s="274"/>
      <c r="H92" s="275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5">
      <c r="B93" s="2" t="s">
        <v>509</v>
      </c>
      <c r="C93" s="85"/>
      <c r="D93" s="85"/>
      <c r="E93" s="110">
        <v>7</v>
      </c>
      <c r="F93" s="276" t="s">
        <v>821</v>
      </c>
      <c r="G93" s="274"/>
      <c r="H93" s="275"/>
      <c r="I93" s="90" t="s">
        <v>672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7"/>
        <v/>
      </c>
    </row>
    <row r="94" spans="2:22" x14ac:dyDescent="0.35">
      <c r="B94" s="2" t="s">
        <v>510</v>
      </c>
      <c r="C94" s="85"/>
      <c r="D94" s="85"/>
      <c r="E94" s="110">
        <v>8</v>
      </c>
      <c r="F94" s="276" t="s">
        <v>822</v>
      </c>
      <c r="G94" s="274"/>
      <c r="H94" s="275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5">
      <c r="B95" s="2" t="s">
        <v>511</v>
      </c>
      <c r="C95" s="85"/>
      <c r="D95" s="85"/>
      <c r="E95" s="110">
        <v>9</v>
      </c>
      <c r="F95" s="276" t="s">
        <v>823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5">
      <c r="B96" s="2" t="s">
        <v>512</v>
      </c>
      <c r="C96" s="85"/>
      <c r="D96" s="85"/>
      <c r="E96" s="110">
        <v>10</v>
      </c>
      <c r="F96" s="276" t="s">
        <v>824</v>
      </c>
      <c r="G96" s="274"/>
      <c r="H96" s="275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5">
      <c r="B97" s="2" t="s">
        <v>513</v>
      </c>
      <c r="C97" s="85"/>
      <c r="D97" s="85"/>
      <c r="E97" s="110">
        <v>11</v>
      </c>
      <c r="F97" s="276" t="s">
        <v>825</v>
      </c>
      <c r="G97" s="274"/>
      <c r="H97" s="275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5">
      <c r="B98" s="2" t="s">
        <v>514</v>
      </c>
      <c r="C98" s="85"/>
      <c r="D98" s="85"/>
      <c r="E98" s="110">
        <v>12</v>
      </c>
      <c r="F98" s="276" t="s">
        <v>826</v>
      </c>
      <c r="G98" s="274"/>
      <c r="H98" s="275"/>
      <c r="I98" s="90" t="s">
        <v>672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si="7"/>
        <v/>
      </c>
    </row>
    <row r="99" spans="2:22" x14ac:dyDescent="0.35">
      <c r="B99" s="2" t="s">
        <v>515</v>
      </c>
      <c r="C99" s="85"/>
      <c r="D99" s="85"/>
      <c r="E99" s="110">
        <v>13</v>
      </c>
      <c r="F99" s="276" t="s">
        <v>827</v>
      </c>
      <c r="G99" s="274"/>
      <c r="H99" s="275"/>
      <c r="I99" s="90" t="s">
        <v>672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7"/>
        <v/>
      </c>
    </row>
    <row r="100" spans="2:22" x14ac:dyDescent="0.35">
      <c r="B100" s="2" t="s">
        <v>516</v>
      </c>
      <c r="C100" s="85"/>
      <c r="D100" s="85"/>
      <c r="E100" s="110">
        <v>14</v>
      </c>
      <c r="F100" s="276" t="s">
        <v>828</v>
      </c>
      <c r="G100" s="274"/>
      <c r="H100" s="275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5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5">
      <c r="C102" s="85"/>
      <c r="D102" s="85">
        <v>2</v>
      </c>
      <c r="E102" s="276" t="s">
        <v>829</v>
      </c>
      <c r="F102" s="274"/>
      <c r="G102" s="274"/>
      <c r="H102" s="275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5">
      <c r="B103" s="2" t="s">
        <v>517</v>
      </c>
      <c r="C103" s="85"/>
      <c r="D103" s="85"/>
      <c r="E103" s="110">
        <v>1</v>
      </c>
      <c r="F103" s="276" t="s">
        <v>815</v>
      </c>
      <c r="G103" s="274"/>
      <c r="H103" s="275"/>
      <c r="I103" s="90" t="s">
        <v>672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ref="V103:V116" si="8">IFERROR(AVERAGE(J103:U103),"")</f>
        <v/>
      </c>
    </row>
    <row r="104" spans="2:22" x14ac:dyDescent="0.35">
      <c r="B104" s="2" t="s">
        <v>518</v>
      </c>
      <c r="C104" s="85"/>
      <c r="D104" s="85"/>
      <c r="E104" s="110">
        <v>2</v>
      </c>
      <c r="F104" s="276" t="s">
        <v>816</v>
      </c>
      <c r="G104" s="274"/>
      <c r="H104" s="275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5">
      <c r="B105" s="2" t="s">
        <v>519</v>
      </c>
      <c r="C105" s="85"/>
      <c r="D105" s="85"/>
      <c r="E105" s="110">
        <v>3</v>
      </c>
      <c r="F105" s="276" t="s">
        <v>817</v>
      </c>
      <c r="G105" s="274"/>
      <c r="H105" s="275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5">
      <c r="B106" s="2" t="s">
        <v>520</v>
      </c>
      <c r="C106" s="85"/>
      <c r="D106" s="85"/>
      <c r="E106" s="110">
        <v>4</v>
      </c>
      <c r="F106" s="276" t="s">
        <v>818</v>
      </c>
      <c r="G106" s="274"/>
      <c r="H106" s="275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5">
      <c r="B107" s="2" t="s">
        <v>521</v>
      </c>
      <c r="C107" s="85"/>
      <c r="D107" s="85"/>
      <c r="E107" s="110">
        <v>5</v>
      </c>
      <c r="F107" s="276" t="s">
        <v>819</v>
      </c>
      <c r="G107" s="274"/>
      <c r="H107" s="275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5">
      <c r="B108" s="2" t="s">
        <v>522</v>
      </c>
      <c r="C108" s="85"/>
      <c r="D108" s="85"/>
      <c r="E108" s="110">
        <v>6</v>
      </c>
      <c r="F108" s="276" t="s">
        <v>820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5">
      <c r="B109" s="2" t="s">
        <v>523</v>
      </c>
      <c r="C109" s="85"/>
      <c r="D109" s="85"/>
      <c r="E109" s="110">
        <v>7</v>
      </c>
      <c r="F109" s="276" t="s">
        <v>821</v>
      </c>
      <c r="G109" s="274"/>
      <c r="H109" s="275"/>
      <c r="I109" s="90" t="s">
        <v>672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91" t="str">
        <f t="shared" si="8"/>
        <v/>
      </c>
    </row>
    <row r="110" spans="2:22" x14ac:dyDescent="0.35">
      <c r="B110" s="2" t="s">
        <v>524</v>
      </c>
      <c r="C110" s="85"/>
      <c r="D110" s="85"/>
      <c r="E110" s="110">
        <v>8</v>
      </c>
      <c r="F110" s="276" t="s">
        <v>822</v>
      </c>
      <c r="G110" s="274"/>
      <c r="H110" s="275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5">
      <c r="B111" s="2" t="s">
        <v>525</v>
      </c>
      <c r="C111" s="85"/>
      <c r="D111" s="85"/>
      <c r="E111" s="110">
        <v>9</v>
      </c>
      <c r="F111" s="276" t="s">
        <v>823</v>
      </c>
      <c r="G111" s="274"/>
      <c r="H111" s="275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5">
      <c r="B112" s="2" t="s">
        <v>526</v>
      </c>
      <c r="C112" s="85"/>
      <c r="D112" s="85"/>
      <c r="E112" s="110">
        <v>10</v>
      </c>
      <c r="F112" s="276" t="s">
        <v>824</v>
      </c>
      <c r="G112" s="274"/>
      <c r="H112" s="275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5">
      <c r="B113" s="2" t="s">
        <v>527</v>
      </c>
      <c r="C113" s="85"/>
      <c r="D113" s="85"/>
      <c r="E113" s="110">
        <v>11</v>
      </c>
      <c r="F113" s="276" t="s">
        <v>825</v>
      </c>
      <c r="G113" s="274"/>
      <c r="H113" s="275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5">
      <c r="B114" s="2" t="s">
        <v>528</v>
      </c>
      <c r="C114" s="85"/>
      <c r="D114" s="85"/>
      <c r="E114" s="110">
        <v>12</v>
      </c>
      <c r="F114" s="276" t="s">
        <v>826</v>
      </c>
      <c r="G114" s="274"/>
      <c r="H114" s="275"/>
      <c r="I114" s="90" t="s">
        <v>672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8"/>
        <v/>
      </c>
    </row>
    <row r="115" spans="2:22" x14ac:dyDescent="0.35">
      <c r="B115" s="2" t="s">
        <v>529</v>
      </c>
      <c r="C115" s="85"/>
      <c r="D115" s="85"/>
      <c r="E115" s="110">
        <v>13</v>
      </c>
      <c r="F115" s="276" t="s">
        <v>827</v>
      </c>
      <c r="G115" s="274"/>
      <c r="H115" s="275"/>
      <c r="I115" s="90" t="s">
        <v>672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8"/>
        <v/>
      </c>
    </row>
    <row r="116" spans="2:22" x14ac:dyDescent="0.35">
      <c r="B116" s="2" t="s">
        <v>530</v>
      </c>
      <c r="C116" s="85"/>
      <c r="D116" s="85"/>
      <c r="E116" s="110">
        <v>14</v>
      </c>
      <c r="F116" s="276" t="s">
        <v>828</v>
      </c>
      <c r="G116" s="274"/>
      <c r="H116" s="275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5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5">
      <c r="C118" s="85">
        <v>3</v>
      </c>
      <c r="D118" s="276" t="s">
        <v>830</v>
      </c>
      <c r="E118" s="274"/>
      <c r="F118" s="274"/>
      <c r="G118" s="274"/>
      <c r="H118" s="275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5">
      <c r="C119" s="85"/>
      <c r="D119" s="85">
        <v>1</v>
      </c>
      <c r="E119" s="276" t="s">
        <v>814</v>
      </c>
      <c r="F119" s="274"/>
      <c r="G119" s="274"/>
      <c r="H119" s="275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5">
      <c r="B120" s="2" t="s">
        <v>531</v>
      </c>
      <c r="C120" s="85"/>
      <c r="D120" s="85"/>
      <c r="E120" s="110">
        <v>1</v>
      </c>
      <c r="F120" s="276" t="s">
        <v>831</v>
      </c>
      <c r="G120" s="274"/>
      <c r="H120" s="275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5">
      <c r="B121" s="2" t="s">
        <v>532</v>
      </c>
      <c r="C121" s="85"/>
      <c r="D121" s="85"/>
      <c r="E121" s="110">
        <v>2</v>
      </c>
      <c r="F121" s="276" t="s">
        <v>832</v>
      </c>
      <c r="G121" s="274"/>
      <c r="H121" s="275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5">
      <c r="B122" s="2" t="s">
        <v>533</v>
      </c>
      <c r="C122" s="85"/>
      <c r="D122" s="85"/>
      <c r="E122" s="110">
        <v>3</v>
      </c>
      <c r="F122" s="276" t="s">
        <v>816</v>
      </c>
      <c r="G122" s="274"/>
      <c r="H122" s="275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5">
      <c r="B123" s="2" t="s">
        <v>534</v>
      </c>
      <c r="C123" s="85"/>
      <c r="D123" s="85"/>
      <c r="E123" s="110">
        <v>4</v>
      </c>
      <c r="F123" s="276" t="s">
        <v>833</v>
      </c>
      <c r="G123" s="274"/>
      <c r="H123" s="275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5">
      <c r="B124" s="2" t="s">
        <v>535</v>
      </c>
      <c r="C124" s="85"/>
      <c r="D124" s="85"/>
      <c r="E124" s="110">
        <v>5</v>
      </c>
      <c r="F124" s="276" t="s">
        <v>834</v>
      </c>
      <c r="G124" s="274"/>
      <c r="H124" s="275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5">
      <c r="B125" s="2" t="s">
        <v>536</v>
      </c>
      <c r="C125" s="85"/>
      <c r="D125" s="85"/>
      <c r="E125" s="110">
        <v>6</v>
      </c>
      <c r="F125" s="276" t="s">
        <v>835</v>
      </c>
      <c r="G125" s="274"/>
      <c r="H125" s="275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5">
      <c r="B126" s="2" t="s">
        <v>537</v>
      </c>
      <c r="C126" s="85"/>
      <c r="D126" s="85"/>
      <c r="E126" s="110">
        <v>7</v>
      </c>
      <c r="F126" s="276" t="s">
        <v>836</v>
      </c>
      <c r="G126" s="274"/>
      <c r="H126" s="275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5">
      <c r="B127" s="2" t="s">
        <v>538</v>
      </c>
      <c r="C127" s="85"/>
      <c r="D127" s="85"/>
      <c r="E127" s="110">
        <v>8</v>
      </c>
      <c r="F127" s="276" t="s">
        <v>837</v>
      </c>
      <c r="G127" s="274"/>
      <c r="H127" s="275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5">
      <c r="B128" s="2" t="s">
        <v>539</v>
      </c>
      <c r="C128" s="85"/>
      <c r="D128" s="85"/>
      <c r="E128" s="110">
        <v>9</v>
      </c>
      <c r="F128" s="276" t="s">
        <v>838</v>
      </c>
      <c r="G128" s="274"/>
      <c r="H128" s="275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5">
      <c r="B129" s="2" t="s">
        <v>540</v>
      </c>
      <c r="C129" s="85"/>
      <c r="D129" s="85"/>
      <c r="E129" s="110">
        <v>10</v>
      </c>
      <c r="F129" s="276" t="s">
        <v>839</v>
      </c>
      <c r="G129" s="274"/>
      <c r="H129" s="275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5">
      <c r="B130" s="2" t="s">
        <v>541</v>
      </c>
      <c r="C130" s="85"/>
      <c r="D130" s="85"/>
      <c r="E130" s="110">
        <v>11</v>
      </c>
      <c r="F130" s="276" t="s">
        <v>840</v>
      </c>
      <c r="G130" s="274"/>
      <c r="H130" s="275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5">
      <c r="B131" s="2" t="s">
        <v>542</v>
      </c>
      <c r="C131" s="85"/>
      <c r="D131" s="85"/>
      <c r="E131" s="110">
        <v>12</v>
      </c>
      <c r="F131" s="276" t="s">
        <v>841</v>
      </c>
      <c r="G131" s="274"/>
      <c r="H131" s="275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5">
      <c r="B132" s="2" t="s">
        <v>543</v>
      </c>
      <c r="C132" s="85"/>
      <c r="D132" s="85"/>
      <c r="E132" s="110">
        <v>13</v>
      </c>
      <c r="F132" s="276" t="s">
        <v>842</v>
      </c>
      <c r="G132" s="274"/>
      <c r="H132" s="275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5">
      <c r="B133" s="2" t="s">
        <v>544</v>
      </c>
      <c r="C133" s="85"/>
      <c r="D133" s="85"/>
      <c r="E133" s="110">
        <v>14</v>
      </c>
      <c r="F133" s="276" t="s">
        <v>843</v>
      </c>
      <c r="G133" s="274"/>
      <c r="H133" s="275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5">
      <c r="B134" s="2" t="s">
        <v>545</v>
      </c>
      <c r="C134" s="85"/>
      <c r="D134" s="85"/>
      <c r="E134" s="110">
        <v>15</v>
      </c>
      <c r="F134" s="276" t="s">
        <v>823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5">
      <c r="B135" s="2" t="s">
        <v>546</v>
      </c>
      <c r="C135" s="85"/>
      <c r="D135" s="85"/>
      <c r="E135" s="110">
        <v>16</v>
      </c>
      <c r="F135" s="276" t="s">
        <v>824</v>
      </c>
      <c r="G135" s="274"/>
      <c r="H135" s="275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5">
      <c r="B136" s="2" t="s">
        <v>547</v>
      </c>
      <c r="C136" s="85"/>
      <c r="D136" s="85"/>
      <c r="E136" s="110">
        <v>17</v>
      </c>
      <c r="F136" s="276" t="s">
        <v>825</v>
      </c>
      <c r="G136" s="274"/>
      <c r="H136" s="275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5">
      <c r="B137" s="2" t="s">
        <v>548</v>
      </c>
      <c r="C137" s="85"/>
      <c r="D137" s="85"/>
      <c r="E137" s="110">
        <v>18</v>
      </c>
      <c r="F137" s="276" t="s">
        <v>844</v>
      </c>
      <c r="G137" s="274"/>
      <c r="H137" s="275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5">
      <c r="B138" s="2" t="s">
        <v>549</v>
      </c>
      <c r="C138" s="85"/>
      <c r="D138" s="85"/>
      <c r="E138" s="110">
        <v>19</v>
      </c>
      <c r="F138" s="276" t="s">
        <v>826</v>
      </c>
      <c r="G138" s="274"/>
      <c r="H138" s="275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5">
      <c r="B139" s="2" t="s">
        <v>550</v>
      </c>
      <c r="C139" s="85"/>
      <c r="D139" s="85"/>
      <c r="E139" s="110">
        <v>20</v>
      </c>
      <c r="F139" s="276" t="s">
        <v>827</v>
      </c>
      <c r="G139" s="274"/>
      <c r="H139" s="275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5">
      <c r="B140" s="2" t="s">
        <v>551</v>
      </c>
      <c r="C140" s="85"/>
      <c r="D140" s="85"/>
      <c r="E140" s="110">
        <v>21</v>
      </c>
      <c r="F140" s="276" t="s">
        <v>845</v>
      </c>
      <c r="G140" s="274"/>
      <c r="H140" s="275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5">
      <c r="B141" s="2" t="s">
        <v>552</v>
      </c>
      <c r="C141" s="85"/>
      <c r="D141" s="85"/>
      <c r="E141" s="92">
        <v>22</v>
      </c>
      <c r="F141" s="276" t="s">
        <v>846</v>
      </c>
      <c r="G141" s="274"/>
      <c r="H141" s="275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5">
      <c r="C142" s="85"/>
      <c r="D142" s="85"/>
      <c r="E142" s="306"/>
      <c r="F142" s="274"/>
      <c r="G142" s="274"/>
      <c r="H142" s="275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5">
      <c r="C143" s="85"/>
      <c r="D143" s="85">
        <v>2</v>
      </c>
      <c r="E143" s="276" t="s">
        <v>829</v>
      </c>
      <c r="F143" s="274"/>
      <c r="G143" s="274"/>
      <c r="H143" s="275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5">
      <c r="B144" s="2" t="s">
        <v>553</v>
      </c>
      <c r="C144" s="85"/>
      <c r="D144" s="85"/>
      <c r="E144" s="110">
        <v>1</v>
      </c>
      <c r="F144" s="276" t="s">
        <v>831</v>
      </c>
      <c r="G144" s="274"/>
      <c r="H144" s="275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5">
      <c r="B145" s="2" t="s">
        <v>554</v>
      </c>
      <c r="C145" s="85"/>
      <c r="D145" s="85"/>
      <c r="E145" s="110">
        <v>2</v>
      </c>
      <c r="F145" s="276" t="s">
        <v>832</v>
      </c>
      <c r="G145" s="274"/>
      <c r="H145" s="275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5">
      <c r="B146" s="2" t="s">
        <v>555</v>
      </c>
      <c r="C146" s="85"/>
      <c r="D146" s="85"/>
      <c r="E146" s="110">
        <v>3</v>
      </c>
      <c r="F146" s="276" t="s">
        <v>816</v>
      </c>
      <c r="G146" s="274"/>
      <c r="H146" s="275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5">
      <c r="B147" s="2" t="s">
        <v>556</v>
      </c>
      <c r="C147" s="85"/>
      <c r="D147" s="85"/>
      <c r="E147" s="110">
        <v>4</v>
      </c>
      <c r="F147" s="276" t="s">
        <v>833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5">
      <c r="B148" s="2" t="s">
        <v>557</v>
      </c>
      <c r="C148" s="85"/>
      <c r="D148" s="85"/>
      <c r="E148" s="110">
        <v>5</v>
      </c>
      <c r="F148" s="276" t="s">
        <v>834</v>
      </c>
      <c r="G148" s="274"/>
      <c r="H148" s="275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5">
      <c r="B149" s="2" t="s">
        <v>558</v>
      </c>
      <c r="C149" s="85"/>
      <c r="D149" s="85"/>
      <c r="E149" s="110">
        <v>6</v>
      </c>
      <c r="F149" s="276" t="s">
        <v>835</v>
      </c>
      <c r="G149" s="274"/>
      <c r="H149" s="275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5">
      <c r="B150" s="2" t="s">
        <v>559</v>
      </c>
      <c r="C150" s="85"/>
      <c r="D150" s="85"/>
      <c r="E150" s="110">
        <v>7</v>
      </c>
      <c r="F150" s="276" t="s">
        <v>836</v>
      </c>
      <c r="G150" s="274"/>
      <c r="H150" s="275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5">
      <c r="B151" s="2" t="s">
        <v>560</v>
      </c>
      <c r="C151" s="85"/>
      <c r="D151" s="85"/>
      <c r="E151" s="110">
        <v>8</v>
      </c>
      <c r="F151" s="276" t="s">
        <v>837</v>
      </c>
      <c r="G151" s="274"/>
      <c r="H151" s="275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5">
      <c r="B152" s="2" t="s">
        <v>561</v>
      </c>
      <c r="C152" s="85"/>
      <c r="D152" s="85"/>
      <c r="E152" s="110">
        <v>9</v>
      </c>
      <c r="F152" s="276" t="s">
        <v>838</v>
      </c>
      <c r="G152" s="274"/>
      <c r="H152" s="275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5">
      <c r="B153" s="2" t="s">
        <v>562</v>
      </c>
      <c r="C153" s="85"/>
      <c r="D153" s="85"/>
      <c r="E153" s="110">
        <v>10</v>
      </c>
      <c r="F153" s="276" t="s">
        <v>839</v>
      </c>
      <c r="G153" s="274"/>
      <c r="H153" s="275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5">
      <c r="B154" s="2" t="s">
        <v>563</v>
      </c>
      <c r="C154" s="85"/>
      <c r="D154" s="85"/>
      <c r="E154" s="110">
        <v>11</v>
      </c>
      <c r="F154" s="276" t="s">
        <v>840</v>
      </c>
      <c r="G154" s="274"/>
      <c r="H154" s="275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5">
      <c r="B155" s="2" t="s">
        <v>564</v>
      </c>
      <c r="C155" s="85"/>
      <c r="D155" s="85"/>
      <c r="E155" s="110">
        <v>12</v>
      </c>
      <c r="F155" s="276" t="s">
        <v>841</v>
      </c>
      <c r="G155" s="274"/>
      <c r="H155" s="275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5">
      <c r="B156" s="2" t="s">
        <v>565</v>
      </c>
      <c r="C156" s="85"/>
      <c r="D156" s="85"/>
      <c r="E156" s="110">
        <v>13</v>
      </c>
      <c r="F156" s="276" t="s">
        <v>842</v>
      </c>
      <c r="G156" s="274"/>
      <c r="H156" s="275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5">
      <c r="B157" s="2" t="s">
        <v>566</v>
      </c>
      <c r="C157" s="85"/>
      <c r="D157" s="85"/>
      <c r="E157" s="110">
        <v>14</v>
      </c>
      <c r="F157" s="276" t="s">
        <v>843</v>
      </c>
      <c r="G157" s="274"/>
      <c r="H157" s="275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5">
      <c r="B158" s="2" t="s">
        <v>567</v>
      </c>
      <c r="C158" s="85"/>
      <c r="D158" s="85"/>
      <c r="E158" s="110">
        <v>15</v>
      </c>
      <c r="F158" s="276" t="s">
        <v>823</v>
      </c>
      <c r="G158" s="274"/>
      <c r="H158" s="275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5">
      <c r="B159" s="2" t="s">
        <v>568</v>
      </c>
      <c r="C159" s="85"/>
      <c r="D159" s="85"/>
      <c r="E159" s="110">
        <v>16</v>
      </c>
      <c r="F159" s="276" t="s">
        <v>824</v>
      </c>
      <c r="G159" s="274"/>
      <c r="H159" s="275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5">
      <c r="B160" s="2" t="s">
        <v>569</v>
      </c>
      <c r="C160" s="85"/>
      <c r="D160" s="85"/>
      <c r="E160" s="110">
        <v>17</v>
      </c>
      <c r="F160" s="276" t="s">
        <v>825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5">
      <c r="B161" s="2" t="s">
        <v>570</v>
      </c>
      <c r="C161" s="85"/>
      <c r="D161" s="85"/>
      <c r="E161" s="110">
        <v>18</v>
      </c>
      <c r="F161" s="276" t="s">
        <v>844</v>
      </c>
      <c r="G161" s="274"/>
      <c r="H161" s="275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5">
      <c r="B162" s="2" t="s">
        <v>571</v>
      </c>
      <c r="C162" s="85"/>
      <c r="D162" s="85"/>
      <c r="E162" s="110">
        <v>19</v>
      </c>
      <c r="F162" s="276" t="s">
        <v>826</v>
      </c>
      <c r="G162" s="274"/>
      <c r="H162" s="275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5">
      <c r="B163" s="2" t="s">
        <v>572</v>
      </c>
      <c r="C163" s="85"/>
      <c r="D163" s="85"/>
      <c r="E163" s="110">
        <v>20</v>
      </c>
      <c r="F163" s="276" t="s">
        <v>827</v>
      </c>
      <c r="G163" s="274"/>
      <c r="H163" s="275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5">
      <c r="B164" s="2" t="s">
        <v>573</v>
      </c>
      <c r="C164" s="85"/>
      <c r="D164" s="85"/>
      <c r="E164" s="110">
        <v>21</v>
      </c>
      <c r="F164" s="276" t="s">
        <v>845</v>
      </c>
      <c r="G164" s="274"/>
      <c r="H164" s="275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5">
      <c r="B165" s="2" t="s">
        <v>574</v>
      </c>
      <c r="C165" s="85"/>
      <c r="D165" s="85"/>
      <c r="E165" s="110">
        <v>22</v>
      </c>
      <c r="F165" s="276" t="s">
        <v>846</v>
      </c>
      <c r="G165" s="274"/>
      <c r="H165" s="275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5">
      <c r="C166" s="85"/>
      <c r="D166" s="85"/>
      <c r="E166" s="306"/>
      <c r="F166" s="274"/>
      <c r="G166" s="274"/>
      <c r="H166" s="275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K4" sqref="K4"/>
    </sheetView>
  </sheetViews>
  <sheetFormatPr defaultColWidth="9.1796875" defaultRowHeight="14.5" x14ac:dyDescent="0.35"/>
  <cols>
    <col min="1" max="1" width="2.7265625" style="2" bestFit="1" customWidth="1"/>
    <col min="2" max="2" width="25" style="2" hidden="1" customWidth="1"/>
    <col min="3" max="3" width="6.26953125" style="2" customWidth="1"/>
    <col min="4" max="7" width="5.453125" style="2" customWidth="1"/>
    <col min="8" max="8" width="40.54296875" style="2" customWidth="1"/>
    <col min="9" max="9" width="11.54296875" style="2" customWidth="1"/>
    <col min="10" max="22" width="15.26953125" style="70" customWidth="1"/>
    <col min="23" max="16384" width="9.1796875" style="2"/>
  </cols>
  <sheetData>
    <row r="2" spans="1:22" x14ac:dyDescent="0.35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5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 t="e">
        <f>ARUS!B6</f>
        <v>#N/A</v>
      </c>
      <c r="C6" s="272" t="s">
        <v>274</v>
      </c>
      <c r="D6" s="272"/>
      <c r="E6" s="272"/>
      <c r="F6" s="272"/>
      <c r="G6" s="272"/>
      <c r="H6" s="6" t="str">
        <f>ARUS!H6</f>
        <v>Belawan</v>
      </c>
      <c r="I6" s="70"/>
    </row>
    <row r="8" spans="1:22" ht="18.5" x14ac:dyDescent="0.45">
      <c r="A8" s="1"/>
      <c r="B8" s="3"/>
      <c r="C8" s="1"/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C16" s="166"/>
      <c r="D16" s="307"/>
      <c r="E16" s="291"/>
      <c r="F16" s="291"/>
      <c r="G16" s="291"/>
      <c r="H16" s="292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5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5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5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5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5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5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5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0</v>
      </c>
    </row>
    <row r="24" spans="2:22" ht="15" customHeight="1" x14ac:dyDescent="0.35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0</v>
      </c>
    </row>
    <row r="25" spans="2:22" ht="15" customHeight="1" x14ac:dyDescent="0.35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5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5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5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5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5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5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5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5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5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0</v>
      </c>
    </row>
    <row r="36" spans="1:22" x14ac:dyDescent="0.35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5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5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5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5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0</v>
      </c>
    </row>
    <row r="41" spans="1:22" ht="15" customHeight="1" x14ac:dyDescent="0.35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5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5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5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0</v>
      </c>
    </row>
    <row r="45" spans="1:22" ht="15" customHeight="1" x14ac:dyDescent="0.35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5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0</v>
      </c>
    </row>
    <row r="47" spans="1:22" ht="18.5" x14ac:dyDescent="0.4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0</v>
      </c>
    </row>
    <row r="48" spans="1:22" x14ac:dyDescent="0.35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5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5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5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5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0</v>
      </c>
    </row>
    <row r="53" spans="2:22" x14ac:dyDescent="0.35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0</v>
      </c>
    </row>
    <row r="54" spans="2:22" ht="15" customHeight="1" x14ac:dyDescent="0.35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0</v>
      </c>
    </row>
    <row r="55" spans="2:22" ht="15" customHeight="1" x14ac:dyDescent="0.35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5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0</v>
      </c>
    </row>
    <row r="57" spans="2:22" ht="15" customHeight="1" x14ac:dyDescent="0.35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5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5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5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5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5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5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5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5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5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5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5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5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5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5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5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5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0</v>
      </c>
    </row>
    <row r="74" spans="2:22" ht="15" customHeight="1" x14ac:dyDescent="0.35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5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5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5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5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5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5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5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0</v>
      </c>
    </row>
    <row r="82" spans="2:22" x14ac:dyDescent="0.35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5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5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0</v>
      </c>
    </row>
    <row r="85" spans="2:22" ht="15" customHeight="1" x14ac:dyDescent="0.35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5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5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5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5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5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5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5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5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5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5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5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5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5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5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5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5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5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5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5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5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5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5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5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5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5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5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5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5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5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5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5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5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5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5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5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5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5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5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5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5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5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5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5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5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5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5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5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5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5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5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5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5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5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5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5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5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5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5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5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5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5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5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5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5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5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5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5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5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5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5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5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5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5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5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5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5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5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5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5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5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5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5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5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5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5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5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5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5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5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5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5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5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5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5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5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5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5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5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5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5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5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5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5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5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5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5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5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5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5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5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5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5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5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5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5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5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5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5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5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5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5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5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5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5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5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5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5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5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5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5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5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5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5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5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5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5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5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5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5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5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5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5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5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5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5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5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5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5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5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5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5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5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5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5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5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5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5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5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5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5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5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5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5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5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5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5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5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5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5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5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5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5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5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5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5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5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5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5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5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5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5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5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5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5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5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5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5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5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5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5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5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5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5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5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5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5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5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5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5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5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5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5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5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5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5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5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5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5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5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5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5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5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5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5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5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5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5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5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5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5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5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5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5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5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5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5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5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5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5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5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5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5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5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5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5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5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5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5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5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5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5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5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5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5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5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5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5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5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5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5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5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5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5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5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5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5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5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5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5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5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5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5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5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5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5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5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5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5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5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5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5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5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5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5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5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5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5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5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5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5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5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5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5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5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5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5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5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5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5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5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5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5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5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5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5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5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5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5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5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5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5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5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5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5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5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5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5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5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5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5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5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5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5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5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5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5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5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5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5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5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5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5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5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5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5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5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5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5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5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5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5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5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5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5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5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5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5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5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5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5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5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5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5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5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5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5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0</v>
      </c>
    </row>
    <row r="432" spans="2:22" x14ac:dyDescent="0.35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5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5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5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5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5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5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5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5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5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5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5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5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5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5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5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5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5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5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5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5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5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5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5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5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5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5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5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5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5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5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5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5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5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5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5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5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5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5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5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5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5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5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5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5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5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5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5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5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5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5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5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5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5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5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5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5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5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5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5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5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5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5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5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5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5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5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5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5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5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5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5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5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5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5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5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5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5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5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5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5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5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5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5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5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5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5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5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5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5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5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5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5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5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5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5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5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5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5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5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5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5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5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5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5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5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5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5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5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5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5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5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5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5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D16:H16"/>
    <mergeCell ref="D15:H15"/>
    <mergeCell ref="J15:U15"/>
    <mergeCell ref="I12:I14"/>
    <mergeCell ref="J12:V13"/>
    <mergeCell ref="C2:G2"/>
    <mergeCell ref="C4:G4"/>
    <mergeCell ref="C6:G6"/>
    <mergeCell ref="C12:C14"/>
    <mergeCell ref="D12:H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ASUS</cp:lastModifiedBy>
  <dcterms:created xsi:type="dcterms:W3CDTF">2021-08-22T08:56:02Z</dcterms:created>
  <dcterms:modified xsi:type="dcterms:W3CDTF">2022-02-08T06:52:00Z</dcterms:modified>
</cp:coreProperties>
</file>