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F9C1DB48-012A-484F-9E22-EAB8C86364A2}" xr6:coauthVersionLast="37" xr6:coauthVersionMax="37" xr10:uidLastSave="{00000000-0000-0000-0000-000000000000}"/>
  <bookViews>
    <workbookView xWindow="0" yWindow="0" windowWidth="20490" windowHeight="6945" xr2:uid="{C1E59C43-E594-4CE0-B753-8E1336697A11}"/>
  </bookViews>
  <sheets>
    <sheet name="JANUARI " sheetId="2" r:id="rId1"/>
    <sheet name="Sheet1" sheetId="1" r:id="rId2"/>
  </sheets>
  <definedNames>
    <definedName name="_xlnm.Print_Area" localSheetId="0">'JANUARI '!$B$7:$K$76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4" i="2" l="1"/>
  <c r="H74" i="2"/>
  <c r="K73" i="2"/>
  <c r="H73" i="2"/>
  <c r="H72" i="2"/>
  <c r="H71" i="2"/>
  <c r="H70" i="2"/>
  <c r="H69" i="2"/>
  <c r="H68" i="2"/>
  <c r="H67" i="2"/>
  <c r="K61" i="2" s="1"/>
  <c r="H66" i="2"/>
  <c r="H65" i="2"/>
  <c r="H64" i="2"/>
  <c r="H63" i="2"/>
  <c r="H62" i="2"/>
  <c r="H61" i="2"/>
  <c r="K60" i="2"/>
  <c r="H60" i="2"/>
  <c r="K59" i="2"/>
  <c r="H59" i="2"/>
  <c r="K58" i="2"/>
  <c r="H58" i="2"/>
  <c r="K57" i="2"/>
  <c r="H57" i="2"/>
  <c r="K56" i="2"/>
  <c r="H56" i="2"/>
  <c r="K55" i="2"/>
  <c r="H55" i="2"/>
  <c r="H54" i="2"/>
  <c r="H53" i="2"/>
  <c r="H52" i="2"/>
  <c r="H51" i="2"/>
  <c r="H50" i="2"/>
  <c r="H49" i="2"/>
  <c r="H48" i="2"/>
  <c r="H47" i="2"/>
  <c r="H46" i="2"/>
  <c r="K46" i="2" s="1"/>
  <c r="K45" i="2"/>
  <c r="H45" i="2"/>
  <c r="H44" i="2"/>
  <c r="K43" i="2" s="1"/>
  <c r="H43" i="2"/>
  <c r="K42" i="2"/>
  <c r="H42" i="2"/>
  <c r="K41" i="2"/>
  <c r="H41" i="2"/>
  <c r="H40" i="2"/>
  <c r="H39" i="2"/>
  <c r="H38" i="2"/>
  <c r="H37" i="2"/>
  <c r="K37" i="2" s="1"/>
  <c r="K36" i="2"/>
  <c r="H36" i="2"/>
  <c r="K35" i="2"/>
  <c r="H35" i="2"/>
  <c r="H34" i="2"/>
  <c r="H33" i="2"/>
  <c r="H32" i="2"/>
  <c r="H31" i="2"/>
  <c r="H30" i="2"/>
  <c r="H29" i="2"/>
  <c r="H28" i="2"/>
  <c r="H27" i="2"/>
  <c r="K26" i="2"/>
  <c r="H26" i="2"/>
  <c r="K25" i="2"/>
  <c r="H25" i="2"/>
  <c r="K24" i="2"/>
  <c r="H24" i="2"/>
  <c r="H23" i="2"/>
  <c r="H22" i="2"/>
  <c r="K22" i="2" s="1"/>
  <c r="H21" i="2"/>
  <c r="K20" i="2"/>
  <c r="H20" i="2"/>
  <c r="H19" i="2"/>
  <c r="H18" i="2"/>
  <c r="K18" i="2" s="1"/>
  <c r="K17" i="2"/>
  <c r="H17" i="2"/>
  <c r="H16" i="2"/>
  <c r="H15" i="2"/>
  <c r="H14" i="2"/>
  <c r="H13" i="2"/>
  <c r="K13" i="2" s="1"/>
  <c r="K12" i="2"/>
  <c r="H12" i="2"/>
  <c r="H11" i="2"/>
  <c r="H10" i="2"/>
  <c r="K10" i="2" s="1"/>
  <c r="K9" i="2"/>
  <c r="H9" i="2"/>
  <c r="K8" i="2"/>
  <c r="H8" i="2"/>
  <c r="K76" i="2" l="1"/>
</calcChain>
</file>

<file path=xl/sharedStrings.xml><?xml version="1.0" encoding="utf-8"?>
<sst xmlns="http://schemas.openxmlformats.org/spreadsheetml/2006/main" count="232" uniqueCount="95">
  <si>
    <t xml:space="preserve">BULAN </t>
  </si>
  <si>
    <t>Nama Cust</t>
  </si>
  <si>
    <t>NPWPW</t>
  </si>
  <si>
    <t>No Bukti Potong</t>
  </si>
  <si>
    <t>Tgl Bukpot</t>
  </si>
  <si>
    <t>DPP</t>
  </si>
  <si>
    <t>PPh</t>
  </si>
  <si>
    <t>No Rek</t>
  </si>
  <si>
    <t>Nama Bank</t>
  </si>
  <si>
    <t>TOTAL</t>
  </si>
  <si>
    <t>JANUARI</t>
  </si>
  <si>
    <t>Silkargo Indonesia</t>
  </si>
  <si>
    <t>02.293.587.8.123.001</t>
  </si>
  <si>
    <t>16/04/2022</t>
  </si>
  <si>
    <t>CIMBNIAGA</t>
  </si>
  <si>
    <t>17/05/2022</t>
  </si>
  <si>
    <t>Rejeki Indo Agrotec</t>
  </si>
  <si>
    <t>31.286.981.2.125.001</t>
  </si>
  <si>
    <t>022.268.0202</t>
  </si>
  <si>
    <t>BCA</t>
  </si>
  <si>
    <t>Multi Angkutan Sentosa</t>
  </si>
  <si>
    <t>90.796.513.1.113.000</t>
  </si>
  <si>
    <t>14/02/2022</t>
  </si>
  <si>
    <t>MANDIRI</t>
  </si>
  <si>
    <t>13/05/2022</t>
  </si>
  <si>
    <t>Benua Samudera Kargo</t>
  </si>
  <si>
    <t>02.317.953.4.113.000</t>
  </si>
  <si>
    <t>31/01/2022</t>
  </si>
  <si>
    <t xml:space="preserve">Sinar Makmur Prima </t>
  </si>
  <si>
    <t>31.236.623.6.113.000</t>
  </si>
  <si>
    <t>21/01/2022</t>
  </si>
  <si>
    <t>FEBRUARI</t>
  </si>
  <si>
    <t>Tiga Mitra Sentosa</t>
  </si>
  <si>
    <t>76.385.055.9.117.000</t>
  </si>
  <si>
    <t>Intan Hevea Industry</t>
  </si>
  <si>
    <t>01.467.288.5.125.000</t>
  </si>
  <si>
    <t>24/01/2022</t>
  </si>
  <si>
    <t>Maybank Indo</t>
  </si>
  <si>
    <t>24/02/2022</t>
  </si>
  <si>
    <t xml:space="preserve">Trust Trading Indonesia </t>
  </si>
  <si>
    <t>80.461.085.5.604.000</t>
  </si>
  <si>
    <t>28/2/2022</t>
  </si>
  <si>
    <t>Lautan Anugerah Berkah Alam</t>
  </si>
  <si>
    <t>85.126.320.2.111.000</t>
  </si>
  <si>
    <t>38.333.17.888</t>
  </si>
  <si>
    <t xml:space="preserve">Jasa Trans Sumatra </t>
  </si>
  <si>
    <t>03.054.897.8.121.000</t>
  </si>
  <si>
    <t>29/01/2022</t>
  </si>
  <si>
    <t>Mitra Bandar Niaga</t>
  </si>
  <si>
    <t>31.823.084.4.093.000</t>
  </si>
  <si>
    <t xml:space="preserve">Freight Express Medan </t>
  </si>
  <si>
    <t>01.907.036.6.124.000</t>
  </si>
  <si>
    <t>25/01/2022</t>
  </si>
  <si>
    <t>20/01/2022</t>
  </si>
  <si>
    <t>16/02/2022</t>
  </si>
  <si>
    <t>17/02/2022</t>
  </si>
  <si>
    <t>25/02/2022</t>
  </si>
  <si>
    <t>Karya Mandiri Pratama Plasindo</t>
  </si>
  <si>
    <t>02.849.191.8.125.000</t>
  </si>
  <si>
    <t>Poros Belawan</t>
  </si>
  <si>
    <t>02.759.343.3.112.000</t>
  </si>
  <si>
    <t>28/01/2022</t>
  </si>
  <si>
    <t>Indojaya Agrinusa</t>
  </si>
  <si>
    <t>01.731.945.0.038.000</t>
  </si>
  <si>
    <t>28/02/2022</t>
  </si>
  <si>
    <t>Berlian Transtar Abadi</t>
  </si>
  <si>
    <t>31.192.411.2.125.002</t>
  </si>
  <si>
    <t xml:space="preserve">Maju Trans Abadi </t>
  </si>
  <si>
    <t>31.597.605.0.112.000</t>
  </si>
  <si>
    <t>Universal Gloves</t>
  </si>
  <si>
    <t>UOB INDONESIA</t>
  </si>
  <si>
    <t>Pelita Agung Agrindustri</t>
  </si>
  <si>
    <t>01.947.331.3.218.000</t>
  </si>
  <si>
    <t>Charoen Pokphand Indo</t>
  </si>
  <si>
    <t>01.000.172.5.125.001</t>
  </si>
  <si>
    <t>26/01/2022</t>
  </si>
  <si>
    <t>8000.72.00.6000</t>
  </si>
  <si>
    <t>CIMB NIAGA</t>
  </si>
  <si>
    <t>Super Andalas Steel</t>
  </si>
  <si>
    <t>01.100.424.9.123.000</t>
  </si>
  <si>
    <t>Kemasindo Multi Utama</t>
  </si>
  <si>
    <t>86.023.549.8.111.000</t>
  </si>
  <si>
    <t xml:space="preserve">Berlian Transtar Abadi </t>
  </si>
  <si>
    <t>BUT RCL FFEDER PTE LTD</t>
  </si>
  <si>
    <t>81.714.514.7.125.000</t>
  </si>
  <si>
    <t>Prima Regar Agro Abadi</t>
  </si>
  <si>
    <t>81.998.524.3.125.000</t>
  </si>
  <si>
    <t>Pancaran Jatinusa</t>
  </si>
  <si>
    <t>01.590.292.7.123.000</t>
  </si>
  <si>
    <t>Deli Lestari Jaya</t>
  </si>
  <si>
    <t>31.733.335.9.112.000</t>
  </si>
  <si>
    <t xml:space="preserve">Berkatnugraha Sinarlestari </t>
  </si>
  <si>
    <t>01.516.415.5.112.001</t>
  </si>
  <si>
    <t xml:space="preserve">Bumi Segar Buah </t>
  </si>
  <si>
    <t>95.488.989.5.043.000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</si>
</sst>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5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1659-709C-46B4-9D8C-FE983CC2CDE2}">
  <sheetPr>
    <pageSetUpPr fitToPage="1"/>
  </sheetPr>
  <dimension ref="B7:L76"/>
  <sheetViews>
    <sheetView tabSelected="1" topLeftCell="B4" zoomScaleNormal="100" workbookViewId="0">
      <selection activeCell="L8" sqref="L8"/>
    </sheetView>
  </sheetViews>
  <sheetFormatPr defaultRowHeight="15" x14ac:dyDescent="0.25"/>
  <cols>
    <col min="3" max="3" width="35.7109375" bestFit="1" customWidth="1"/>
    <col min="4" max="4" width="21.42578125" customWidth="1"/>
    <col min="5" max="5" width="19.140625" customWidth="1"/>
    <col min="6" max="6" width="16.28515625" customWidth="1"/>
    <col min="7" max="7" width="12.7109375" customWidth="1"/>
    <col min="8" max="8" width="13.7109375" customWidth="1"/>
    <col min="9" max="9" width="18.85546875" customWidth="1"/>
    <col min="10" max="10" width="15.42578125" bestFit="1" customWidth="1"/>
    <col min="11" max="11" width="11.28515625" bestFit="1" customWidth="1"/>
    <col min="12" max="12" width="10.7109375" bestFit="1" customWidth="1"/>
  </cols>
  <sheetData>
    <row r="7" spans="2:12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</row>
    <row r="8" spans="2:12" x14ac:dyDescent="0.25">
      <c r="B8" s="2" t="s">
        <v>10</v>
      </c>
      <c r="C8" s="3" t="s">
        <v>11</v>
      </c>
      <c r="D8" s="3" t="s">
        <v>12</v>
      </c>
      <c r="E8" s="3">
        <v>3300000091</v>
      </c>
      <c r="F8" s="4" t="s">
        <v>13</v>
      </c>
      <c r="G8" s="5">
        <v>40962810</v>
      </c>
      <c r="H8" s="5">
        <f t="shared" ref="H8:H71" si="0">G8*2%</f>
        <v>819256.20000000007</v>
      </c>
      <c r="I8" s="6">
        <v>800071098600</v>
      </c>
      <c r="J8" s="3" t="s">
        <v>14</v>
      </c>
      <c r="K8" s="7">
        <f>G8*2%</f>
        <v>819256.20000000007</v>
      </c>
      <c r="L8" s="8" t="s">
        <v>15</v>
      </c>
    </row>
    <row r="9" spans="2:12" x14ac:dyDescent="0.25">
      <c r="B9" s="2" t="s">
        <v>10</v>
      </c>
      <c r="C9" s="3" t="s">
        <v>16</v>
      </c>
      <c r="D9" s="3" t="s">
        <v>17</v>
      </c>
      <c r="E9" s="3">
        <v>3300000005</v>
      </c>
      <c r="F9" s="4">
        <v>44621</v>
      </c>
      <c r="G9" s="5">
        <v>518590</v>
      </c>
      <c r="H9" s="5">
        <f t="shared" si="0"/>
        <v>10371.800000000001</v>
      </c>
      <c r="I9" s="3" t="s">
        <v>18</v>
      </c>
      <c r="J9" s="3" t="s">
        <v>19</v>
      </c>
      <c r="K9" s="7">
        <f>G9*2%</f>
        <v>10371.800000000001</v>
      </c>
      <c r="L9" s="8" t="s">
        <v>15</v>
      </c>
    </row>
    <row r="10" spans="2:12" x14ac:dyDescent="0.25">
      <c r="B10" s="23" t="s">
        <v>10</v>
      </c>
      <c r="C10" s="20" t="s">
        <v>20</v>
      </c>
      <c r="D10" s="20" t="s">
        <v>21</v>
      </c>
      <c r="E10" s="3">
        <v>3300000019</v>
      </c>
      <c r="F10" s="4" t="s">
        <v>22</v>
      </c>
      <c r="G10" s="5">
        <v>537180</v>
      </c>
      <c r="H10" s="5">
        <f t="shared" si="0"/>
        <v>10743.6</v>
      </c>
      <c r="I10" s="24">
        <v>1050043646888</v>
      </c>
      <c r="J10" s="20" t="s">
        <v>23</v>
      </c>
      <c r="K10" s="17">
        <f>SUM(H10:H11)</f>
        <v>21487.200000000001</v>
      </c>
      <c r="L10" s="18" t="s">
        <v>24</v>
      </c>
    </row>
    <row r="11" spans="2:12" x14ac:dyDescent="0.25">
      <c r="B11" s="23"/>
      <c r="C11" s="20"/>
      <c r="D11" s="20"/>
      <c r="E11" s="3">
        <v>3300000020</v>
      </c>
      <c r="F11" s="4" t="s">
        <v>22</v>
      </c>
      <c r="G11" s="5">
        <v>537180</v>
      </c>
      <c r="H11" s="5">
        <f t="shared" si="0"/>
        <v>10743.6</v>
      </c>
      <c r="I11" s="24"/>
      <c r="J11" s="20"/>
      <c r="K11" s="17"/>
      <c r="L11" s="18"/>
    </row>
    <row r="12" spans="2:12" x14ac:dyDescent="0.25">
      <c r="B12" s="2" t="s">
        <v>10</v>
      </c>
      <c r="C12" s="3" t="s">
        <v>25</v>
      </c>
      <c r="D12" s="3" t="s">
        <v>26</v>
      </c>
      <c r="E12" s="3">
        <v>3300000033</v>
      </c>
      <c r="F12" s="4" t="s">
        <v>27</v>
      </c>
      <c r="G12" s="5">
        <v>38524570</v>
      </c>
      <c r="H12" s="5">
        <f t="shared" si="0"/>
        <v>770491.4</v>
      </c>
      <c r="I12" s="6">
        <v>1060088871168</v>
      </c>
      <c r="J12" s="3" t="s">
        <v>23</v>
      </c>
      <c r="K12" s="7">
        <f>G12*2%</f>
        <v>770491.4</v>
      </c>
      <c r="L12" s="8" t="s">
        <v>24</v>
      </c>
    </row>
    <row r="13" spans="2:12" ht="15.75" customHeight="1" x14ac:dyDescent="0.25">
      <c r="B13" s="2" t="s">
        <v>10</v>
      </c>
      <c r="C13" s="3" t="s">
        <v>28</v>
      </c>
      <c r="D13" s="3" t="s">
        <v>29</v>
      </c>
      <c r="E13" s="3">
        <v>3300000054</v>
      </c>
      <c r="F13" s="4" t="s">
        <v>30</v>
      </c>
      <c r="G13" s="5">
        <v>387340</v>
      </c>
      <c r="H13" s="5">
        <f t="shared" si="0"/>
        <v>7746.8</v>
      </c>
      <c r="I13" s="20">
        <v>3831410246</v>
      </c>
      <c r="J13" s="20" t="s">
        <v>19</v>
      </c>
      <c r="K13" s="17">
        <f>SUM(H13:H16)</f>
        <v>111523.00000000001</v>
      </c>
      <c r="L13" s="8" t="s">
        <v>15</v>
      </c>
    </row>
    <row r="14" spans="2:12" x14ac:dyDescent="0.25">
      <c r="B14" s="19" t="s">
        <v>31</v>
      </c>
      <c r="C14" s="20" t="s">
        <v>28</v>
      </c>
      <c r="D14" s="20" t="s">
        <v>29</v>
      </c>
      <c r="E14" s="3">
        <v>3300000074</v>
      </c>
      <c r="F14" s="9">
        <v>44683</v>
      </c>
      <c r="G14" s="5">
        <v>4582720</v>
      </c>
      <c r="H14" s="5">
        <f t="shared" si="0"/>
        <v>91654.400000000009</v>
      </c>
      <c r="I14" s="20"/>
      <c r="J14" s="20"/>
      <c r="K14" s="17"/>
      <c r="L14" s="22" t="s">
        <v>15</v>
      </c>
    </row>
    <row r="15" spans="2:12" x14ac:dyDescent="0.25">
      <c r="B15" s="19"/>
      <c r="C15" s="20"/>
      <c r="D15" s="20"/>
      <c r="E15" s="3">
        <v>3300000085</v>
      </c>
      <c r="F15" s="3" t="s">
        <v>22</v>
      </c>
      <c r="G15" s="5">
        <v>312500</v>
      </c>
      <c r="H15" s="5">
        <f t="shared" si="0"/>
        <v>6250</v>
      </c>
      <c r="I15" s="20"/>
      <c r="J15" s="20"/>
      <c r="K15" s="17"/>
      <c r="L15" s="22"/>
    </row>
    <row r="16" spans="2:12" ht="15" customHeight="1" x14ac:dyDescent="0.25">
      <c r="B16" s="19"/>
      <c r="C16" s="20"/>
      <c r="D16" s="20"/>
      <c r="E16" s="3">
        <v>3300000086</v>
      </c>
      <c r="F16" s="9">
        <v>44897</v>
      </c>
      <c r="G16" s="5">
        <v>293590</v>
      </c>
      <c r="H16" s="5">
        <f t="shared" si="0"/>
        <v>5871.8</v>
      </c>
      <c r="I16" s="20"/>
      <c r="J16" s="20"/>
      <c r="K16" s="17"/>
      <c r="L16" s="22"/>
    </row>
    <row r="17" spans="2:12" ht="15" customHeight="1" x14ac:dyDescent="0.25">
      <c r="B17" s="2" t="s">
        <v>10</v>
      </c>
      <c r="C17" s="3" t="s">
        <v>32</v>
      </c>
      <c r="D17" s="3" t="s">
        <v>33</v>
      </c>
      <c r="E17" s="3">
        <v>3300000004</v>
      </c>
      <c r="F17" s="4" t="s">
        <v>27</v>
      </c>
      <c r="G17" s="5">
        <v>858180</v>
      </c>
      <c r="H17" s="5">
        <f t="shared" si="0"/>
        <v>17163.599999999999</v>
      </c>
      <c r="I17" s="6">
        <v>1050008009098</v>
      </c>
      <c r="J17" s="3" t="s">
        <v>23</v>
      </c>
      <c r="K17" s="7">
        <f>G17*2%</f>
        <v>17163.599999999999</v>
      </c>
      <c r="L17" s="8" t="s">
        <v>24</v>
      </c>
    </row>
    <row r="18" spans="2:12" ht="15" customHeight="1" x14ac:dyDescent="0.25">
      <c r="B18" s="2" t="s">
        <v>10</v>
      </c>
      <c r="C18" s="3" t="s">
        <v>34</v>
      </c>
      <c r="D18" s="3" t="s">
        <v>35</v>
      </c>
      <c r="E18" s="3">
        <v>3300000041</v>
      </c>
      <c r="F18" s="4" t="s">
        <v>36</v>
      </c>
      <c r="G18" s="5">
        <v>10761790</v>
      </c>
      <c r="H18" s="5">
        <f t="shared" si="0"/>
        <v>215235.80000000002</v>
      </c>
      <c r="I18" s="25">
        <v>2550000811</v>
      </c>
      <c r="J18" s="25" t="s">
        <v>37</v>
      </c>
      <c r="K18" s="17">
        <f>SUM(H18:H19)</f>
        <v>333936.40000000002</v>
      </c>
      <c r="L18" s="8" t="s">
        <v>15</v>
      </c>
    </row>
    <row r="19" spans="2:12" x14ac:dyDescent="0.25">
      <c r="B19" s="10" t="s">
        <v>31</v>
      </c>
      <c r="C19" s="3" t="s">
        <v>34</v>
      </c>
      <c r="D19" s="3" t="s">
        <v>35</v>
      </c>
      <c r="E19" s="3">
        <v>2000000003</v>
      </c>
      <c r="F19" s="3" t="s">
        <v>38</v>
      </c>
      <c r="G19" s="5">
        <v>5935030</v>
      </c>
      <c r="H19" s="5">
        <f t="shared" si="0"/>
        <v>118700.6</v>
      </c>
      <c r="I19" s="26"/>
      <c r="J19" s="26"/>
      <c r="K19" s="17"/>
      <c r="L19" s="11" t="s">
        <v>15</v>
      </c>
    </row>
    <row r="20" spans="2:12" x14ac:dyDescent="0.25">
      <c r="B20" s="2" t="s">
        <v>10</v>
      </c>
      <c r="C20" s="3" t="s">
        <v>39</v>
      </c>
      <c r="D20" s="3" t="s">
        <v>40</v>
      </c>
      <c r="E20" s="3">
        <v>3300000246</v>
      </c>
      <c r="F20" s="4" t="s">
        <v>27</v>
      </c>
      <c r="G20" s="5">
        <v>18417440</v>
      </c>
      <c r="H20" s="5">
        <f t="shared" si="0"/>
        <v>368348.8</v>
      </c>
      <c r="I20" s="25">
        <v>8290876720</v>
      </c>
      <c r="J20" s="25" t="s">
        <v>19</v>
      </c>
      <c r="K20" s="17">
        <f>SUM(H20:H21)</f>
        <v>1187683.8</v>
      </c>
      <c r="L20" s="8" t="s">
        <v>15</v>
      </c>
    </row>
    <row r="21" spans="2:12" x14ac:dyDescent="0.25">
      <c r="B21" s="10" t="s">
        <v>31</v>
      </c>
      <c r="C21" s="3" t="s">
        <v>39</v>
      </c>
      <c r="D21" s="3" t="s">
        <v>40</v>
      </c>
      <c r="E21" s="3">
        <v>3300000473</v>
      </c>
      <c r="F21" s="3" t="s">
        <v>41</v>
      </c>
      <c r="G21" s="5">
        <v>40966750</v>
      </c>
      <c r="H21" s="5">
        <f t="shared" si="0"/>
        <v>819335</v>
      </c>
      <c r="I21" s="26"/>
      <c r="J21" s="26"/>
      <c r="K21" s="17"/>
      <c r="L21" s="12" t="s">
        <v>15</v>
      </c>
    </row>
    <row r="22" spans="2:12" x14ac:dyDescent="0.25">
      <c r="B22" s="2" t="s">
        <v>10</v>
      </c>
      <c r="C22" s="3" t="s">
        <v>42</v>
      </c>
      <c r="D22" s="3" t="s">
        <v>43</v>
      </c>
      <c r="E22" s="3">
        <v>3300000013</v>
      </c>
      <c r="F22" s="4">
        <v>44836</v>
      </c>
      <c r="G22" s="5">
        <v>293590</v>
      </c>
      <c r="H22" s="5">
        <f t="shared" si="0"/>
        <v>5871.8</v>
      </c>
      <c r="I22" s="20" t="s">
        <v>44</v>
      </c>
      <c r="J22" s="20" t="s">
        <v>19</v>
      </c>
      <c r="K22" s="17">
        <f>SUM(H22:H23)</f>
        <v>43974.400000000001</v>
      </c>
      <c r="L22" s="8" t="s">
        <v>15</v>
      </c>
    </row>
    <row r="23" spans="2:12" ht="15" customHeight="1" x14ac:dyDescent="0.25">
      <c r="B23" s="10" t="s">
        <v>31</v>
      </c>
      <c r="C23" s="3" t="s">
        <v>42</v>
      </c>
      <c r="D23" s="3" t="s">
        <v>43</v>
      </c>
      <c r="E23" s="3">
        <v>3300000035</v>
      </c>
      <c r="F23" s="9">
        <v>44807</v>
      </c>
      <c r="G23" s="5">
        <v>1905130</v>
      </c>
      <c r="H23" s="5">
        <f t="shared" si="0"/>
        <v>38102.6</v>
      </c>
      <c r="I23" s="20"/>
      <c r="J23" s="20"/>
      <c r="K23" s="17"/>
      <c r="L23" s="11" t="s">
        <v>15</v>
      </c>
    </row>
    <row r="24" spans="2:12" ht="15" customHeight="1" x14ac:dyDescent="0.25">
      <c r="B24" s="2" t="s">
        <v>10</v>
      </c>
      <c r="C24" s="3" t="s">
        <v>45</v>
      </c>
      <c r="D24" s="3" t="s">
        <v>46</v>
      </c>
      <c r="E24" s="3">
        <v>3300000002</v>
      </c>
      <c r="F24" s="4" t="s">
        <v>47</v>
      </c>
      <c r="G24" s="5">
        <v>105619050</v>
      </c>
      <c r="H24" s="5">
        <f t="shared" si="0"/>
        <v>2112381</v>
      </c>
      <c r="I24" s="6">
        <v>1060000078991</v>
      </c>
      <c r="J24" s="3" t="s">
        <v>23</v>
      </c>
      <c r="K24" s="7">
        <f>G24*2%</f>
        <v>2112381</v>
      </c>
      <c r="L24" s="8" t="s">
        <v>24</v>
      </c>
    </row>
    <row r="25" spans="2:12" ht="15" customHeight="1" x14ac:dyDescent="0.25">
      <c r="B25" s="2" t="s">
        <v>10</v>
      </c>
      <c r="C25" s="3" t="s">
        <v>48</v>
      </c>
      <c r="D25" s="3" t="s">
        <v>49</v>
      </c>
      <c r="E25" s="3">
        <v>3300000034</v>
      </c>
      <c r="F25" s="4" t="s">
        <v>27</v>
      </c>
      <c r="G25" s="5">
        <v>14039140</v>
      </c>
      <c r="H25" s="5">
        <f t="shared" si="0"/>
        <v>280782.8</v>
      </c>
      <c r="I25" s="6">
        <v>1050005630581</v>
      </c>
      <c r="J25" s="3" t="s">
        <v>23</v>
      </c>
      <c r="K25" s="7">
        <f>G25*2%</f>
        <v>280782.8</v>
      </c>
      <c r="L25" s="8" t="s">
        <v>24</v>
      </c>
    </row>
    <row r="26" spans="2:12" ht="15" customHeight="1" x14ac:dyDescent="0.25">
      <c r="B26" s="23" t="s">
        <v>10</v>
      </c>
      <c r="C26" s="20" t="s">
        <v>50</v>
      </c>
      <c r="D26" s="20" t="s">
        <v>51</v>
      </c>
      <c r="E26" s="3">
        <v>3300000070</v>
      </c>
      <c r="F26" s="4" t="s">
        <v>52</v>
      </c>
      <c r="G26" s="5">
        <v>1755130</v>
      </c>
      <c r="H26" s="5">
        <f t="shared" si="0"/>
        <v>35102.6</v>
      </c>
      <c r="I26" s="24">
        <v>8000260003</v>
      </c>
      <c r="J26" s="20" t="s">
        <v>19</v>
      </c>
      <c r="K26" s="17">
        <f>SUM(H26:H34)</f>
        <v>240228.40000000002</v>
      </c>
      <c r="L26" s="18" t="s">
        <v>15</v>
      </c>
    </row>
    <row r="27" spans="2:12" x14ac:dyDescent="0.25">
      <c r="B27" s="23"/>
      <c r="C27" s="20"/>
      <c r="D27" s="20"/>
      <c r="E27" s="3">
        <v>3300000065</v>
      </c>
      <c r="F27" s="4" t="s">
        <v>36</v>
      </c>
      <c r="G27" s="5">
        <v>800000</v>
      </c>
      <c r="H27" s="5">
        <f t="shared" si="0"/>
        <v>16000</v>
      </c>
      <c r="I27" s="24"/>
      <c r="J27" s="20"/>
      <c r="K27" s="17"/>
      <c r="L27" s="18"/>
    </row>
    <row r="28" spans="2:12" x14ac:dyDescent="0.25">
      <c r="B28" s="23"/>
      <c r="C28" s="20"/>
      <c r="D28" s="20"/>
      <c r="E28" s="3">
        <v>3300000053</v>
      </c>
      <c r="F28" s="4" t="s">
        <v>53</v>
      </c>
      <c r="G28" s="5">
        <v>587180</v>
      </c>
      <c r="H28" s="5">
        <f t="shared" si="0"/>
        <v>11743.6</v>
      </c>
      <c r="I28" s="24"/>
      <c r="J28" s="20"/>
      <c r="K28" s="17"/>
      <c r="L28" s="18"/>
    </row>
    <row r="29" spans="2:12" x14ac:dyDescent="0.25">
      <c r="B29" s="23"/>
      <c r="C29" s="20"/>
      <c r="D29" s="20"/>
      <c r="E29" s="3">
        <v>3300000026</v>
      </c>
      <c r="F29" s="4">
        <v>44866</v>
      </c>
      <c r="G29" s="5">
        <v>808180</v>
      </c>
      <c r="H29" s="5">
        <f t="shared" si="0"/>
        <v>16163.6</v>
      </c>
      <c r="I29" s="24"/>
      <c r="J29" s="20"/>
      <c r="K29" s="17"/>
      <c r="L29" s="18"/>
    </row>
    <row r="30" spans="2:12" x14ac:dyDescent="0.25">
      <c r="B30" s="19" t="s">
        <v>31</v>
      </c>
      <c r="C30" s="20" t="s">
        <v>50</v>
      </c>
      <c r="D30" s="20" t="s">
        <v>51</v>
      </c>
      <c r="E30" s="3">
        <v>3300000091</v>
      </c>
      <c r="F30" s="9">
        <v>44594</v>
      </c>
      <c r="G30" s="5">
        <v>1267950</v>
      </c>
      <c r="H30" s="5">
        <f t="shared" si="0"/>
        <v>25359</v>
      </c>
      <c r="I30" s="24"/>
      <c r="J30" s="20"/>
      <c r="K30" s="17"/>
      <c r="L30" s="22" t="s">
        <v>15</v>
      </c>
    </row>
    <row r="31" spans="2:12" x14ac:dyDescent="0.25">
      <c r="B31" s="19"/>
      <c r="C31" s="20"/>
      <c r="D31" s="20"/>
      <c r="E31" s="3">
        <v>3300000112</v>
      </c>
      <c r="F31" s="9">
        <v>44836</v>
      </c>
      <c r="G31" s="5">
        <v>2613310</v>
      </c>
      <c r="H31" s="5">
        <f t="shared" si="0"/>
        <v>52266.200000000004</v>
      </c>
      <c r="I31" s="24"/>
      <c r="J31" s="20"/>
      <c r="K31" s="17"/>
      <c r="L31" s="22"/>
    </row>
    <row r="32" spans="2:12" x14ac:dyDescent="0.25">
      <c r="B32" s="19"/>
      <c r="C32" s="20"/>
      <c r="D32" s="20"/>
      <c r="E32" s="3">
        <v>3300000127</v>
      </c>
      <c r="F32" s="3" t="s">
        <v>54</v>
      </c>
      <c r="G32" s="5">
        <v>2618130</v>
      </c>
      <c r="H32" s="5">
        <f t="shared" si="0"/>
        <v>52362.6</v>
      </c>
      <c r="I32" s="24"/>
      <c r="J32" s="20"/>
      <c r="K32" s="17"/>
      <c r="L32" s="22"/>
    </row>
    <row r="33" spans="2:12" x14ac:dyDescent="0.25">
      <c r="B33" s="19"/>
      <c r="C33" s="20"/>
      <c r="D33" s="20"/>
      <c r="E33" s="3">
        <v>3300000131</v>
      </c>
      <c r="F33" s="3" t="s">
        <v>55</v>
      </c>
      <c r="G33" s="5">
        <v>1024360</v>
      </c>
      <c r="H33" s="5">
        <f t="shared" si="0"/>
        <v>20487.2</v>
      </c>
      <c r="I33" s="24"/>
      <c r="J33" s="20"/>
      <c r="K33" s="17"/>
      <c r="L33" s="22"/>
    </row>
    <row r="34" spans="2:12" x14ac:dyDescent="0.25">
      <c r="B34" s="19"/>
      <c r="C34" s="20"/>
      <c r="D34" s="20"/>
      <c r="E34" s="3">
        <v>3300000154</v>
      </c>
      <c r="F34" s="3" t="s">
        <v>56</v>
      </c>
      <c r="G34" s="5">
        <v>537180</v>
      </c>
      <c r="H34" s="5">
        <f t="shared" si="0"/>
        <v>10743.6</v>
      </c>
      <c r="I34" s="24"/>
      <c r="J34" s="20"/>
      <c r="K34" s="17"/>
      <c r="L34" s="22"/>
    </row>
    <row r="35" spans="2:12" x14ac:dyDescent="0.25">
      <c r="B35" s="2" t="s">
        <v>10</v>
      </c>
      <c r="C35" s="3" t="s">
        <v>57</v>
      </c>
      <c r="D35" s="3" t="s">
        <v>58</v>
      </c>
      <c r="E35" s="3">
        <v>3300000032</v>
      </c>
      <c r="F35" s="4" t="s">
        <v>27</v>
      </c>
      <c r="G35" s="5">
        <v>4495360</v>
      </c>
      <c r="H35" s="5">
        <f t="shared" si="0"/>
        <v>89907.199999999997</v>
      </c>
      <c r="I35" s="6">
        <v>3831282400</v>
      </c>
      <c r="J35" s="3" t="s">
        <v>19</v>
      </c>
      <c r="K35" s="7">
        <f>G35*2%</f>
        <v>89907.199999999997</v>
      </c>
      <c r="L35" s="8" t="s">
        <v>15</v>
      </c>
    </row>
    <row r="36" spans="2:12" x14ac:dyDescent="0.25">
      <c r="B36" s="2" t="s">
        <v>10</v>
      </c>
      <c r="C36" s="3" t="s">
        <v>59</v>
      </c>
      <c r="D36" s="3" t="s">
        <v>60</v>
      </c>
      <c r="E36" s="3">
        <v>3300000046</v>
      </c>
      <c r="F36" s="4" t="s">
        <v>61</v>
      </c>
      <c r="G36" s="5">
        <v>1399360</v>
      </c>
      <c r="H36" s="5">
        <f t="shared" si="0"/>
        <v>27987.200000000001</v>
      </c>
      <c r="I36" s="6">
        <v>1060000456080</v>
      </c>
      <c r="J36" s="3" t="s">
        <v>23</v>
      </c>
      <c r="K36" s="7">
        <f>G36*2%</f>
        <v>27987.200000000001</v>
      </c>
      <c r="L36" s="8" t="s">
        <v>24</v>
      </c>
    </row>
    <row r="37" spans="2:12" x14ac:dyDescent="0.25">
      <c r="B37" s="23" t="s">
        <v>10</v>
      </c>
      <c r="C37" s="20" t="s">
        <v>62</v>
      </c>
      <c r="D37" s="20" t="s">
        <v>63</v>
      </c>
      <c r="E37" s="3">
        <v>2000000207</v>
      </c>
      <c r="F37" s="4" t="s">
        <v>27</v>
      </c>
      <c r="G37" s="5">
        <v>42681590</v>
      </c>
      <c r="H37" s="5">
        <f t="shared" si="0"/>
        <v>853631.8</v>
      </c>
      <c r="I37" s="20">
        <v>8000500250</v>
      </c>
      <c r="J37" s="20" t="s">
        <v>19</v>
      </c>
      <c r="K37" s="17">
        <f>SUM(H37:H40)</f>
        <v>4547937.4000000004</v>
      </c>
      <c r="L37" s="18" t="s">
        <v>15</v>
      </c>
    </row>
    <row r="38" spans="2:12" x14ac:dyDescent="0.25">
      <c r="B38" s="23"/>
      <c r="C38" s="20"/>
      <c r="D38" s="20"/>
      <c r="E38" s="3">
        <v>2000000295</v>
      </c>
      <c r="F38" s="4" t="s">
        <v>27</v>
      </c>
      <c r="G38" s="5">
        <v>48784770</v>
      </c>
      <c r="H38" s="5">
        <f t="shared" si="0"/>
        <v>975695.4</v>
      </c>
      <c r="I38" s="20"/>
      <c r="J38" s="20"/>
      <c r="K38" s="17"/>
      <c r="L38" s="18"/>
    </row>
    <row r="39" spans="2:12" x14ac:dyDescent="0.25">
      <c r="B39" s="19" t="s">
        <v>31</v>
      </c>
      <c r="C39" s="20" t="s">
        <v>62</v>
      </c>
      <c r="D39" s="20" t="s">
        <v>63</v>
      </c>
      <c r="E39" s="3">
        <v>3300000723</v>
      </c>
      <c r="F39" s="3" t="s">
        <v>64</v>
      </c>
      <c r="G39" s="5">
        <v>105313320</v>
      </c>
      <c r="H39" s="5">
        <f t="shared" si="0"/>
        <v>2106266.4</v>
      </c>
      <c r="I39" s="20"/>
      <c r="J39" s="20"/>
      <c r="K39" s="17"/>
      <c r="L39" s="22" t="s">
        <v>15</v>
      </c>
    </row>
    <row r="40" spans="2:12" x14ac:dyDescent="0.25">
      <c r="B40" s="19"/>
      <c r="C40" s="20"/>
      <c r="D40" s="20"/>
      <c r="E40" s="3">
        <v>3300000619</v>
      </c>
      <c r="F40" s="3" t="s">
        <v>64</v>
      </c>
      <c r="G40" s="5">
        <v>30617190</v>
      </c>
      <c r="H40" s="5">
        <f t="shared" si="0"/>
        <v>612343.80000000005</v>
      </c>
      <c r="I40" s="20"/>
      <c r="J40" s="20"/>
      <c r="K40" s="17"/>
      <c r="L40" s="22"/>
    </row>
    <row r="41" spans="2:12" x14ac:dyDescent="0.25">
      <c r="B41" s="2" t="s">
        <v>10</v>
      </c>
      <c r="C41" s="3" t="s">
        <v>65</v>
      </c>
      <c r="D41" s="3" t="s">
        <v>66</v>
      </c>
      <c r="E41" s="3">
        <v>2000000044</v>
      </c>
      <c r="F41" s="4" t="s">
        <v>27</v>
      </c>
      <c r="G41" s="5">
        <v>212604930</v>
      </c>
      <c r="H41" s="5">
        <f t="shared" si="0"/>
        <v>4252098.5999999996</v>
      </c>
      <c r="I41" s="6">
        <v>1060020001999</v>
      </c>
      <c r="J41" s="3" t="s">
        <v>23</v>
      </c>
      <c r="K41" s="7">
        <f>G41*2%</f>
        <v>4252098.5999999996</v>
      </c>
      <c r="L41" s="8" t="s">
        <v>24</v>
      </c>
    </row>
    <row r="42" spans="2:12" ht="15" customHeight="1" x14ac:dyDescent="0.25">
      <c r="B42" s="2" t="s">
        <v>10</v>
      </c>
      <c r="C42" s="3" t="s">
        <v>67</v>
      </c>
      <c r="D42" s="3" t="s">
        <v>68</v>
      </c>
      <c r="E42" s="3">
        <v>3300000024</v>
      </c>
      <c r="F42" s="4" t="s">
        <v>27</v>
      </c>
      <c r="G42" s="5">
        <v>37777570</v>
      </c>
      <c r="H42" s="5">
        <f t="shared" si="0"/>
        <v>755551.4</v>
      </c>
      <c r="I42" s="6">
        <v>1050096969997</v>
      </c>
      <c r="J42" s="3" t="s">
        <v>23</v>
      </c>
      <c r="K42" s="7">
        <f>G42*2%</f>
        <v>755551.4</v>
      </c>
      <c r="L42" s="8" t="s">
        <v>24</v>
      </c>
    </row>
    <row r="43" spans="2:12" ht="15" customHeight="1" x14ac:dyDescent="0.25">
      <c r="B43" s="2" t="s">
        <v>10</v>
      </c>
      <c r="C43" s="3" t="s">
        <v>69</v>
      </c>
      <c r="D43" s="3" t="s">
        <v>49</v>
      </c>
      <c r="E43" s="3">
        <v>3300000087</v>
      </c>
      <c r="F43" s="4" t="s">
        <v>27</v>
      </c>
      <c r="G43" s="5">
        <v>38104750</v>
      </c>
      <c r="H43" s="5">
        <f t="shared" si="0"/>
        <v>762095</v>
      </c>
      <c r="I43" s="20">
        <v>3963000071</v>
      </c>
      <c r="J43" s="20" t="s">
        <v>70</v>
      </c>
      <c r="K43" s="17">
        <f>SUM(H43:H44)</f>
        <v>1029848.2</v>
      </c>
      <c r="L43" s="8" t="s">
        <v>15</v>
      </c>
    </row>
    <row r="44" spans="2:12" x14ac:dyDescent="0.25">
      <c r="B44" s="10" t="s">
        <v>31</v>
      </c>
      <c r="C44" s="3" t="s">
        <v>69</v>
      </c>
      <c r="D44" s="3" t="s">
        <v>49</v>
      </c>
      <c r="E44" s="3">
        <v>2000000086</v>
      </c>
      <c r="F44" s="3" t="s">
        <v>56</v>
      </c>
      <c r="G44" s="5">
        <v>13387660</v>
      </c>
      <c r="H44" s="5">
        <f t="shared" si="0"/>
        <v>267753.2</v>
      </c>
      <c r="I44" s="20"/>
      <c r="J44" s="20"/>
      <c r="K44" s="17"/>
      <c r="L44" s="12" t="s">
        <v>15</v>
      </c>
    </row>
    <row r="45" spans="2:12" x14ac:dyDescent="0.25">
      <c r="B45" s="2" t="s">
        <v>10</v>
      </c>
      <c r="C45" s="3" t="s">
        <v>71</v>
      </c>
      <c r="D45" s="3" t="s">
        <v>72</v>
      </c>
      <c r="E45" s="3">
        <v>3300000143</v>
      </c>
      <c r="F45" s="4" t="s">
        <v>53</v>
      </c>
      <c r="G45" s="5">
        <v>2860900</v>
      </c>
      <c r="H45" s="5">
        <f t="shared" si="0"/>
        <v>57218</v>
      </c>
      <c r="I45" s="6">
        <v>1050004494195</v>
      </c>
      <c r="J45" s="3" t="s">
        <v>23</v>
      </c>
      <c r="K45" s="7">
        <f>G45*2%</f>
        <v>57218</v>
      </c>
      <c r="L45" s="8" t="s">
        <v>24</v>
      </c>
    </row>
    <row r="46" spans="2:12" x14ac:dyDescent="0.25">
      <c r="B46" s="23" t="s">
        <v>10</v>
      </c>
      <c r="C46" s="20" t="s">
        <v>73</v>
      </c>
      <c r="D46" s="20" t="s">
        <v>74</v>
      </c>
      <c r="E46" s="3">
        <v>3300000034</v>
      </c>
      <c r="F46" s="4" t="s">
        <v>75</v>
      </c>
      <c r="G46" s="5">
        <v>868590</v>
      </c>
      <c r="H46" s="5">
        <f t="shared" si="0"/>
        <v>17371.8</v>
      </c>
      <c r="I46" s="20" t="s">
        <v>76</v>
      </c>
      <c r="J46" s="20" t="s">
        <v>77</v>
      </c>
      <c r="K46" s="17">
        <f>SUM(H46:H54)</f>
        <v>360961.6</v>
      </c>
      <c r="L46" s="18" t="s">
        <v>15</v>
      </c>
    </row>
    <row r="47" spans="2:12" x14ac:dyDescent="0.25">
      <c r="B47" s="23"/>
      <c r="C47" s="20"/>
      <c r="D47" s="20"/>
      <c r="E47" s="3">
        <v>3300000035</v>
      </c>
      <c r="F47" s="4" t="s">
        <v>75</v>
      </c>
      <c r="G47" s="5">
        <v>3174360</v>
      </c>
      <c r="H47" s="5">
        <f t="shared" si="0"/>
        <v>63487.200000000004</v>
      </c>
      <c r="I47" s="20"/>
      <c r="J47" s="20"/>
      <c r="K47" s="17"/>
      <c r="L47" s="18"/>
    </row>
    <row r="48" spans="2:12" x14ac:dyDescent="0.25">
      <c r="B48" s="23"/>
      <c r="C48" s="20"/>
      <c r="D48" s="20"/>
      <c r="E48" s="3">
        <v>3300000038</v>
      </c>
      <c r="F48" s="4" t="s">
        <v>75</v>
      </c>
      <c r="G48" s="5">
        <v>2580130</v>
      </c>
      <c r="H48" s="5">
        <f t="shared" si="0"/>
        <v>51602.6</v>
      </c>
      <c r="I48" s="20"/>
      <c r="J48" s="20"/>
      <c r="K48" s="17"/>
      <c r="L48" s="18"/>
    </row>
    <row r="49" spans="2:12" x14ac:dyDescent="0.25">
      <c r="B49" s="23"/>
      <c r="C49" s="20"/>
      <c r="D49" s="20"/>
      <c r="E49" s="3">
        <v>3300000060</v>
      </c>
      <c r="F49" s="4">
        <v>44622</v>
      </c>
      <c r="G49" s="5">
        <v>1062020</v>
      </c>
      <c r="H49" s="5">
        <f t="shared" si="0"/>
        <v>21240.400000000001</v>
      </c>
      <c r="I49" s="20"/>
      <c r="J49" s="20"/>
      <c r="K49" s="17"/>
      <c r="L49" s="18"/>
    </row>
    <row r="50" spans="2:12" x14ac:dyDescent="0.25">
      <c r="B50" s="23"/>
      <c r="C50" s="20"/>
      <c r="D50" s="20"/>
      <c r="E50" s="3">
        <v>3300000069</v>
      </c>
      <c r="F50" s="4">
        <v>44653</v>
      </c>
      <c r="G50" s="5">
        <v>863000</v>
      </c>
      <c r="H50" s="5">
        <f t="shared" si="0"/>
        <v>17260</v>
      </c>
      <c r="I50" s="20"/>
      <c r="J50" s="20"/>
      <c r="K50" s="17"/>
      <c r="L50" s="18"/>
    </row>
    <row r="51" spans="2:12" x14ac:dyDescent="0.25">
      <c r="B51" s="23"/>
      <c r="C51" s="20"/>
      <c r="D51" s="20"/>
      <c r="E51" s="3">
        <v>3300000063</v>
      </c>
      <c r="F51" s="4">
        <v>44622</v>
      </c>
      <c r="G51" s="5">
        <v>2086380</v>
      </c>
      <c r="H51" s="5">
        <f t="shared" si="0"/>
        <v>41727.599999999999</v>
      </c>
      <c r="I51" s="20"/>
      <c r="J51" s="20"/>
      <c r="K51" s="17"/>
      <c r="L51" s="18"/>
    </row>
    <row r="52" spans="2:12" x14ac:dyDescent="0.25">
      <c r="B52" s="23"/>
      <c r="C52" s="20"/>
      <c r="D52" s="20"/>
      <c r="E52" s="3">
        <v>3300000070</v>
      </c>
      <c r="F52" s="4">
        <v>44653</v>
      </c>
      <c r="G52" s="5">
        <v>1405000</v>
      </c>
      <c r="H52" s="5">
        <f t="shared" si="0"/>
        <v>28100</v>
      </c>
      <c r="I52" s="20"/>
      <c r="J52" s="20"/>
      <c r="K52" s="17"/>
      <c r="L52" s="18"/>
    </row>
    <row r="53" spans="2:12" x14ac:dyDescent="0.25">
      <c r="B53" s="19" t="s">
        <v>31</v>
      </c>
      <c r="C53" s="20" t="s">
        <v>73</v>
      </c>
      <c r="D53" s="20" t="s">
        <v>74</v>
      </c>
      <c r="E53" s="3">
        <v>3300000131</v>
      </c>
      <c r="F53" s="3" t="s">
        <v>38</v>
      </c>
      <c r="G53" s="5">
        <v>429090</v>
      </c>
      <c r="H53" s="5">
        <f t="shared" si="0"/>
        <v>8581.7999999999993</v>
      </c>
      <c r="I53" s="20"/>
      <c r="J53" s="20"/>
      <c r="K53" s="17"/>
      <c r="L53" s="21" t="s">
        <v>15</v>
      </c>
    </row>
    <row r="54" spans="2:12" x14ac:dyDescent="0.25">
      <c r="B54" s="19"/>
      <c r="C54" s="20"/>
      <c r="D54" s="20"/>
      <c r="E54" s="3">
        <v>3300000159</v>
      </c>
      <c r="F54" s="9">
        <v>44595</v>
      </c>
      <c r="G54" s="5">
        <v>5579510</v>
      </c>
      <c r="H54" s="5">
        <f t="shared" si="0"/>
        <v>111590.2</v>
      </c>
      <c r="I54" s="20"/>
      <c r="J54" s="20"/>
      <c r="K54" s="17"/>
      <c r="L54" s="22"/>
    </row>
    <row r="55" spans="2:12" x14ac:dyDescent="0.25">
      <c r="B55" s="2" t="s">
        <v>10</v>
      </c>
      <c r="C55" s="3" t="s">
        <v>78</v>
      </c>
      <c r="D55" s="3" t="s">
        <v>79</v>
      </c>
      <c r="E55" s="3">
        <v>3300000418</v>
      </c>
      <c r="F55" s="4" t="s">
        <v>52</v>
      </c>
      <c r="G55" s="5">
        <v>2529090</v>
      </c>
      <c r="H55" s="5">
        <f t="shared" si="0"/>
        <v>50581.8</v>
      </c>
      <c r="I55" s="6">
        <v>1050000006563</v>
      </c>
      <c r="J55" s="3" t="s">
        <v>23</v>
      </c>
      <c r="K55" s="7">
        <f t="shared" ref="K55:K60" si="1">G55*2%</f>
        <v>50581.8</v>
      </c>
      <c r="L55" s="8" t="s">
        <v>24</v>
      </c>
    </row>
    <row r="56" spans="2:12" x14ac:dyDescent="0.25">
      <c r="B56" s="2" t="s">
        <v>10</v>
      </c>
      <c r="C56" s="3" t="s">
        <v>80</v>
      </c>
      <c r="D56" s="3" t="s">
        <v>81</v>
      </c>
      <c r="E56" s="3">
        <v>3300000004</v>
      </c>
      <c r="F56" s="4" t="s">
        <v>53</v>
      </c>
      <c r="G56" s="5">
        <v>429090</v>
      </c>
      <c r="H56" s="5">
        <f t="shared" si="0"/>
        <v>8581.7999999999993</v>
      </c>
      <c r="I56" s="6">
        <v>3833658588</v>
      </c>
      <c r="J56" s="3" t="s">
        <v>19</v>
      </c>
      <c r="K56" s="7">
        <f t="shared" si="1"/>
        <v>8581.7999999999993</v>
      </c>
      <c r="L56" s="8" t="s">
        <v>15</v>
      </c>
    </row>
    <row r="57" spans="2:12" x14ac:dyDescent="0.25">
      <c r="B57" s="2" t="s">
        <v>10</v>
      </c>
      <c r="C57" s="3" t="s">
        <v>82</v>
      </c>
      <c r="D57" s="3" t="s">
        <v>66</v>
      </c>
      <c r="E57" s="3">
        <v>2000000139</v>
      </c>
      <c r="F57" s="4" t="s">
        <v>27</v>
      </c>
      <c r="G57" s="5">
        <v>1566360</v>
      </c>
      <c r="H57" s="5">
        <f t="shared" si="0"/>
        <v>31327.200000000001</v>
      </c>
      <c r="I57" s="6">
        <v>1060011859728</v>
      </c>
      <c r="J57" s="3" t="s">
        <v>23</v>
      </c>
      <c r="K57" s="7">
        <f t="shared" si="1"/>
        <v>31327.200000000001</v>
      </c>
      <c r="L57" s="8" t="s">
        <v>24</v>
      </c>
    </row>
    <row r="58" spans="2:12" x14ac:dyDescent="0.25">
      <c r="B58" s="2" t="s">
        <v>10</v>
      </c>
      <c r="C58" s="3" t="s">
        <v>83</v>
      </c>
      <c r="D58" s="3" t="s">
        <v>84</v>
      </c>
      <c r="E58" s="3">
        <v>3300000002</v>
      </c>
      <c r="F58" s="4" t="s">
        <v>27</v>
      </c>
      <c r="G58" s="5">
        <v>1468999723</v>
      </c>
      <c r="H58" s="5">
        <f t="shared" si="0"/>
        <v>29379994.460000001</v>
      </c>
      <c r="I58" s="6">
        <v>1050094049750</v>
      </c>
      <c r="J58" s="3" t="s">
        <v>23</v>
      </c>
      <c r="K58" s="7">
        <f t="shared" si="1"/>
        <v>29379994.460000001</v>
      </c>
      <c r="L58" s="8" t="s">
        <v>24</v>
      </c>
    </row>
    <row r="59" spans="2:12" x14ac:dyDescent="0.25">
      <c r="B59" s="2" t="s">
        <v>10</v>
      </c>
      <c r="C59" s="3" t="s">
        <v>85</v>
      </c>
      <c r="D59" s="3" t="s">
        <v>86</v>
      </c>
      <c r="E59" s="3">
        <v>3300000008</v>
      </c>
      <c r="F59" s="4" t="s">
        <v>53</v>
      </c>
      <c r="G59" s="5">
        <v>321000</v>
      </c>
      <c r="H59" s="5">
        <f t="shared" si="0"/>
        <v>6420</v>
      </c>
      <c r="I59" s="6">
        <v>1070022308888</v>
      </c>
      <c r="J59" s="3" t="s">
        <v>23</v>
      </c>
      <c r="K59" s="7">
        <f t="shared" si="1"/>
        <v>6420</v>
      </c>
      <c r="L59" s="8" t="s">
        <v>24</v>
      </c>
    </row>
    <row r="60" spans="2:12" x14ac:dyDescent="0.25">
      <c r="B60" s="2" t="s">
        <v>10</v>
      </c>
      <c r="C60" s="3" t="s">
        <v>87</v>
      </c>
      <c r="D60" s="3" t="s">
        <v>88</v>
      </c>
      <c r="E60" s="3">
        <v>3300000004</v>
      </c>
      <c r="F60" s="4" t="s">
        <v>27</v>
      </c>
      <c r="G60" s="5">
        <v>27695250</v>
      </c>
      <c r="H60" s="5">
        <f t="shared" si="0"/>
        <v>553905</v>
      </c>
      <c r="I60" s="6">
        <v>1050094050055</v>
      </c>
      <c r="J60" s="3" t="s">
        <v>23</v>
      </c>
      <c r="K60" s="7">
        <f t="shared" si="1"/>
        <v>553905</v>
      </c>
      <c r="L60" s="8" t="s">
        <v>24</v>
      </c>
    </row>
    <row r="61" spans="2:12" x14ac:dyDescent="0.25">
      <c r="B61" s="23" t="s">
        <v>10</v>
      </c>
      <c r="C61" s="20" t="s">
        <v>89</v>
      </c>
      <c r="D61" s="20" t="s">
        <v>90</v>
      </c>
      <c r="E61" s="3">
        <v>3300000048</v>
      </c>
      <c r="F61" s="9">
        <v>44806</v>
      </c>
      <c r="G61" s="5">
        <v>2580450</v>
      </c>
      <c r="H61" s="5">
        <f t="shared" si="0"/>
        <v>51609</v>
      </c>
      <c r="I61" s="24">
        <v>1060010668385</v>
      </c>
      <c r="J61" s="20" t="s">
        <v>23</v>
      </c>
      <c r="K61" s="17">
        <f>SUM(H61:H72)</f>
        <v>142070.60000000003</v>
      </c>
      <c r="L61" s="18" t="s">
        <v>24</v>
      </c>
    </row>
    <row r="62" spans="2:12" x14ac:dyDescent="0.25">
      <c r="B62" s="23"/>
      <c r="C62" s="20"/>
      <c r="D62" s="20"/>
      <c r="E62" s="3">
        <v>3300000049</v>
      </c>
      <c r="F62" s="9">
        <v>44806</v>
      </c>
      <c r="G62" s="5">
        <v>1100000</v>
      </c>
      <c r="H62" s="5">
        <f t="shared" si="0"/>
        <v>22000</v>
      </c>
      <c r="I62" s="24"/>
      <c r="J62" s="20"/>
      <c r="K62" s="17"/>
      <c r="L62" s="18"/>
    </row>
    <row r="63" spans="2:12" x14ac:dyDescent="0.25">
      <c r="B63" s="23"/>
      <c r="C63" s="20"/>
      <c r="D63" s="20"/>
      <c r="E63" s="3">
        <v>3300000050</v>
      </c>
      <c r="F63" s="9">
        <v>44806</v>
      </c>
      <c r="G63" s="5">
        <v>293590</v>
      </c>
      <c r="H63" s="5">
        <f t="shared" si="0"/>
        <v>5871.8</v>
      </c>
      <c r="I63" s="24"/>
      <c r="J63" s="20"/>
      <c r="K63" s="17"/>
      <c r="L63" s="18"/>
    </row>
    <row r="64" spans="2:12" x14ac:dyDescent="0.25">
      <c r="B64" s="23"/>
      <c r="C64" s="20"/>
      <c r="D64" s="20"/>
      <c r="E64" s="3">
        <v>3300000051</v>
      </c>
      <c r="F64" s="9">
        <v>44806</v>
      </c>
      <c r="G64" s="5">
        <v>537180</v>
      </c>
      <c r="H64" s="5">
        <f t="shared" si="0"/>
        <v>10743.6</v>
      </c>
      <c r="I64" s="24"/>
      <c r="J64" s="20"/>
      <c r="K64" s="17"/>
      <c r="L64" s="18"/>
    </row>
    <row r="65" spans="2:12" x14ac:dyDescent="0.25">
      <c r="B65" s="23"/>
      <c r="C65" s="20"/>
      <c r="D65" s="20"/>
      <c r="E65" s="3">
        <v>3300000052</v>
      </c>
      <c r="F65" s="9">
        <v>44806</v>
      </c>
      <c r="G65" s="5">
        <v>293590</v>
      </c>
      <c r="H65" s="5">
        <f t="shared" si="0"/>
        <v>5871.8</v>
      </c>
      <c r="I65" s="24"/>
      <c r="J65" s="20"/>
      <c r="K65" s="17"/>
      <c r="L65" s="18"/>
    </row>
    <row r="66" spans="2:12" x14ac:dyDescent="0.25">
      <c r="B66" s="23"/>
      <c r="C66" s="20"/>
      <c r="D66" s="20"/>
      <c r="E66" s="3">
        <v>3300000053</v>
      </c>
      <c r="F66" s="9">
        <v>44806</v>
      </c>
      <c r="G66" s="5">
        <v>293590</v>
      </c>
      <c r="H66" s="5">
        <f t="shared" si="0"/>
        <v>5871.8</v>
      </c>
      <c r="I66" s="24"/>
      <c r="J66" s="20"/>
      <c r="K66" s="17"/>
      <c r="L66" s="18"/>
    </row>
    <row r="67" spans="2:12" x14ac:dyDescent="0.25">
      <c r="B67" s="23"/>
      <c r="C67" s="20"/>
      <c r="D67" s="20"/>
      <c r="E67" s="3">
        <v>3300000054</v>
      </c>
      <c r="F67" s="9">
        <v>44806</v>
      </c>
      <c r="G67" s="5">
        <v>293590</v>
      </c>
      <c r="H67" s="5">
        <f t="shared" si="0"/>
        <v>5871.8</v>
      </c>
      <c r="I67" s="24"/>
      <c r="J67" s="20"/>
      <c r="K67" s="17"/>
      <c r="L67" s="18"/>
    </row>
    <row r="68" spans="2:12" x14ac:dyDescent="0.25">
      <c r="B68" s="23"/>
      <c r="C68" s="20"/>
      <c r="D68" s="20"/>
      <c r="E68" s="3">
        <v>3300000055</v>
      </c>
      <c r="F68" s="9">
        <v>44806</v>
      </c>
      <c r="G68" s="5">
        <v>293590</v>
      </c>
      <c r="H68" s="5">
        <f t="shared" si="0"/>
        <v>5871.8</v>
      </c>
      <c r="I68" s="24"/>
      <c r="J68" s="20"/>
      <c r="K68" s="17"/>
      <c r="L68" s="18"/>
    </row>
    <row r="69" spans="2:12" x14ac:dyDescent="0.25">
      <c r="B69" s="23"/>
      <c r="C69" s="20"/>
      <c r="D69" s="20"/>
      <c r="E69" s="3">
        <v>3300000056</v>
      </c>
      <c r="F69" s="9">
        <v>44806</v>
      </c>
      <c r="G69" s="5">
        <v>293590</v>
      </c>
      <c r="H69" s="5">
        <f t="shared" si="0"/>
        <v>5871.8</v>
      </c>
      <c r="I69" s="24"/>
      <c r="J69" s="20"/>
      <c r="K69" s="17"/>
      <c r="L69" s="18"/>
    </row>
    <row r="70" spans="2:12" x14ac:dyDescent="0.25">
      <c r="B70" s="23"/>
      <c r="C70" s="20"/>
      <c r="D70" s="20"/>
      <c r="E70" s="3">
        <v>3300000057</v>
      </c>
      <c r="F70" s="9">
        <v>44806</v>
      </c>
      <c r="G70" s="5">
        <v>293590</v>
      </c>
      <c r="H70" s="5">
        <f t="shared" si="0"/>
        <v>5871.8</v>
      </c>
      <c r="I70" s="24"/>
      <c r="J70" s="20"/>
      <c r="K70" s="17"/>
      <c r="L70" s="18"/>
    </row>
    <row r="71" spans="2:12" x14ac:dyDescent="0.25">
      <c r="B71" s="23"/>
      <c r="C71" s="20"/>
      <c r="D71" s="20"/>
      <c r="E71" s="3">
        <v>3300000058</v>
      </c>
      <c r="F71" s="9">
        <v>44806</v>
      </c>
      <c r="G71" s="5">
        <v>293590</v>
      </c>
      <c r="H71" s="5">
        <f t="shared" si="0"/>
        <v>5871.8</v>
      </c>
      <c r="I71" s="24"/>
      <c r="J71" s="20"/>
      <c r="K71" s="17"/>
      <c r="L71" s="18"/>
    </row>
    <row r="72" spans="2:12" x14ac:dyDescent="0.25">
      <c r="B72" s="23"/>
      <c r="C72" s="20"/>
      <c r="D72" s="20"/>
      <c r="E72" s="3">
        <v>3300000059</v>
      </c>
      <c r="F72" s="9">
        <v>44806</v>
      </c>
      <c r="G72" s="5">
        <v>537180</v>
      </c>
      <c r="H72" s="5">
        <f t="shared" ref="H72:H74" si="2">G72*2%</f>
        <v>10743.6</v>
      </c>
      <c r="I72" s="24"/>
      <c r="J72" s="20"/>
      <c r="K72" s="17"/>
      <c r="L72" s="18"/>
    </row>
    <row r="73" spans="2:12" x14ac:dyDescent="0.25">
      <c r="B73" s="2" t="s">
        <v>10</v>
      </c>
      <c r="C73" s="3" t="s">
        <v>91</v>
      </c>
      <c r="D73" s="3" t="s">
        <v>92</v>
      </c>
      <c r="E73" s="3">
        <v>3300000020</v>
      </c>
      <c r="F73" s="9">
        <v>44806</v>
      </c>
      <c r="G73" s="5">
        <v>3124360</v>
      </c>
      <c r="H73" s="5">
        <f t="shared" si="2"/>
        <v>62487.200000000004</v>
      </c>
      <c r="I73" s="6">
        <v>1060003236570</v>
      </c>
      <c r="J73" s="3" t="s">
        <v>23</v>
      </c>
      <c r="K73" s="7">
        <f>G73*2%</f>
        <v>62487.200000000004</v>
      </c>
      <c r="L73" s="8" t="s">
        <v>24</v>
      </c>
    </row>
    <row r="74" spans="2:12" x14ac:dyDescent="0.25">
      <c r="B74" s="2" t="s">
        <v>10</v>
      </c>
      <c r="C74" s="3" t="s">
        <v>93</v>
      </c>
      <c r="D74" s="3" t="s">
        <v>94</v>
      </c>
      <c r="E74" s="3">
        <v>3300000017</v>
      </c>
      <c r="F74" s="3" t="s">
        <v>22</v>
      </c>
      <c r="G74" s="5">
        <v>26529360</v>
      </c>
      <c r="H74" s="5">
        <f t="shared" si="2"/>
        <v>530587.19999999995</v>
      </c>
      <c r="I74" s="6">
        <v>4283131222</v>
      </c>
      <c r="J74" s="13" t="s">
        <v>19</v>
      </c>
      <c r="K74" s="7">
        <f>G74*2%</f>
        <v>530587.19999999995</v>
      </c>
      <c r="L74" s="8" t="s">
        <v>15</v>
      </c>
    </row>
    <row r="75" spans="2:12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2:12" x14ac:dyDescent="0.25">
      <c r="B76" s="14"/>
      <c r="C76" s="14"/>
      <c r="D76" s="14"/>
      <c r="E76" s="14"/>
      <c r="F76" s="14"/>
      <c r="G76" s="14"/>
      <c r="H76" s="14"/>
      <c r="I76" s="15" t="s">
        <v>9</v>
      </c>
      <c r="J76" s="15"/>
      <c r="K76" s="16">
        <f>SUM(K8:K74)</f>
        <v>47836744.860000007</v>
      </c>
    </row>
  </sheetData>
  <mergeCells count="66">
    <mergeCell ref="L10:L11"/>
    <mergeCell ref="I13:I16"/>
    <mergeCell ref="J13:J16"/>
    <mergeCell ref="K13:K16"/>
    <mergeCell ref="B14:B16"/>
    <mergeCell ref="C14:C16"/>
    <mergeCell ref="D14:D16"/>
    <mergeCell ref="L14:L16"/>
    <mergeCell ref="B10:B11"/>
    <mergeCell ref="C10:C11"/>
    <mergeCell ref="D10:D11"/>
    <mergeCell ref="I10:I11"/>
    <mergeCell ref="J10:J11"/>
    <mergeCell ref="K10:K11"/>
    <mergeCell ref="I18:I19"/>
    <mergeCell ref="J18:J19"/>
    <mergeCell ref="K18:K19"/>
    <mergeCell ref="I20:I21"/>
    <mergeCell ref="J20:J21"/>
    <mergeCell ref="K20:K21"/>
    <mergeCell ref="I22:I23"/>
    <mergeCell ref="J22:J23"/>
    <mergeCell ref="K22:K23"/>
    <mergeCell ref="B26:B29"/>
    <mergeCell ref="C26:C29"/>
    <mergeCell ref="D26:D29"/>
    <mergeCell ref="I26:I34"/>
    <mergeCell ref="J26:J34"/>
    <mergeCell ref="K26:K34"/>
    <mergeCell ref="L26:L29"/>
    <mergeCell ref="B30:B34"/>
    <mergeCell ref="C30:C34"/>
    <mergeCell ref="D30:D34"/>
    <mergeCell ref="L30:L34"/>
    <mergeCell ref="K37:K40"/>
    <mergeCell ref="L37:L38"/>
    <mergeCell ref="B39:B40"/>
    <mergeCell ref="C39:C40"/>
    <mergeCell ref="D39:D40"/>
    <mergeCell ref="L39:L40"/>
    <mergeCell ref="B37:B38"/>
    <mergeCell ref="C37:C38"/>
    <mergeCell ref="D37:D38"/>
    <mergeCell ref="I37:I40"/>
    <mergeCell ref="J37:J40"/>
    <mergeCell ref="I43:I44"/>
    <mergeCell ref="J43:J44"/>
    <mergeCell ref="K43:K44"/>
    <mergeCell ref="B46:B52"/>
    <mergeCell ref="C46:C52"/>
    <mergeCell ref="D46:D52"/>
    <mergeCell ref="I46:I54"/>
    <mergeCell ref="J46:J54"/>
    <mergeCell ref="K46:K54"/>
    <mergeCell ref="K61:K72"/>
    <mergeCell ref="L61:L72"/>
    <mergeCell ref="L46:L52"/>
    <mergeCell ref="B53:B54"/>
    <mergeCell ref="C53:C54"/>
    <mergeCell ref="D53:D54"/>
    <mergeCell ref="L53:L54"/>
    <mergeCell ref="B61:B72"/>
    <mergeCell ref="C61:C72"/>
    <mergeCell ref="D61:D72"/>
    <mergeCell ref="I61:I72"/>
    <mergeCell ref="J61:J72"/>
  </mergeCells>
  <printOptions horizontalCentered="1" verticalCentered="1"/>
  <pageMargins left="0.25" right="0.25" top="0.75" bottom="0.75" header="0.3" footer="0.3"/>
  <pageSetup paperSize="9" scale="82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CAF6-9C7E-4051-9F0A-947DBC4C04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JANUARI </vt:lpstr>
      <vt:lpstr>Sheet1</vt:lpstr>
      <vt:lpstr>'JANUARI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2022-06-02T09:29:05Z</dcterms:created>
  <dcterms:modified xsi:type="dcterms:W3CDTF">2022-06-08T09:52:01Z</dcterms:modified>
</cp:coreProperties>
</file>