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roject Risk Assessment TW I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______eli2" hidden="1">'[2]BBM-03'!$B$767:$B$769</definedName>
    <definedName name="_______eli2" hidden="1">'[2]BBM-03'!$B$767:$B$769</definedName>
    <definedName name="______eli2" hidden="1">'[3]BBM-03'!$B$767:$B$769</definedName>
    <definedName name="_____eli2" hidden="1">'[3]BBM-03'!$B$767:$B$769</definedName>
    <definedName name="____eli2" hidden="1">'[4]BBM-03'!$B$767:$B$769</definedName>
    <definedName name="___eli2" hidden="1">'[4]BBM-03'!$B$767:$B$769</definedName>
    <definedName name="__IntlFixup" hidden="1">TRUE</definedName>
    <definedName name="__xlfn.BAHTTEXT" hidden="1">#NAME?</definedName>
    <definedName name="_a2" hidden="1">{#N/A,#N/A,FALSE,"Aging Summary";#N/A,#N/A,FALSE,"Ratio Analysis";#N/A,#N/A,FALSE,"Test 120 Day Accts";#N/A,#N/A,FALSE,"Tickmarks"}</definedName>
    <definedName name="_A6" hidden="1">{#N/A,#N/A,FALSE,"Aging Summary";#N/A,#N/A,FALSE,"Ratio Analysis";#N/A,#N/A,FALSE,"Test 120 Day Accts";#N/A,#N/A,FALSE,"Tickmarks"}</definedName>
    <definedName name="_AS1" hidden="1">{#N/A,#N/A,FALSE,"Aging Summary";#N/A,#N/A,FALSE,"Ratio Analysis";#N/A,#N/A,FALSE,"Test 120 Day Accts";#N/A,#N/A,FALSE,"Tickmarks"}</definedName>
    <definedName name="_eli2" hidden="1">'[5]BBM-03'!$B$767:$B$769</definedName>
    <definedName name="_Fill" localSheetId="0" hidden="1">#REF!</definedName>
    <definedName name="_Fill" hidden="1">#REF!</definedName>
    <definedName name="_xlnm._FilterDatabase" localSheetId="0" hidden="1">[6]HARVEST02!#REF!</definedName>
    <definedName name="_xlnm._FilterDatabase" hidden="1">[6]HARVEST02!#REF!</definedName>
    <definedName name="_Key1" localSheetId="0" hidden="1">#REF!</definedName>
    <definedName name="_Key1" hidden="1">#REF!</definedName>
    <definedName name="_Key2" localSheetId="0" hidden="1">[7]Okt!#REF!</definedName>
    <definedName name="_Key2" hidden="1">[7]Okt!#REF!</definedName>
    <definedName name="_Key3" localSheetId="0" hidden="1">#REF!</definedName>
    <definedName name="_Key3" hidden="1">#REF!</definedName>
    <definedName name="_key4" localSheetId="0" hidden="1">#REF!</definedName>
    <definedName name="_key4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_Sort2" localSheetId="0" hidden="1">#REF!</definedName>
    <definedName name="_Sort2" hidden="1">#REF!</definedName>
    <definedName name="aaaa" localSheetId="0" hidden="1">#REF!</definedName>
    <definedName name="aaaa" hidden="1">#REF!</definedName>
    <definedName name="AccessDatabase" hidden="1">"C:\My Documents\MAUI MALL1.mdb"</definedName>
    <definedName name="ACwvu.Japan_Capers_Ed_Pub." localSheetId="0" hidden="1">#REF!</definedName>
    <definedName name="ACwvu.Japan_Capers_Ed_Pub." hidden="1">#REF!</definedName>
    <definedName name="ACwvu.KJP_CC." localSheetId="0" hidden="1">#REF!</definedName>
    <definedName name="ACwvu.KJP_CC." hidden="1">#REF!</definedName>
    <definedName name="anscount" hidden="1">4</definedName>
    <definedName name="ar" hidden="1">{#N/A,#N/A,FALSE,"Aging Summary";#N/A,#N/A,FALSE,"Ratio Analysis";#N/A,#N/A,FALSE,"Test 120 Day Accts";#N/A,#N/A,FALSE,"Tickmarks"}</definedName>
    <definedName name="AS2DocOpenMode" hidden="1">"AS2DocumentEdit"</definedName>
    <definedName name="AS2ReportLS" hidden="1">1</definedName>
    <definedName name="AS2StaticLS" localSheetId="0" hidden="1">#REF!</definedName>
    <definedName name="AS2StaticLS" hidden="1">#REF!</definedName>
    <definedName name="AS2SyncStepLS" hidden="1">0</definedName>
    <definedName name="AS2TickmarkLS" localSheetId="0" hidden="1">#REF!</definedName>
    <definedName name="AS2TickmarkLS" hidden="1">#REF!</definedName>
    <definedName name="AS2VersionLS" hidden="1">300</definedName>
    <definedName name="asr" hidden="1">{#N/A,#N/A,FALSE,"Aging Summary";#N/A,#N/A,FALSE,"Ratio Analysis";#N/A,#N/A,FALSE,"Test 120 Day Accts";#N/A,#N/A,FALSE,"Tickmarks"}</definedName>
    <definedName name="BG_Del" hidden="1">15</definedName>
    <definedName name="BG_Ins" hidden="1">4</definedName>
    <definedName name="BG_Mod" hidden="1">6</definedName>
    <definedName name="Casfl01" hidden="1">{#N/A,#N/A,FALSE,"Aging Summary";#N/A,#N/A,FALSE,"Ratio Analysis";#N/A,#N/A,FALSE,"Test 120 Day Accts";#N/A,#N/A,FALSE,"Tickmarks"}</definedName>
    <definedName name="coba" hidden="1">'[5]BBM-03'!$B$767:$B$769</definedName>
    <definedName name="cover2" hidden="1">{#N/A,#N/A,FALSE,"Aging Summary";#N/A,#N/A,FALSE,"Ratio Analysis";#N/A,#N/A,FALSE,"Test 120 Day Accts";#N/A,#N/A,FALSE,"Tickmarks"}</definedName>
    <definedName name="Daftar" hidden="1">{#N/A,#N/A,FALSE,"Aging Summary";#N/A,#N/A,FALSE,"Ratio Analysis";#N/A,#N/A,FALSE,"Test 120 Day Accts";#N/A,#N/A,FALSE,"Tickmarks"}</definedName>
    <definedName name="Def" localSheetId="0" hidden="1">#REF!</definedName>
    <definedName name="Def" hidden="1">#REF!</definedName>
    <definedName name="dina" hidden="1">{#N/A,#N/A,FALSE,"Aging Summary";#N/A,#N/A,FALSE,"Ratio Analysis";#N/A,#N/A,FALSE,"Test 120 Day Accts";#N/A,#N/A,FALSE,"Tickmarks"}</definedName>
    <definedName name="GBGBF" hidden="1">'[8]BBM-03'!$B$767:$B$769</definedName>
    <definedName name="hire" hidden="1">{#N/A,#N/A,FALSE,"Aging Summary";#N/A,#N/A,FALSE,"Ratio Analysis";#N/A,#N/A,FALSE,"Test 120 Day Accts";#N/A,#N/A,FALSE,"Tickmarks"}</definedName>
    <definedName name="HP" hidden="1">{#N/A,#N/A,FALSE,"Aging Summary";#N/A,#N/A,FALSE,"Ratio Analysis";#N/A,#N/A,FALSE,"Test 120 Day Accts";#N/A,#N/A,FALSE,"Tickmarks"}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jj" hidden="1">'[9]BBM-03'!$B$767:$B$769</definedName>
    <definedName name="kj" localSheetId="0" hidden="1">#REF!</definedName>
    <definedName name="kj" hidden="1">#REF!</definedName>
    <definedName name="kompare" localSheetId="0" hidden="1">#REF!</definedName>
    <definedName name="kompare" hidden="1">#REF!</definedName>
    <definedName name="limcount" hidden="1">3</definedName>
    <definedName name="lkjlkdwaf" localSheetId="0" hidden="1">#REF!</definedName>
    <definedName name="lkjlkdwaf" hidden="1">#REF!</definedName>
    <definedName name="LR" hidden="1">{#N/A,#N/A,FALSE,"Aging Summary";#N/A,#N/A,FALSE,"Ratio Analysis";#N/A,#N/A,FALSE,"Test 120 Day Accts";#N/A,#N/A,FALSE,"Tickmarks"}</definedName>
    <definedName name="namapeg">[10]pegawai!$B$8:$B$48</definedName>
    <definedName name="o" hidden="1">{#N/A,#N/A,FALSE,"Aging Summary";#N/A,#N/A,FALSE,"Ratio Analysis";#N/A,#N/A,FALSE,"Test 120 Day Accts";#N/A,#N/A,FALSE,"Tickmarks"}</definedName>
    <definedName name="oce" hidden="1">{#N/A,#N/A,FALSE,"Aging Summary";#N/A,#N/A,FALSE,"Ratio Analysis";#N/A,#N/A,FALSE,"Test 120 Day Accts";#N/A,#N/A,FALSE,"Tickmarks"}</definedName>
    <definedName name="Ok" hidden="1">{#N/A,#N/A,FALSE,"Aging Summary";#N/A,#N/A,FALSE,"Ratio Analysis";#N/A,#N/A,FALSE,"Test 120 Day Accts";#N/A,#N/A,FALSE,"Tickmarks"}</definedName>
    <definedName name="oo" localSheetId="0" hidden="1">#REF!</definedName>
    <definedName name="oo" hidden="1">#REF!</definedName>
    <definedName name="PP" localSheetId="0" hidden="1">#REF!</definedName>
    <definedName name="PP" hidden="1">#REF!</definedName>
    <definedName name="_xlnm.Print_Area" localSheetId="0">'Project Risk Assessment TW I'!$A$6:$Q$120</definedName>
    <definedName name="_xlnm.Print_Titles" localSheetId="0">'Project Risk Assessment TW I'!$1:$9</definedName>
    <definedName name="rup" hidden="1">{#N/A,#N/A,FALSE,"Aging Summary";#N/A,#N/A,FALSE,"Ratio Analysis";#N/A,#N/A,FALSE,"Test 120 Day Accts";#N/A,#N/A,FALSE,"Tickmarks"}</definedName>
    <definedName name="Rwvu.CapersView." localSheetId="0" hidden="1">#REF!</definedName>
    <definedName name="Rwvu.CapersView." hidden="1">#REF!</definedName>
    <definedName name="Rwvu.Japan_Capers_Ed_Pub." localSheetId="0" hidden="1">#REF!</definedName>
    <definedName name="Rwvu.Japan_Capers_Ed_Pub." hidden="1">#REF!</definedName>
    <definedName name="Rwvu.KJP_CC." localSheetId="0" hidden="1">#REF!</definedName>
    <definedName name="Rwvu.KJP_CC." hidden="1">#REF!</definedName>
    <definedName name="sencount" hidden="1">3</definedName>
    <definedName name="solver_lin" hidden="1">0</definedName>
    <definedName name="solver_num" hidden="1">0</definedName>
    <definedName name="solver_typ" hidden="1">3</definedName>
    <definedName name="solver_val" hidden="1">0</definedName>
    <definedName name="SSS" hidden="1">{#N/A,#N/A,FALSE,"Aging Summary";#N/A,#N/A,FALSE,"Ratio Analysis";#N/A,#N/A,FALSE,"Test 120 Day Accts";#N/A,#N/A,FALSE,"Tickmarks"}</definedName>
    <definedName name="Swvu.Japan_Capers_Ed_Pub." localSheetId="0" hidden="1">#REF!</definedName>
    <definedName name="Swvu.Japan_Capers_Ed_Pub." hidden="1">#REF!</definedName>
    <definedName name="Swvu.KJP_CC." localSheetId="0" hidden="1">#REF!</definedName>
    <definedName name="Swvu.KJP_CC." hidden="1">#REF!</definedName>
    <definedName name="TextRefCopyRangeCount" hidden="1">1</definedName>
    <definedName name="trte" hidden="1">{#N/A,#N/A,FALSE,"PRJCTED QTRLY $'s"}</definedName>
    <definedName name="UM" hidden="1">{"'PRODUCTIONCOST SHEET'!$B$3:$G$48"}</definedName>
    <definedName name="vvv" hidden="1">{"Japan_Capers_Ed_Pub",#N/A,FALSE,"DI 2 YEAR MASTER SCHEDULE"}</definedName>
    <definedName name="vvvv" hidden="1">{#N/A,#N/A,FALSE,"PRJCTED MNTHLY QTY's"}</definedName>
    <definedName name="WHY" hidden="1">'[11]BBM-03'!$B$767:$B$769</definedName>
    <definedName name="wrn.Aging._.and._.Trend._.Analysis." hidden="1">{#N/A,#N/A,FALSE,"Aging Summary";#N/A,#N/A,FALSE,"Ratio Analysis";#N/A,#N/A,FALSE,"Test 120 Day Accts";#N/A,#N/A,FALSE,"Tickmarks"}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x" hidden="1">'[12]BBM-03'!$B$767:$B$769</definedName>
    <definedName name="XXX" hidden="1">{"'PRODUCTIONCOST SHEET'!$B$3:$G$48"}</definedName>
    <definedName name="yes" hidden="1">{#N/A,#N/A,FALSE,"Aging Summary";#N/A,#N/A,FALSE,"Ratio Analysis";#N/A,#N/A,FALSE,"Test 120 Day Accts";#N/A,#N/A,FALSE,"Tickmarks"}</definedName>
    <definedName name="Z_9A428CE1_B4D9_11D0_A8AA_0000C071AEE7_.wvu.Cols" hidden="1">[13]MASTER!$A$1:$Q$65536,[13]MASTER!$Y$1:$Z$65536</definedName>
    <definedName name="Z_9A428CE1_B4D9_11D0_A8AA_0000C071AEE7_.wvu.PrintArea" localSheetId="0" hidden="1">#REF!</definedName>
    <definedName name="Z_9A428CE1_B4D9_11D0_A8AA_0000C071AEE7_.wvu.PrintArea" hidden="1">#REF!</definedName>
  </definedNames>
  <calcPr calcId="145621"/>
</workbook>
</file>

<file path=xl/calcChain.xml><?xml version="1.0" encoding="utf-8"?>
<calcChain xmlns="http://schemas.openxmlformats.org/spreadsheetml/2006/main">
  <c r="K117" i="1" l="1"/>
  <c r="J117" i="1"/>
  <c r="I117" i="1"/>
  <c r="Q116" i="1"/>
  <c r="L116" i="1"/>
  <c r="J116" i="1"/>
  <c r="I116" i="1"/>
  <c r="H116" i="1"/>
  <c r="K116" i="1" s="1"/>
  <c r="C116" i="1"/>
  <c r="L115" i="1"/>
  <c r="L114" i="1"/>
  <c r="K114" i="1"/>
  <c r="J114" i="1"/>
  <c r="I114" i="1"/>
  <c r="Q113" i="1"/>
  <c r="L113" i="1"/>
  <c r="J113" i="1"/>
  <c r="I113" i="1"/>
  <c r="H113" i="1"/>
  <c r="K113" i="1" s="1"/>
  <c r="C113" i="1"/>
  <c r="L112" i="1"/>
  <c r="K112" i="1"/>
  <c r="J112" i="1"/>
  <c r="I112" i="1"/>
  <c r="Q111" i="1"/>
  <c r="L111" i="1"/>
  <c r="K111" i="1"/>
  <c r="J111" i="1"/>
  <c r="I111" i="1"/>
  <c r="H111" i="1"/>
  <c r="C111" i="1"/>
  <c r="L110" i="1"/>
  <c r="L109" i="1"/>
  <c r="L108" i="1"/>
  <c r="L107" i="1"/>
  <c r="L106" i="1"/>
  <c r="K106" i="1"/>
  <c r="J106" i="1"/>
  <c r="I106" i="1"/>
  <c r="Q105" i="1"/>
  <c r="L105" i="1"/>
  <c r="J105" i="1"/>
  <c r="I105" i="1"/>
  <c r="H105" i="1"/>
  <c r="K105" i="1" s="1"/>
  <c r="C105" i="1"/>
  <c r="L104" i="1"/>
  <c r="L103" i="1"/>
  <c r="L102" i="1"/>
  <c r="L101" i="1"/>
  <c r="K101" i="1"/>
  <c r="J101" i="1"/>
  <c r="I101" i="1"/>
  <c r="Q100" i="1"/>
  <c r="L100" i="1"/>
  <c r="J100" i="1"/>
  <c r="I100" i="1"/>
  <c r="H100" i="1"/>
  <c r="K100" i="1" s="1"/>
  <c r="C100" i="1"/>
  <c r="L99" i="1"/>
  <c r="K99" i="1"/>
  <c r="J99" i="1"/>
  <c r="Q98" i="1"/>
  <c r="L98" i="1"/>
  <c r="K98" i="1"/>
  <c r="J98" i="1"/>
  <c r="I98" i="1"/>
  <c r="H98" i="1"/>
  <c r="C98" i="1"/>
  <c r="K97" i="1"/>
  <c r="J97" i="1"/>
  <c r="Q96" i="1"/>
  <c r="L96" i="1"/>
  <c r="J96" i="1"/>
  <c r="I96" i="1"/>
  <c r="H96" i="1"/>
  <c r="K96" i="1" s="1"/>
  <c r="C96" i="1"/>
  <c r="L95" i="1"/>
  <c r="L94" i="1"/>
  <c r="L93" i="1"/>
  <c r="K93" i="1"/>
  <c r="J93" i="1"/>
  <c r="I93" i="1"/>
  <c r="I99" i="1" s="1"/>
  <c r="Q92" i="1"/>
  <c r="L92" i="1"/>
  <c r="J92" i="1"/>
  <c r="I92" i="1"/>
  <c r="H92" i="1"/>
  <c r="K92" i="1" s="1"/>
  <c r="C92" i="1"/>
  <c r="L91" i="1"/>
  <c r="K91" i="1"/>
  <c r="J91" i="1"/>
  <c r="I91" i="1"/>
  <c r="Q90" i="1"/>
  <c r="L90" i="1"/>
  <c r="J90" i="1"/>
  <c r="I90" i="1"/>
  <c r="H90" i="1"/>
  <c r="K90" i="1" s="1"/>
  <c r="C90" i="1"/>
  <c r="L89" i="1"/>
  <c r="K89" i="1"/>
  <c r="J89" i="1"/>
  <c r="I89" i="1"/>
  <c r="Q88" i="1"/>
  <c r="L88" i="1"/>
  <c r="J88" i="1"/>
  <c r="I88" i="1"/>
  <c r="H88" i="1"/>
  <c r="K88" i="1" s="1"/>
  <c r="C88" i="1"/>
  <c r="L87" i="1"/>
  <c r="K87" i="1"/>
  <c r="J87" i="1"/>
  <c r="I87" i="1"/>
  <c r="Q86" i="1"/>
  <c r="L86" i="1"/>
  <c r="K86" i="1"/>
  <c r="J86" i="1"/>
  <c r="I86" i="1"/>
  <c r="H86" i="1"/>
  <c r="C86" i="1"/>
  <c r="Q85" i="1"/>
  <c r="L85" i="1"/>
  <c r="J85" i="1"/>
  <c r="I85" i="1"/>
  <c r="H85" i="1"/>
  <c r="K85" i="1" s="1"/>
  <c r="C85" i="1"/>
  <c r="L84" i="1"/>
  <c r="L83" i="1"/>
  <c r="K83" i="1"/>
  <c r="J83" i="1"/>
  <c r="I83" i="1"/>
  <c r="Q82" i="1"/>
  <c r="L82" i="1"/>
  <c r="J82" i="1"/>
  <c r="I82" i="1"/>
  <c r="H82" i="1"/>
  <c r="K82" i="1" s="1"/>
  <c r="C82" i="1"/>
  <c r="L81" i="1"/>
  <c r="K81" i="1"/>
  <c r="J81" i="1"/>
  <c r="I81" i="1"/>
  <c r="Q80" i="1"/>
  <c r="L80" i="1"/>
  <c r="J80" i="1"/>
  <c r="I80" i="1"/>
  <c r="H80" i="1"/>
  <c r="K80" i="1" s="1"/>
  <c r="C80" i="1"/>
  <c r="L78" i="1"/>
  <c r="L77" i="1"/>
  <c r="L76" i="1"/>
  <c r="L75" i="1"/>
  <c r="L74" i="1"/>
  <c r="L73" i="1"/>
  <c r="L72" i="1"/>
  <c r="K72" i="1"/>
  <c r="J72" i="1"/>
  <c r="I72" i="1"/>
  <c r="Q71" i="1"/>
  <c r="L71" i="1"/>
  <c r="J71" i="1"/>
  <c r="I71" i="1"/>
  <c r="H71" i="1"/>
  <c r="K71" i="1" s="1"/>
  <c r="C71" i="1"/>
  <c r="K69" i="1"/>
  <c r="J69" i="1"/>
  <c r="I69" i="1"/>
  <c r="Q68" i="1"/>
  <c r="L68" i="1"/>
  <c r="J68" i="1"/>
  <c r="I68" i="1"/>
  <c r="H68" i="1"/>
  <c r="K68" i="1" s="1"/>
  <c r="C68" i="1"/>
  <c r="L67" i="1"/>
  <c r="L66" i="1"/>
  <c r="K66" i="1"/>
  <c r="J66" i="1"/>
  <c r="I66" i="1"/>
  <c r="Q65" i="1"/>
  <c r="L65" i="1"/>
  <c r="J65" i="1"/>
  <c r="I65" i="1"/>
  <c r="H65" i="1"/>
  <c r="K65" i="1" s="1"/>
  <c r="C65" i="1"/>
  <c r="L64" i="1"/>
  <c r="K64" i="1"/>
  <c r="J64" i="1"/>
  <c r="I64" i="1"/>
  <c r="Q63" i="1"/>
  <c r="L63" i="1"/>
  <c r="K63" i="1"/>
  <c r="J63" i="1"/>
  <c r="I63" i="1"/>
  <c r="H63" i="1"/>
  <c r="C63" i="1"/>
  <c r="L62" i="1"/>
  <c r="L61" i="1"/>
  <c r="L60" i="1"/>
  <c r="L59" i="1"/>
  <c r="L58" i="1"/>
  <c r="K58" i="1"/>
  <c r="J58" i="1"/>
  <c r="I58" i="1"/>
  <c r="Q57" i="1"/>
  <c r="L57" i="1"/>
  <c r="J57" i="1"/>
  <c r="I57" i="1"/>
  <c r="H57" i="1"/>
  <c r="K57" i="1" s="1"/>
  <c r="C57" i="1"/>
  <c r="L56" i="1"/>
  <c r="L55" i="1"/>
  <c r="L54" i="1"/>
  <c r="L53" i="1"/>
  <c r="K53" i="1"/>
  <c r="J53" i="1"/>
  <c r="I53" i="1"/>
  <c r="Q52" i="1"/>
  <c r="L52" i="1"/>
  <c r="J52" i="1"/>
  <c r="I52" i="1"/>
  <c r="H52" i="1"/>
  <c r="K52" i="1" s="1"/>
  <c r="C52" i="1"/>
  <c r="L51" i="1"/>
  <c r="K51" i="1"/>
  <c r="J51" i="1"/>
  <c r="I51" i="1"/>
  <c r="Q50" i="1"/>
  <c r="L50" i="1"/>
  <c r="K50" i="1"/>
  <c r="J50" i="1"/>
  <c r="I50" i="1"/>
  <c r="H50" i="1"/>
  <c r="C50" i="1"/>
  <c r="K49" i="1"/>
  <c r="J49" i="1"/>
  <c r="I49" i="1"/>
  <c r="Q48" i="1"/>
  <c r="L48" i="1"/>
  <c r="J48" i="1"/>
  <c r="I48" i="1"/>
  <c r="H48" i="1"/>
  <c r="K48" i="1" s="1"/>
  <c r="C48" i="1"/>
  <c r="L47" i="1"/>
  <c r="L46" i="1"/>
  <c r="L45" i="1"/>
  <c r="K45" i="1"/>
  <c r="J45" i="1"/>
  <c r="I45" i="1"/>
  <c r="Q44" i="1"/>
  <c r="L44" i="1"/>
  <c r="J44" i="1"/>
  <c r="I44" i="1"/>
  <c r="H44" i="1"/>
  <c r="K44" i="1" s="1"/>
  <c r="C44" i="1"/>
  <c r="L43" i="1"/>
  <c r="K43" i="1"/>
  <c r="J43" i="1"/>
  <c r="I43" i="1"/>
  <c r="Q42" i="1"/>
  <c r="L42" i="1"/>
  <c r="K42" i="1"/>
  <c r="J42" i="1"/>
  <c r="I42" i="1"/>
  <c r="H42" i="1"/>
  <c r="C42" i="1"/>
  <c r="L41" i="1"/>
  <c r="K41" i="1"/>
  <c r="J41" i="1"/>
  <c r="I41" i="1"/>
  <c r="Q40" i="1"/>
  <c r="L40" i="1"/>
  <c r="K40" i="1"/>
  <c r="J40" i="1"/>
  <c r="I40" i="1"/>
  <c r="H40" i="1"/>
  <c r="C40" i="1"/>
  <c r="L39" i="1"/>
  <c r="K39" i="1"/>
  <c r="J39" i="1"/>
  <c r="I39" i="1"/>
  <c r="Q38" i="1"/>
  <c r="L38" i="1"/>
  <c r="K38" i="1"/>
  <c r="J38" i="1"/>
  <c r="I38" i="1"/>
  <c r="H38" i="1"/>
  <c r="C38" i="1"/>
  <c r="K37" i="1"/>
  <c r="J37" i="1"/>
  <c r="I37" i="1"/>
  <c r="Q36" i="1"/>
  <c r="L36" i="1"/>
  <c r="J36" i="1"/>
  <c r="I36" i="1"/>
  <c r="H36" i="1"/>
  <c r="K36" i="1" s="1"/>
  <c r="C36" i="1"/>
  <c r="L35" i="1"/>
  <c r="L34" i="1"/>
  <c r="K34" i="1"/>
  <c r="J34" i="1"/>
  <c r="I34" i="1"/>
  <c r="Q33" i="1"/>
  <c r="L33" i="1"/>
  <c r="K33" i="1"/>
  <c r="J33" i="1"/>
  <c r="I33" i="1"/>
  <c r="H33" i="1"/>
  <c r="C33" i="1"/>
  <c r="L32" i="1"/>
  <c r="K32" i="1"/>
  <c r="J32" i="1"/>
  <c r="I32" i="1"/>
  <c r="Q31" i="1"/>
  <c r="L31" i="1"/>
  <c r="K31" i="1"/>
  <c r="J31" i="1"/>
  <c r="I31" i="1"/>
  <c r="H31" i="1"/>
  <c r="C31" i="1"/>
  <c r="L30" i="1"/>
  <c r="L29" i="1"/>
  <c r="L28" i="1"/>
  <c r="L27" i="1"/>
  <c r="L26" i="1"/>
  <c r="K26" i="1"/>
  <c r="J26" i="1"/>
  <c r="I26" i="1"/>
  <c r="Q25" i="1"/>
  <c r="L25" i="1"/>
  <c r="J25" i="1"/>
  <c r="I25" i="1"/>
  <c r="H25" i="1"/>
  <c r="K25" i="1" s="1"/>
  <c r="C25" i="1"/>
  <c r="L23" i="1"/>
  <c r="K23" i="1"/>
  <c r="J23" i="1"/>
  <c r="I23" i="1"/>
  <c r="O22" i="1"/>
  <c r="Q22" i="1" s="1"/>
  <c r="L22" i="1"/>
  <c r="J22" i="1"/>
  <c r="I22" i="1"/>
  <c r="H22" i="1"/>
  <c r="K22" i="1" s="1"/>
  <c r="C22" i="1"/>
  <c r="B22" i="1"/>
  <c r="L21" i="1"/>
  <c r="L20" i="1"/>
  <c r="K20" i="1"/>
  <c r="J20" i="1"/>
  <c r="I20" i="1"/>
  <c r="O19" i="1"/>
  <c r="Q19" i="1" s="1"/>
  <c r="L19" i="1"/>
  <c r="K19" i="1"/>
  <c r="J19" i="1"/>
  <c r="I19" i="1"/>
  <c r="H19" i="1"/>
  <c r="C19" i="1"/>
  <c r="B19" i="1"/>
  <c r="L18" i="1"/>
  <c r="I18" i="1"/>
  <c r="Q17" i="1"/>
  <c r="O17" i="1"/>
  <c r="L17" i="1"/>
  <c r="J17" i="1"/>
  <c r="I17" i="1"/>
  <c r="H17" i="1"/>
  <c r="C17" i="1"/>
  <c r="B17" i="1"/>
  <c r="L16" i="1"/>
  <c r="J16" i="1"/>
  <c r="I16" i="1"/>
  <c r="O15" i="1"/>
  <c r="Q15" i="1" s="1"/>
  <c r="L15" i="1"/>
  <c r="J15" i="1"/>
  <c r="I15" i="1"/>
  <c r="H15" i="1"/>
  <c r="C15" i="1"/>
  <c r="I14" i="1"/>
  <c r="O13" i="1"/>
  <c r="Q13" i="1" s="1"/>
  <c r="L13" i="1"/>
  <c r="I13" i="1"/>
  <c r="H13" i="1"/>
  <c r="C13" i="1"/>
  <c r="L12" i="1"/>
  <c r="K12" i="1"/>
  <c r="J12" i="1"/>
  <c r="I12" i="1"/>
  <c r="Q11" i="1"/>
  <c r="O11" i="1"/>
  <c r="L11" i="1"/>
  <c r="K11" i="1"/>
  <c r="J11" i="1"/>
  <c r="I11" i="1"/>
  <c r="H11" i="1"/>
  <c r="C11" i="1"/>
  <c r="I97" i="1" l="1"/>
</calcChain>
</file>

<file path=xl/sharedStrings.xml><?xml version="1.0" encoding="utf-8"?>
<sst xmlns="http://schemas.openxmlformats.org/spreadsheetml/2006/main" count="549" uniqueCount="81">
  <si>
    <t>PROJECT RISK ASSESSMENT</t>
  </si>
  <si>
    <t>PT PRIMA TERMINAL PETIKEMAS</t>
  </si>
  <si>
    <t>TRIWULAN I</t>
  </si>
  <si>
    <t>No.</t>
  </si>
  <si>
    <t>Nama Proyek</t>
  </si>
  <si>
    <t>Risiko</t>
  </si>
  <si>
    <t>Kategori Dampak</t>
  </si>
  <si>
    <t>Metode Penilaian</t>
  </si>
  <si>
    <t>Resiko Awal (Inherent Risk)</t>
  </si>
  <si>
    <t xml:space="preserve">Resiko Setelah Kontrol (Residual Risk) </t>
  </si>
  <si>
    <t xml:space="preserve">Kontrol yang akan dilakukan </t>
  </si>
  <si>
    <t>Jenis Kontrol</t>
  </si>
  <si>
    <r>
      <t>Checklist Yang Telah Dilakukan (</t>
    </r>
    <r>
      <rPr>
        <b/>
        <sz val="60"/>
        <color rgb="FF000000"/>
        <rFont val="Calibri"/>
        <family val="2"/>
      </rPr>
      <t>√)</t>
    </r>
  </si>
  <si>
    <t>Risiko yang diharapkan (Expected Risk)</t>
  </si>
  <si>
    <t>Dampak 
(Skala 1 s.d 5)</t>
  </si>
  <si>
    <t>Kemungkinan
(Skala 1 s.d 5)</t>
  </si>
  <si>
    <t>Tingkat/ Level Risiko
(Skala 1 s.d 5)</t>
  </si>
  <si>
    <t>Dampak
(Skala 1 s.d 5)</t>
  </si>
  <si>
    <t>Dampak</t>
  </si>
  <si>
    <t>Kemungkinan</t>
  </si>
  <si>
    <t>Nilai Risiko</t>
  </si>
  <si>
    <t>1.</t>
  </si>
  <si>
    <t>Pengurusan Izin - Izin</t>
  </si>
  <si>
    <t>Hukum</t>
  </si>
  <si>
    <t>Kualitatif</t>
  </si>
  <si>
    <t>Preventif</t>
  </si>
  <si>
    <t xml:space="preserve"> √ </t>
  </si>
  <si>
    <t>(Berbahaya)</t>
  </si>
  <si>
    <t>(Sedang)</t>
  </si>
  <si>
    <t>(Tinggi)</t>
  </si>
  <si>
    <t>(Kecil)</t>
  </si>
  <si>
    <t>(Moderat)</t>
  </si>
  <si>
    <t>2.</t>
  </si>
  <si>
    <t>Optimalisasi pengoperasian dermaga dengan penambahan pengguna jasa/perusahaan pelayaran</t>
  </si>
  <si>
    <t>Bisnis</t>
  </si>
  <si>
    <t>3.</t>
  </si>
  <si>
    <t>Sertifikasi Terminal</t>
  </si>
  <si>
    <t>Reputasi</t>
  </si>
  <si>
    <t>(Berat)</t>
  </si>
  <si>
    <t>4.</t>
  </si>
  <si>
    <t>Strategik</t>
  </si>
  <si>
    <t>5.</t>
  </si>
  <si>
    <t>Operasional</t>
  </si>
  <si>
    <t>Kuantitatif</t>
  </si>
  <si>
    <t>x</t>
  </si>
  <si>
    <t>6.</t>
  </si>
  <si>
    <t>(Sangat Kecil)</t>
  </si>
  <si>
    <t>(Rendah)</t>
  </si>
  <si>
    <t>7.</t>
  </si>
  <si>
    <t>Pembuatan Menara Pengawas keamanan</t>
  </si>
  <si>
    <t>Tahapan Penyiapan Dokumen Pengadaan</t>
  </si>
  <si>
    <t>Strategis</t>
  </si>
  <si>
    <t>Tahap Pengadaan Pekerjaan</t>
  </si>
  <si>
    <t>Tahap Pelaksanaan Pekerjaan</t>
  </si>
  <si>
    <t>Tahap Realisasi Pengadaan</t>
  </si>
  <si>
    <t>8.</t>
  </si>
  <si>
    <t>Pembangunan Tempat Penyimpanan Sementara (TPS) Limbah Bahan Berbahaya dan Beracun (B3)</t>
  </si>
  <si>
    <t>Medan,  Maret 2021</t>
  </si>
  <si>
    <t>Penanggungjawab: Risk Owner</t>
  </si>
  <si>
    <t>Diperiksa Oleh: Risk Agent</t>
  </si>
  <si>
    <t>Diketahui Oleh</t>
  </si>
  <si>
    <t>MANAJER UMUM</t>
  </si>
  <si>
    <t>MANAJER KEUANGAN</t>
  </si>
  <si>
    <t>MANAJER TEKNIK</t>
  </si>
  <si>
    <t>MANAJER OPERASI</t>
  </si>
  <si>
    <t>KEPALA SPI</t>
  </si>
  <si>
    <t>MANAJER PENGEMBANGAN</t>
  </si>
  <si>
    <t>DIREKTUR OPERASI DAN TEKNIK</t>
  </si>
  <si>
    <t xml:space="preserve">DIREKTUR UTAMA </t>
  </si>
  <si>
    <t>DIREKTUR KEUANGAN DAN UMUM</t>
  </si>
  <si>
    <t>SVP MANAJEMEN STRATEGIS PERUSAHAAN</t>
  </si>
  <si>
    <t>HOTMA TAMBUNAN</t>
  </si>
  <si>
    <t>PANDAPOTAN PULUNGAN</t>
  </si>
  <si>
    <t>SAMSU RIZAL</t>
  </si>
  <si>
    <t>RUSCHAN</t>
  </si>
  <si>
    <t>TRISNA W.</t>
  </si>
  <si>
    <t>FRIDOLIN SIAHAAN</t>
  </si>
  <si>
    <t>AGUS WILARSO</t>
  </si>
  <si>
    <t>SANDHY WIJAYA</t>
  </si>
  <si>
    <t>RAFDINAL</t>
  </si>
  <si>
    <t>SARMIDI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</si>
</sst>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(&quot;Rp&quot;* #,##0_);_(&quot;Rp&quot;* \(#,##0\);_(&quot;Rp&quot;* &quot;-&quot;_);_(@_)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b/>
      <sz val="60"/>
      <color rgb="FF000000"/>
      <name val="Calibri"/>
      <family val="2"/>
      <scheme val="minor"/>
    </font>
    <font>
      <sz val="60"/>
      <color theme="1"/>
      <name val="Calibri"/>
      <family val="2"/>
      <scheme val="minor"/>
    </font>
    <font>
      <b/>
      <sz val="60"/>
      <color rgb="FF000000"/>
      <name val="Calibri"/>
      <family val="2"/>
    </font>
    <font>
      <sz val="60"/>
      <name val="Calibri"/>
      <family val="2"/>
      <scheme val="minor"/>
    </font>
    <font>
      <sz val="60"/>
      <color rgb="FF000000"/>
      <name val="Calibri"/>
      <family val="2"/>
      <scheme val="minor"/>
    </font>
    <font>
      <sz val="60"/>
      <color rgb="FF000000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9" fillId="0" borderId="0">
      <alignment vertical="center"/>
    </xf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129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/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top"/>
    </xf>
    <xf numFmtId="0" fontId="7" fillId="5" borderId="18" xfId="0" applyFont="1" applyFill="1" applyBorder="1" applyAlignment="1">
      <alignment horizontal="left" vertical="top" wrapText="1"/>
    </xf>
    <xf numFmtId="0" fontId="7" fillId="5" borderId="18" xfId="0" applyFont="1" applyFill="1" applyBorder="1" applyAlignment="1">
      <alignment horizontal="center" vertical="top" wrapText="1"/>
    </xf>
    <xf numFmtId="0" fontId="7" fillId="5" borderId="19" xfId="0" applyFont="1" applyFill="1" applyBorder="1" applyAlignment="1">
      <alignment horizontal="center" vertical="top" wrapText="1"/>
    </xf>
    <xf numFmtId="0" fontId="7" fillId="0" borderId="20" xfId="0" applyFont="1" applyBorder="1" applyAlignment="1">
      <alignment horizontal="left" vertical="top" wrapText="1"/>
    </xf>
    <xf numFmtId="0" fontId="7" fillId="0" borderId="20" xfId="0" applyFont="1" applyFill="1" applyBorder="1" applyAlignment="1">
      <alignment horizontal="center" vertical="top" wrapText="1"/>
    </xf>
    <xf numFmtId="0" fontId="6" fillId="5" borderId="20" xfId="0" applyFont="1" applyFill="1" applyBorder="1" applyAlignment="1">
      <alignment horizontal="center" vertical="top"/>
    </xf>
    <xf numFmtId="0" fontId="7" fillId="5" borderId="20" xfId="0" applyFont="1" applyFill="1" applyBorder="1" applyAlignment="1">
      <alignment horizontal="left" vertical="top" wrapText="1"/>
    </xf>
    <xf numFmtId="0" fontId="7" fillId="5" borderId="21" xfId="0" applyFont="1" applyFill="1" applyBorder="1" applyAlignment="1">
      <alignment horizontal="center" vertical="top" wrapText="1"/>
    </xf>
    <xf numFmtId="0" fontId="7" fillId="5" borderId="20" xfId="0" applyFont="1" applyFill="1" applyBorder="1" applyAlignment="1">
      <alignment horizontal="center" vertical="top" wrapText="1"/>
    </xf>
    <xf numFmtId="0" fontId="7" fillId="5" borderId="22" xfId="0" applyFont="1" applyFill="1" applyBorder="1" applyAlignment="1">
      <alignment horizontal="center" vertical="top" wrapText="1"/>
    </xf>
    <xf numFmtId="0" fontId="6" fillId="5" borderId="23" xfId="0" applyFont="1" applyFill="1" applyBorder="1" applyAlignment="1">
      <alignment horizontal="center" vertical="top"/>
    </xf>
    <xf numFmtId="0" fontId="7" fillId="5" borderId="23" xfId="0" applyFont="1" applyFill="1" applyBorder="1" applyAlignment="1">
      <alignment horizontal="left" vertical="top" wrapText="1"/>
    </xf>
    <xf numFmtId="0" fontId="7" fillId="5" borderId="23" xfId="0" applyFont="1" applyFill="1" applyBorder="1" applyAlignment="1">
      <alignment horizontal="center" vertical="top" wrapText="1"/>
    </xf>
    <xf numFmtId="0" fontId="7" fillId="5" borderId="23" xfId="0" applyFont="1" applyFill="1" applyBorder="1" applyAlignment="1">
      <alignment horizontal="center" vertical="top" wrapText="1"/>
    </xf>
    <xf numFmtId="0" fontId="7" fillId="5" borderId="20" xfId="0" applyFont="1" applyFill="1" applyBorder="1" applyAlignment="1">
      <alignment horizontal="center" vertical="top" wrapText="1"/>
    </xf>
    <xf numFmtId="0" fontId="6" fillId="5" borderId="19" xfId="0" applyFont="1" applyFill="1" applyBorder="1" applyAlignment="1">
      <alignment horizontal="center" vertical="top"/>
    </xf>
    <xf numFmtId="0" fontId="7" fillId="5" borderId="19" xfId="0" applyFont="1" applyFill="1" applyBorder="1" applyAlignment="1">
      <alignment horizontal="left" vertical="top" wrapText="1"/>
    </xf>
    <xf numFmtId="0" fontId="6" fillId="0" borderId="22" xfId="0" applyFont="1" applyBorder="1" applyAlignment="1">
      <alignment horizontal="center" vertical="top"/>
    </xf>
    <xf numFmtId="0" fontId="7" fillId="0" borderId="22" xfId="0" applyFont="1" applyFill="1" applyBorder="1" applyAlignment="1">
      <alignment horizontal="left" vertical="top" wrapText="1"/>
    </xf>
    <xf numFmtId="0" fontId="7" fillId="0" borderId="20" xfId="0" applyFont="1" applyBorder="1" applyAlignment="1">
      <alignment horizontal="center" vertical="top" wrapText="1"/>
    </xf>
    <xf numFmtId="0" fontId="4" fillId="0" borderId="22" xfId="0" applyFont="1" applyFill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0" fontId="7" fillId="0" borderId="22" xfId="0" applyFont="1" applyBorder="1" applyAlignment="1">
      <alignment horizontal="center" vertical="top" wrapText="1"/>
    </xf>
    <xf numFmtId="0" fontId="4" fillId="0" borderId="20" xfId="0" applyFont="1" applyFill="1" applyBorder="1" applyAlignment="1">
      <alignment horizontal="center" vertical="top"/>
    </xf>
    <xf numFmtId="0" fontId="6" fillId="0" borderId="24" xfId="0" applyFont="1" applyFill="1" applyBorder="1"/>
    <xf numFmtId="0" fontId="6" fillId="0" borderId="23" xfId="0" applyFont="1" applyFill="1" applyBorder="1" applyAlignment="1">
      <alignment vertical="top" wrapText="1"/>
    </xf>
    <xf numFmtId="0" fontId="6" fillId="5" borderId="23" xfId="0" applyFont="1" applyFill="1" applyBorder="1" applyAlignment="1">
      <alignment vertical="top" wrapText="1"/>
    </xf>
    <xf numFmtId="0" fontId="6" fillId="0" borderId="23" xfId="0" applyFont="1" applyFill="1" applyBorder="1" applyAlignment="1">
      <alignment horizontal="center" vertical="top"/>
    </xf>
    <xf numFmtId="0" fontId="4" fillId="0" borderId="23" xfId="0" applyFont="1" applyFill="1" applyBorder="1" applyAlignment="1">
      <alignment horizontal="center" vertical="top"/>
    </xf>
    <xf numFmtId="0" fontId="6" fillId="5" borderId="23" xfId="0" applyFont="1" applyFill="1" applyBorder="1" applyAlignment="1">
      <alignment horizontal="center" vertical="top" wrapText="1"/>
    </xf>
    <xf numFmtId="0" fontId="6" fillId="0" borderId="22" xfId="0" applyFont="1" applyFill="1" applyBorder="1" applyAlignment="1">
      <alignment horizontal="left" vertical="top" wrapText="1"/>
    </xf>
    <xf numFmtId="0" fontId="6" fillId="0" borderId="23" xfId="0" applyFont="1" applyFill="1" applyBorder="1" applyAlignment="1">
      <alignment horizontal="center" vertical="top" wrapText="1"/>
    </xf>
    <xf numFmtId="0" fontId="6" fillId="0" borderId="0" xfId="0" applyFont="1" applyFill="1"/>
    <xf numFmtId="0" fontId="6" fillId="0" borderId="25" xfId="0" applyFont="1" applyFill="1" applyBorder="1"/>
    <xf numFmtId="0" fontId="6" fillId="0" borderId="19" xfId="0" applyFont="1" applyFill="1" applyBorder="1" applyAlignment="1">
      <alignment vertical="top" wrapText="1"/>
    </xf>
    <xf numFmtId="0" fontId="6" fillId="5" borderId="19" xfId="0" applyFont="1" applyFill="1" applyBorder="1" applyAlignment="1">
      <alignment vertical="top" wrapText="1"/>
    </xf>
    <xf numFmtId="0" fontId="6" fillId="0" borderId="19" xfId="0" applyFont="1" applyFill="1" applyBorder="1" applyAlignment="1">
      <alignment horizontal="center" vertical="top"/>
    </xf>
    <xf numFmtId="0" fontId="4" fillId="0" borderId="19" xfId="0" applyFont="1" applyFill="1" applyBorder="1" applyAlignment="1">
      <alignment horizontal="center" vertical="top"/>
    </xf>
    <xf numFmtId="0" fontId="6" fillId="5" borderId="19" xfId="0" applyFont="1" applyFill="1" applyBorder="1" applyAlignment="1">
      <alignment horizontal="center" vertical="top" wrapText="1"/>
    </xf>
    <xf numFmtId="0" fontId="6" fillId="0" borderId="21" xfId="0" applyFont="1" applyFill="1" applyBorder="1"/>
    <xf numFmtId="0" fontId="6" fillId="0" borderId="20" xfId="0" applyFont="1" applyFill="1" applyBorder="1" applyAlignment="1">
      <alignment vertical="top" wrapText="1"/>
    </xf>
    <xf numFmtId="0" fontId="6" fillId="5" borderId="20" xfId="0" applyFont="1" applyFill="1" applyBorder="1" applyAlignment="1">
      <alignment vertical="top" wrapText="1"/>
    </xf>
    <xf numFmtId="0" fontId="6" fillId="0" borderId="20" xfId="0" applyFont="1" applyFill="1" applyBorder="1" applyAlignment="1">
      <alignment horizontal="center" vertical="top"/>
    </xf>
    <xf numFmtId="0" fontId="4" fillId="0" borderId="20" xfId="0" applyFont="1" applyFill="1" applyBorder="1" applyAlignment="1">
      <alignment horizontal="center" vertical="top"/>
    </xf>
    <xf numFmtId="0" fontId="6" fillId="5" borderId="20" xfId="0" applyFont="1" applyFill="1" applyBorder="1" applyAlignment="1">
      <alignment horizontal="center" vertical="top" wrapText="1"/>
    </xf>
    <xf numFmtId="0" fontId="6" fillId="0" borderId="22" xfId="0" applyFont="1" applyFill="1" applyBorder="1" applyAlignment="1">
      <alignment horizontal="center" vertical="top" wrapText="1"/>
    </xf>
    <xf numFmtId="0" fontId="6" fillId="0" borderId="23" xfId="0" applyFont="1" applyFill="1" applyBorder="1" applyAlignment="1">
      <alignment horizontal="center" vertical="top"/>
    </xf>
    <xf numFmtId="0" fontId="6" fillId="5" borderId="20" xfId="0" applyFont="1" applyFill="1" applyBorder="1" applyAlignment="1">
      <alignment vertical="top"/>
    </xf>
    <xf numFmtId="0" fontId="6" fillId="0" borderId="20" xfId="0" applyFont="1" applyFill="1" applyBorder="1" applyAlignment="1">
      <alignment horizontal="center" vertical="top"/>
    </xf>
    <xf numFmtId="0" fontId="6" fillId="0" borderId="19" xfId="0" applyFont="1" applyFill="1" applyBorder="1" applyAlignment="1">
      <alignment horizontal="center" vertical="top"/>
    </xf>
    <xf numFmtId="0" fontId="6" fillId="5" borderId="25" xfId="0" applyFont="1" applyFill="1" applyBorder="1" applyAlignment="1">
      <alignment horizontal="center" vertical="top" wrapText="1"/>
    </xf>
    <xf numFmtId="0" fontId="6" fillId="5" borderId="11" xfId="0" applyFont="1" applyFill="1" applyBorder="1" applyAlignment="1">
      <alignment horizontal="center" vertical="top" wrapText="1"/>
    </xf>
    <xf numFmtId="0" fontId="6" fillId="0" borderId="19" xfId="0" applyFont="1" applyFill="1" applyBorder="1" applyAlignment="1">
      <alignment horizontal="center" vertical="top" wrapText="1"/>
    </xf>
    <xf numFmtId="0" fontId="6" fillId="5" borderId="21" xfId="0" applyFont="1" applyFill="1" applyBorder="1" applyAlignment="1">
      <alignment vertical="top" wrapText="1"/>
    </xf>
    <xf numFmtId="0" fontId="6" fillId="5" borderId="26" xfId="0" applyFont="1" applyFill="1" applyBorder="1" applyAlignment="1">
      <alignment vertical="top" wrapText="1"/>
    </xf>
    <xf numFmtId="0" fontId="6" fillId="5" borderId="23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top" wrapText="1"/>
    </xf>
    <xf numFmtId="0" fontId="6" fillId="5" borderId="19" xfId="0" applyFont="1" applyFill="1" applyBorder="1" applyAlignment="1">
      <alignment horizontal="left" vertical="center"/>
    </xf>
    <xf numFmtId="0" fontId="6" fillId="5" borderId="20" xfId="0" applyFont="1" applyFill="1" applyBorder="1" applyAlignment="1">
      <alignment horizontal="left" vertical="center" wrapText="1"/>
    </xf>
    <xf numFmtId="0" fontId="7" fillId="5" borderId="25" xfId="0" applyFont="1" applyFill="1" applyBorder="1" applyAlignment="1">
      <alignment horizontal="center" vertical="top" wrapText="1"/>
    </xf>
    <xf numFmtId="0" fontId="7" fillId="5" borderId="11" xfId="0" applyFont="1" applyFill="1" applyBorder="1" applyAlignment="1">
      <alignment horizontal="center" vertical="top" wrapText="1"/>
    </xf>
    <xf numFmtId="0" fontId="6" fillId="5" borderId="20" xfId="0" applyFont="1" applyFill="1" applyBorder="1" applyAlignment="1">
      <alignment horizontal="left" vertical="center"/>
    </xf>
    <xf numFmtId="0" fontId="7" fillId="5" borderId="26" xfId="0" applyFont="1" applyFill="1" applyBorder="1" applyAlignment="1">
      <alignment horizontal="center" vertical="top" wrapText="1"/>
    </xf>
    <xf numFmtId="0" fontId="6" fillId="0" borderId="20" xfId="0" applyFont="1" applyFill="1" applyBorder="1" applyAlignment="1">
      <alignment horizontal="center" vertical="top" wrapText="1"/>
    </xf>
    <xf numFmtId="0" fontId="6" fillId="5" borderId="19" xfId="0" applyFont="1" applyFill="1" applyBorder="1" applyAlignment="1">
      <alignment vertical="top"/>
    </xf>
    <xf numFmtId="0" fontId="6" fillId="5" borderId="20" xfId="0" applyFont="1" applyFill="1" applyBorder="1" applyAlignment="1">
      <alignment horizontal="left" vertical="top"/>
    </xf>
    <xf numFmtId="0" fontId="6" fillId="0" borderId="22" xfId="0" applyFont="1" applyFill="1" applyBorder="1" applyAlignment="1">
      <alignment horizontal="left" vertical="top"/>
    </xf>
    <xf numFmtId="0" fontId="6" fillId="5" borderId="19" xfId="0" applyFont="1" applyFill="1" applyBorder="1" applyAlignment="1">
      <alignment horizontal="center" vertical="top" wrapText="1"/>
    </xf>
    <xf numFmtId="0" fontId="6" fillId="5" borderId="25" xfId="0" applyFont="1" applyFill="1" applyBorder="1" applyAlignment="1">
      <alignment vertical="top" wrapText="1"/>
    </xf>
    <xf numFmtId="0" fontId="6" fillId="5" borderId="11" xfId="0" applyFont="1" applyFill="1" applyBorder="1" applyAlignment="1">
      <alignment vertical="top" wrapText="1"/>
    </xf>
    <xf numFmtId="0" fontId="6" fillId="5" borderId="20" xfId="0" applyFont="1" applyFill="1" applyBorder="1" applyAlignment="1">
      <alignment horizontal="center" vertical="top" wrapText="1"/>
    </xf>
    <xf numFmtId="0" fontId="6" fillId="5" borderId="21" xfId="0" applyFont="1" applyFill="1" applyBorder="1" applyAlignment="1">
      <alignment horizontal="center" vertical="top" wrapText="1"/>
    </xf>
    <xf numFmtId="0" fontId="6" fillId="5" borderId="26" xfId="0" applyFont="1" applyFill="1" applyBorder="1" applyAlignment="1">
      <alignment horizontal="center" vertical="top" wrapText="1"/>
    </xf>
    <xf numFmtId="0" fontId="6" fillId="0" borderId="23" xfId="0" applyFont="1" applyFill="1" applyBorder="1" applyAlignment="1">
      <alignment horizontal="left" vertical="top" wrapText="1"/>
    </xf>
    <xf numFmtId="0" fontId="6" fillId="0" borderId="23" xfId="0" applyFont="1" applyFill="1" applyBorder="1"/>
    <xf numFmtId="0" fontId="6" fillId="5" borderId="23" xfId="0" applyFont="1" applyFill="1" applyBorder="1" applyAlignment="1">
      <alignment horizontal="left" vertical="center" wrapText="1"/>
    </xf>
    <xf numFmtId="0" fontId="6" fillId="5" borderId="22" xfId="0" applyFont="1" applyFill="1" applyBorder="1" applyAlignment="1">
      <alignment horizontal="center" vertical="top" wrapText="1"/>
    </xf>
    <xf numFmtId="0" fontId="7" fillId="0" borderId="22" xfId="0" applyFont="1" applyBorder="1" applyAlignment="1">
      <alignment horizontal="left" vertical="top" wrapText="1"/>
    </xf>
    <xf numFmtId="0" fontId="7" fillId="0" borderId="22" xfId="0" applyFont="1" applyFill="1" applyBorder="1" applyAlignment="1">
      <alignment horizontal="center" vertical="top" wrapText="1"/>
    </xf>
    <xf numFmtId="0" fontId="6" fillId="0" borderId="22" xfId="0" applyFont="1" applyFill="1" applyBorder="1" applyAlignment="1">
      <alignment horizontal="left" vertical="top" wrapText="1"/>
    </xf>
    <xf numFmtId="0" fontId="6" fillId="0" borderId="20" xfId="0" applyFont="1" applyFill="1" applyBorder="1" applyAlignment="1">
      <alignment horizontal="left" vertical="top" wrapText="1"/>
    </xf>
    <xf numFmtId="0" fontId="6" fillId="5" borderId="23" xfId="0" applyFont="1" applyFill="1" applyBorder="1" applyAlignment="1">
      <alignment vertical="top"/>
    </xf>
    <xf numFmtId="0" fontId="6" fillId="5" borderId="19" xfId="0" applyFont="1" applyFill="1" applyBorder="1" applyAlignment="1">
      <alignment horizontal="center" vertical="top"/>
    </xf>
    <xf numFmtId="0" fontId="6" fillId="0" borderId="19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left" vertical="top" wrapText="1"/>
    </xf>
    <xf numFmtId="0" fontId="6" fillId="5" borderId="20" xfId="0" applyFont="1" applyFill="1" applyBorder="1" applyAlignment="1">
      <alignment horizontal="left" vertical="top" wrapText="1"/>
    </xf>
    <xf numFmtId="0" fontId="6" fillId="0" borderId="23" xfId="0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6" fillId="0" borderId="20" xfId="0" applyFont="1" applyFill="1" applyBorder="1" applyAlignment="1">
      <alignment vertical="center"/>
    </xf>
    <xf numFmtId="0" fontId="6" fillId="0" borderId="22" xfId="0" applyFont="1" applyFill="1" applyBorder="1" applyAlignment="1">
      <alignment horizontal="left" vertical="center" wrapText="1"/>
    </xf>
    <xf numFmtId="0" fontId="6" fillId="0" borderId="27" xfId="0" applyFont="1" applyFill="1" applyBorder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</cellXfs>
  <cellStyles count="18">
    <cellStyle name="Comma [0] 2" xfId="1"/>
    <cellStyle name="Currency [0] 2" xfId="2"/>
    <cellStyle name="Normal" xfId="0" builtinId="0"/>
    <cellStyle name="Normal 103" xfId="3"/>
    <cellStyle name="Normal 114" xfId="4"/>
    <cellStyle name="Normal 2" xfId="5"/>
    <cellStyle name="Normal 2 2 2 2 5" xfId="6"/>
    <cellStyle name="Normal 2 2 2 2 5 2" xfId="7"/>
    <cellStyle name="Normal 2 2 2 2 5 2 2" xfId="8"/>
    <cellStyle name="Normal 2 2 2 2 5 3" xfId="9"/>
    <cellStyle name="Normal 2 2 2 3" xfId="10"/>
    <cellStyle name="Normal 2 2 3 5" xfId="11"/>
    <cellStyle name="Normal 2 2 3 5 2" xfId="12"/>
    <cellStyle name="Normal 2 2 3 5 2 2" xfId="13"/>
    <cellStyle name="Normal 2 2 3 5 3" xfId="14"/>
    <cellStyle name="Normal 2 2 4" xfId="15"/>
    <cellStyle name="Normal 4 2 4" xfId="16"/>
    <cellStyle name="Normal 4 2 4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.%20FROM%20HD\PT.%20PTP\Kajian%20Resiko\2021\Kajian%20Resiko%20PTP%202021\2_Project%20Risk%20Assesment%20dan%20Task%20Management%20TW%20I%20PKM%20Tahun%202021%20-%20PTP%20Manrisk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Raghi/KPI%20PKM/PKM%20KPI%202020/Usulan%20PKM%202020/Usulan%20PKM%20Divisi/Cabang/Tj.%20Pinang/tabel%20kpi%20bisnis%20dari%20pak%20sutor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A160C6\BBM-03%20harga%20%20ok...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user/LOCALS~1/Temp/Rar$DI57.804/Tahun%202008%20(JSA-2)/bosowa%20group-2007/PT%20Bosowa%20Trading%20International_2007/Documents%20and%20Settings/Administrator/Desktop/Documents%20and%20Settings/Latitude/My%20Documents/2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A88C96F\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Bahrum/LOCALS~1/Temp/ARC9/BBm,%20BMF,%20BMG/BBM/revisi/report/Documents%20and%20Settings/Windows%20XP/My%20Documents/2005/Indofarma/Review%2031-03-05/Documents%20and%20Setti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INDRA%20GUNAWAN/My%20Documents/revisi/report/Documents%20and%20Settings/Windows%20XP/My%20Documents/2005/Indofarma/Review%2031-03-05/Documents%20and%20Settings/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000pelindo%204/Report/Documents%20and%20Settings/INDRA%20GUNAWAN/My%20Documents/revisi/report/Documents%20and%20Settings/Windows%20XP/My%20Documents/2005/Indofarma/Review%2031-03-05/Documents%20and%20Settings/La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IRMA%20OTEL/Novi's%20file/PT%20Sumber%20Segara%20Primadaya/Review%20June%202007/review%20juli%20&amp;%20agustus/TB%20and%20report/FIS_REPORT/Data/DataBase_HarvFlush/HARVEST/HARV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JELITA%20BUANGEEET!!!/Hendra%20Nitip/PT%20Peroksida%20Indonesia%20Pratama/Data%20Olah/Data%20Olahan%20PIP%20Tahun%2020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000pelindo%204/Report/1.%20TAHUN%202007/b.%20REALISASI%20Tahun%202007/Feb%202007/Documents%20and%20Settings/Latitude/My%20Documents/2003/Indofarma/Final/Indonesia/kimu/December/BBM-03%20harga%20%20ok...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sa\kaspersky\Documents%20and%20Settings\Latitude\My%20Documents\2004\Inf\Review%20Mrt%2004\Documents%20and%20Settings\Latitude\My%20Documents\2003\Indofarma\Final\Juni-03\final_150404\kimu\December\BBM-03%20harga%20%20ok..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k Perusahaan"/>
      <sheetName val="Portofolio"/>
      <sheetName val="Portfolio PKM Br"/>
      <sheetName val=" Risk Identifikasi PKM Baru"/>
      <sheetName val="Risk Identifikasi"/>
      <sheetName val="Risk Analisa"/>
      <sheetName val="Project Risk Assessment TW I"/>
      <sheetName val="Task Management TW I"/>
      <sheetName val="Project Risk Assesment TW ..."/>
      <sheetName val="Task Management TW  ..."/>
    </sheetNames>
    <sheetDataSet>
      <sheetData sheetId="0"/>
      <sheetData sheetId="1"/>
      <sheetData sheetId="2"/>
      <sheetData sheetId="3"/>
      <sheetData sheetId="4">
        <row r="7">
          <cell r="D7" t="str">
            <v>Keterlambatan penerbitan izin</v>
          </cell>
          <cell r="Q7" t="str">
            <v>1. Melakukan pendekatan dan follow up dengan instansi-insansi yang mengeluarkan izin untuk operasi terminal;</v>
          </cell>
        </row>
        <row r="8">
          <cell r="Q8" t="str">
            <v>2. Meminta Pendampingan dan Dukungan dari Induk Perusahaan</v>
          </cell>
        </row>
        <row r="9">
          <cell r="D9" t="str">
            <v>Keterlambatan penyiapan fasilitas kolam dermaga</v>
          </cell>
          <cell r="Q9" t="str">
            <v>Memantau secara ketat timeline dan rencana kerja</v>
          </cell>
        </row>
        <row r="11">
          <cell r="D11" t="str">
            <v xml:space="preserve">Keterlambatan proses sertifikasi </v>
          </cell>
          <cell r="Q11" t="str">
            <v>1. Berkoordinasi dengan Induk Perusahaan</v>
          </cell>
        </row>
        <row r="12">
          <cell r="Q12" t="str">
            <v>2. Berkoordinasi dengan penanggung jawab seleksi mitra strategis</v>
          </cell>
        </row>
        <row r="13">
          <cell r="B13" t="str">
            <v>Peningkatan Kompetensi SDM</v>
          </cell>
          <cell r="D13" t="str">
            <v>Kinerja Perusahaan tidak optimal</v>
          </cell>
          <cell r="Q13" t="str">
            <v>1. Kerjasama dengan entitas induk terkait program peningkatan kompetensi pegawai;</v>
          </cell>
        </row>
        <row r="14">
          <cell r="Q14" t="str">
            <v>2. Kerjasama dengan pihak ketiga terkait program peningkatan kompetensi</v>
          </cell>
        </row>
        <row r="16">
          <cell r="B16" t="str">
            <v>Penyelesaian kewajiban retensi kepada Vendor Alat</v>
          </cell>
          <cell r="D16" t="str">
            <v>Keterlambatan pemenuhan kewajiban sesuai perjanjian</v>
          </cell>
          <cell r="Q16" t="str">
            <v>1. Mengoptimalkan penggunaan kas perusahaan</v>
          </cell>
        </row>
        <row r="17">
          <cell r="Q17" t="str">
            <v>2. Melakukan pembayaran secara bertahap sesuai kemampuan kas</v>
          </cell>
        </row>
        <row r="18">
          <cell r="Q18" t="str">
            <v>3. Mengupayakan terminal beroperasi</v>
          </cell>
        </row>
        <row r="19">
          <cell r="B19" t="str">
            <v>Penyusunan Draft Pedoman Audit SPI</v>
          </cell>
          <cell r="D19" t="str">
            <v>Draft Pedoman tidak selesai tepat waktu</v>
          </cell>
          <cell r="Q19" t="str">
            <v>1. Berkoordinasi dengan SPI di Induk Perusahaan</v>
          </cell>
        </row>
        <row r="20">
          <cell r="Q20" t="str">
            <v>2. Menyusun timeline dan monitoring evaluasi secara rutin</v>
          </cell>
        </row>
        <row r="22">
          <cell r="D22" t="str">
            <v>1. Dokumen teknis untuk pelaksanaan pekerjaan/lelang tidak lengkap</v>
          </cell>
          <cell r="Q22" t="str">
            <v>1. a. Melakukan koordinasi dengan divisi terkait untuk mendapatkan informasi yang komprehensif dan jika diperlukan RKS/TOR disusun bersama</v>
          </cell>
        </row>
        <row r="25">
          <cell r="Q25" t="str">
            <v>2. Pemenuhan kompetensi dan jumlah yang dibutuhkan</v>
          </cell>
        </row>
        <row r="28">
          <cell r="Q28" t="str">
            <v xml:space="preserve">3. a. Berkoordinasi dengan user terkait untuk mendapatkan informasi yang komprehensif dan jika diperlukan RKS/TOR </v>
          </cell>
        </row>
        <row r="29">
          <cell r="Q29" t="str">
            <v>3. b. Berkoordinasi dengan PFSO</v>
          </cell>
        </row>
        <row r="30">
          <cell r="Q30" t="str">
            <v>4. a. Koordinasi intensif antara pejabat baru dan lama</v>
          </cell>
        </row>
        <row r="32">
          <cell r="Q32" t="str">
            <v>5. Peningkatan monitoring terhadap pelaksanaan program</v>
          </cell>
        </row>
        <row r="33">
          <cell r="D33" t="str">
            <v>2. Menjadi temuan audit baik internal maupun eksternal</v>
          </cell>
          <cell r="Q33" t="str">
            <v>1. Memastikan RKS dan HPS disusun secara detail dan mempunyai acuan yang jelas</v>
          </cell>
        </row>
        <row r="34">
          <cell r="Q34" t="str">
            <v>2. RKS yang disusun se-objektif mungkin sesuai dengan kebutuhan pekerjaan</v>
          </cell>
        </row>
        <row r="35">
          <cell r="D35" t="str">
            <v>3. Persetujuan Pejabat berwenang melebihi waktu yang diharapkan</v>
          </cell>
          <cell r="Q35" t="str">
            <v>1. Memastikan bahwa sebelum pengajuan persetujuan pelaksanaan, persyaratan dokumen yang dibutuhkan sudah dilengkapi</v>
          </cell>
        </row>
        <row r="36">
          <cell r="Q36" t="str">
            <v>2. Permintaan pendapat hukum (legal opinion) bila diperlukan</v>
          </cell>
        </row>
        <row r="37">
          <cell r="Q37" t="str">
            <v>3. Asistensi tenaga ahli dan/atau pemeriksa internal/pihak terkait lainnya yang berwenang</v>
          </cell>
        </row>
        <row r="38">
          <cell r="D38" t="str">
            <v>1. Dokumen teknis lelang belum lengkap</v>
          </cell>
          <cell r="Q38" t="str">
            <v>Segera melengkapi dokumen yang dibutuhkan</v>
          </cell>
        </row>
        <row r="39">
          <cell r="D39" t="str">
            <v>2. Jumlah penyedia barang/jasa yang mendaftar atau memasukkan penawaran kurang dari yang dipersyaratkan</v>
          </cell>
          <cell r="Q39" t="str">
            <v xml:space="preserve">1. a. Pendataan ulang terhadap perusahaan yang pernah mengikuti lelang/melakukan perikatan
</v>
          </cell>
        </row>
        <row r="41">
          <cell r="Q41" t="str">
            <v>2. Penyusunan dokumen teknis, RAB, dan timeline yang realistis dan dijelaskan secara komprehensif dalam aanwijzing</v>
          </cell>
        </row>
        <row r="42">
          <cell r="D42" t="str">
            <v>3. Tidak adanya penawaran yang memenuhi persyaratan administrasi dan teknis</v>
          </cell>
          <cell r="Q42" t="str">
            <v>1. PJP melaksanakan survey awal terlebih dahulu tentang  barang/jasa yang akan diadakan untuk menentukan persyaratan peserta lelang yang memenuhi</v>
          </cell>
        </row>
        <row r="43">
          <cell r="Q43" t="str">
            <v>2. Pemberian penjelasan secara detail untuk pengadaan barang/jasa kepada perusahaan yang mendaftar</v>
          </cell>
        </row>
        <row r="44">
          <cell r="D44" t="str">
            <v>4. Harga penawaran terendah lebih tinggi dari HPS/OE</v>
          </cell>
          <cell r="Q44" t="str">
            <v>1. Perhitungan draft OE/HPS pada saat pengajuan usulan RKAP, agar memperhatikan rencana pelaksanaan pekerjaan, tingkat inflasi dan perkiraan fluktuasi nilai tukar uang/kurs</v>
          </cell>
        </row>
        <row r="45">
          <cell r="Q45" t="str">
            <v>2. Perhitungan OE/HPS pada saat pekerjaan akan dilaksanakan didasarkan pada referensi terkini, seperti proposal penawaran dan harga pasar</v>
          </cell>
        </row>
        <row r="46">
          <cell r="D46" t="str">
            <v>5. Adanya sanggahan dari penyedia barang/jasa yang ternyata benar</v>
          </cell>
          <cell r="Q46" t="str">
            <v>1. Pemenuhan kompetensi SDM pada Panitia Pengadaan setelah pengangkatan</v>
          </cell>
        </row>
        <row r="47">
          <cell r="Q47" t="str">
            <v>2. Memastikan proses verifikasi dokumen dilaksanakan dengan teliti</v>
          </cell>
        </row>
        <row r="48">
          <cell r="Q48" t="str">
            <v>3. Memastikan pelaksanaan pelelangan sesuai dengan prosedur dan ketentuan yang berlaku</v>
          </cell>
        </row>
        <row r="49">
          <cell r="Q49" t="str">
            <v>4. Memberikan pemahaman tentang petunjuk teknis pelaksanaan dan penerapan SK Direksi tentang pengadaan barang/jasa</v>
          </cell>
        </row>
        <row r="50">
          <cell r="D50" t="str">
            <v>6. Pelaksanaan pelelangan/seleksi  tidak sesuai atau menyimpang dari dokumen yang telah ditetapkan</v>
          </cell>
          <cell r="Q50" t="str">
            <v>Meminta Bantuan Teknis dari PJP</v>
          </cell>
        </row>
        <row r="51">
          <cell r="D51" t="str">
            <v>1. Pelaksana tidak dapat melakukan pekerjaan setelah penunjukkan karena kendala internal</v>
          </cell>
          <cell r="Q51" t="str">
            <v>1. Mengidentifikasi persyaratan yang dibutuhkan untuk setiap program</v>
          </cell>
        </row>
        <row r="52">
          <cell r="Q52" t="str">
            <v>2. Memastikan seluruh persyaratan telah terpenuhi sebelum penunjukan pekerja</v>
          </cell>
        </row>
        <row r="53">
          <cell r="D53" t="str">
            <v>2. Penyelesaian pekerjaan terlambat dari jadwal yang telah disepakati</v>
          </cell>
          <cell r="Q53" t="str">
            <v>1. Penyesuaian rencana jadwal pelaksana pekerjaan dengan musim dan menjadikannya pedoman dalam perjanjian</v>
          </cell>
        </row>
        <row r="54">
          <cell r="Q54" t="str">
            <v>2. a. Berkoordinasi dengan aparat keamanan terkait</v>
          </cell>
        </row>
        <row r="55">
          <cell r="Q55" t="str">
            <v>2. b. Membangun pagar yang membatasi lokasi kerja dengan masyarakat umum</v>
          </cell>
        </row>
        <row r="56">
          <cell r="Q56" t="str">
            <v>3. Mencantumkan syarat berupa surat dukungan dari agen barang/distributor resmi sebagai persyaratan untuk mengikuti proses pemilihan</v>
          </cell>
        </row>
        <row r="57">
          <cell r="Q57" t="str">
            <v>4. Mencantumkan persyaratan berupa daftar personil tetap dengan syarat kualifikasi</v>
          </cell>
        </row>
        <row r="58">
          <cell r="D58" t="str">
            <v>3. Jenis, kualifikasi dan volume pekerjaan kurang dari spesifikasi teknis yang dicantumkan dalam kontrak</v>
          </cell>
          <cell r="Q58" t="str">
            <v>1. a. Mencantumkan spesifikasi teknis pekerjaan dengan jelas dan lengkap dalam dokumen pengadaan</v>
          </cell>
        </row>
        <row r="59">
          <cell r="Q59" t="str">
            <v>1. b. Melaksanakan evaluasi secara ketat terhadap spesifikasi teknis yang tercantum dalam dokumen penawaran peserta</v>
          </cell>
        </row>
        <row r="60">
          <cell r="Q60" t="str">
            <v>2. Memberikan pembekalan teknis kepada SDM yang ditunjuk sebagai pengawas dan penerima hasil pekerjaan</v>
          </cell>
        </row>
        <row r="61">
          <cell r="Q61" t="str">
            <v>3. a. Melaksanakan Preconstruction meeting (PCM) secara rutin</v>
          </cell>
        </row>
        <row r="62">
          <cell r="Q62" t="str">
            <v>3. b. Penunjukan pengawas pekerjaan dan jika dibutuhkan melalui konsultan independent</v>
          </cell>
        </row>
        <row r="63">
          <cell r="Q63" t="str">
            <v xml:space="preserve">3. c. Evaluasi secara periodik atas progres pekerjaan
</v>
          </cell>
        </row>
        <row r="65">
          <cell r="D65" t="str">
            <v>4. Adanya perselisihan/perbedaan persepsi antara PJP dan pelaksana pekerjaan</v>
          </cell>
          <cell r="Q65" t="str">
            <v>1. Review kontrak oleh Dinas Hukum sebelum penandatanganan, dan jika diperlukan meminta pendapat ahli hukum kontrak untuk pekerjaan yang kompleks dan nilainya cukup signifikan</v>
          </cell>
        </row>
        <row r="66">
          <cell r="Q66" t="str">
            <v>2. Penyusunan rencana cadangan/backp up jika potensi pemutusan kontrak sudah diperkirakan</v>
          </cell>
        </row>
        <row r="67">
          <cell r="D67" t="str">
            <v>5. Hasil pekerjaan tidak sesuai dengan keinginan/kebutuhan (kegagalan perencanaan)</v>
          </cell>
          <cell r="Q67" t="str">
            <v>1. Berkoordinasi dengan user dalam proses penyusunan desain dan spesifikasi teknis pekerjaan</v>
          </cell>
        </row>
        <row r="68">
          <cell r="Q68" t="str">
            <v>2. a. Memberikan informasi yang cukup kepada pelaksana</v>
          </cell>
        </row>
        <row r="69">
          <cell r="Q69" t="str">
            <v>2. b. Memastikan isi kontrak telah memuat kewajiban pelaksana untuk melakukan perbaikan sesuai arahan PJP</v>
          </cell>
        </row>
        <row r="70">
          <cell r="D70" t="str">
            <v>Aset tidak memberikan kontribusi peningkatan fungsi keamanan dan kelancaran operasional</v>
          </cell>
          <cell r="Q70" t="str">
            <v>Usulan investasi harus diajukan oleh unit kerja yang membutuhkan dan didukung dengan kajian kelayakan yang memadai, serta spesifikasi asset yang dibutuhkan sesuai dengan sasaran yang akan dicapai</v>
          </cell>
        </row>
        <row r="72">
          <cell r="D72" t="str">
            <v>1. Dokumen teknis untuk pelaksanaan pekerjaan/lelang tidak lengkap</v>
          </cell>
          <cell r="Q72" t="str">
            <v xml:space="preserve">1. Melakukan koordinasi dengan divisi terkait untuk mendapatkan informasi yang komprehensif dan jika diperlukan RKS/TOR disusun bersama
2. Penyiapan data base terkait investasi yang </v>
          </cell>
        </row>
        <row r="74">
          <cell r="Q74" t="str">
            <v>2. a. Pemenuhan kompetensi dan jumlah yang dibutuhkan</v>
          </cell>
        </row>
        <row r="75">
          <cell r="Q75" t="str">
            <v>2. b. Penunjukan tenaga ahli pendamping</v>
          </cell>
        </row>
        <row r="76">
          <cell r="Q76" t="str">
            <v>2. c. Pemberian bantuan teknis dari kantor Pusat ke Cabang</v>
          </cell>
        </row>
        <row r="77">
          <cell r="Q77" t="str">
            <v xml:space="preserve">3. a. Berkoordinasi dengan user terkait untuk mendapatkan informasi yang komprehensif dan jika diperlukan RKS/TOR </v>
          </cell>
        </row>
        <row r="78">
          <cell r="Q78" t="str">
            <v>3. b. Berkoordinasi dengan Divisi Pengembangan</v>
          </cell>
        </row>
        <row r="79">
          <cell r="Q79" t="str">
            <v>4. a. Koordinasi intensif antara pejabat baru dan lama
b. Asistensi tenaga ahli dan atau pemeriksa internal atau pihak terkait lainnya yang berwenang</v>
          </cell>
        </row>
        <row r="80">
          <cell r="Q80" t="str">
            <v>5. Peningkatan monitoring terhadap pelaksanaan program</v>
          </cell>
        </row>
        <row r="81">
          <cell r="D81" t="str">
            <v>2. Menjadi temuan audit baik internal maupun eksternal</v>
          </cell>
          <cell r="Q81" t="str">
            <v>1. Memastikan RKS dan HPS disusun secara detail dan mempunyai acuan yang jelas</v>
          </cell>
        </row>
        <row r="82">
          <cell r="Q82" t="str">
            <v>2. RKS yang disusun se-objektif mungkin sesuai dengan kebutuhan pekerjaan</v>
          </cell>
        </row>
        <row r="83">
          <cell r="D83" t="str">
            <v>3. Persetujuan Pejabat berwenang melebihi waktu yang diharapkan</v>
          </cell>
          <cell r="Q83" t="str">
            <v>1. Memastikan bahwa sebelum pengajuan persetujuan pelaksanaan, persyaratan dokumen yang dibutuhkan sudah dilengkapi</v>
          </cell>
        </row>
        <row r="84">
          <cell r="Q84" t="str">
            <v>2. Permintaan pendapat hukum (legal opinion) bila diperlukan</v>
          </cell>
        </row>
        <row r="85">
          <cell r="Q85" t="str">
            <v>3. Asistensi tenaga ahli dan/atau pemeriksa internal/pihak terkait lainnya yang berwenang</v>
          </cell>
        </row>
        <row r="86">
          <cell r="D86" t="str">
            <v>1. Dokumen teknis lelang belum lengkap</v>
          </cell>
          <cell r="Q86" t="str">
            <v>Segera melengkapi dokumen yang dibutuhkan</v>
          </cell>
        </row>
        <row r="87">
          <cell r="D87" t="str">
            <v xml:space="preserve">2. Jumlah penyedia barang/jasa yang mendaftar atau memasukkan penawaran kurang dari yang </v>
          </cell>
          <cell r="Q87" t="str">
            <v>1. a. Pendataan ulang terhadap perusahaan yang pernah mengikuti lelang/melakukan perikatan
b. Mengundang perusahaan yang terdaftar dalam database perusahaan induk</v>
          </cell>
        </row>
        <row r="88">
          <cell r="Q88" t="str">
            <v>2. Penyusunan dokumen teknis, RAB, dan timeline yang realistis dan dijelaskan secara komprehensif dalam aanwijzing</v>
          </cell>
        </row>
        <row r="89">
          <cell r="D89" t="str">
            <v>3. Tidak adanya penawaran yang memenuhi persyaratan administrasi dan teknis</v>
          </cell>
          <cell r="Q89" t="str">
            <v>1. PJP melaksanakan survey awal terlebih dahulu tentang  barang/jasa yang akan diadakan untuk menentukan persyaratan peserta lelang yang memenuhi</v>
          </cell>
        </row>
        <row r="90">
          <cell r="Q90" t="str">
            <v>2. Pemberian penjelasan secara detail untuk pengadaan barang/jasa kepada perusahaan yang mendaftar</v>
          </cell>
        </row>
        <row r="91">
          <cell r="D91" t="str">
            <v>4. Harga penawaran terendah lebih tinggi dari HPS/OE</v>
          </cell>
          <cell r="Q91" t="str">
            <v>1. Perhitungan draft OE/HPS pada saat pengajuan usulan RKAP, agar memperhatikan rencana pelaksanaan pekerjaan, tingkat inflasi dan perkiraan fluktuasi nilai tukar uang/kurs</v>
          </cell>
        </row>
        <row r="92">
          <cell r="Q92" t="str">
            <v>2. Perhitungan OE/HPS pada saat pekerjaan akan dilaksanakan didasarkan pada referensi terkini, seperti proposal penawaran dan harga pasar</v>
          </cell>
        </row>
        <row r="93">
          <cell r="D93" t="str">
            <v>5. Adanya sanggahan dari penyedia barang/jasa yang ternyata benar</v>
          </cell>
          <cell r="Q93" t="str">
            <v>1. Pemenuhan kompetensi SDM pada Panitia Pengadaan setelah pengangkatan</v>
          </cell>
        </row>
        <row r="94">
          <cell r="Q94" t="str">
            <v>2. Memastikan proses verifikasi dokumen dilaksanakan dengan teliti</v>
          </cell>
        </row>
        <row r="95">
          <cell r="Q95" t="str">
            <v>3. Memastikan pelaksanaan pelelangan sesuai dengan prosedur dan ketentuan yang berlaku</v>
          </cell>
        </row>
        <row r="96">
          <cell r="Q96" t="str">
            <v>4. Memberikan pemahaman tentang petunjuk teknis pelaksanaan dan penerapan SK Direksi tentang pengadaan barang/jasa</v>
          </cell>
        </row>
        <row r="97">
          <cell r="D97" t="str">
            <v>6. Pelaksanaan pelelangan/seleksi  tidak sesuai atau menyimpang dari dokumen yang telah ditetapkan</v>
          </cell>
          <cell r="Q97" t="str">
            <v>Meminta Bantuan Teknis dari PJP</v>
          </cell>
        </row>
        <row r="98">
          <cell r="D98" t="str">
            <v>1. Pelaksana tidak dapat melakukan pekerjaan setelah penunjukan karena kendala internal</v>
          </cell>
          <cell r="Q98" t="str">
            <v>1. Mengidentifikasi persyaratan yang dibutuhkan untuk setiap program</v>
          </cell>
        </row>
        <row r="99">
          <cell r="Q99" t="str">
            <v>2. Memastikan seluruh persyaratan telah terpenuhi sebelum penunjukan pekerja</v>
          </cell>
        </row>
        <row r="100">
          <cell r="D100" t="str">
            <v>2. Penyelesaian pekerjaan terlambat dari jadwal yang telah disepakati</v>
          </cell>
          <cell r="Q100" t="str">
            <v>1. Penyesuaian rencana jadwal pelaksana pekerjaan dengan musim dan menjadikannya pedoman dalam perjanjian</v>
          </cell>
        </row>
        <row r="101">
          <cell r="Q101" t="str">
            <v>2. a. Berkoordinasi dengan aparat keamanan terkait</v>
          </cell>
        </row>
        <row r="102">
          <cell r="Q102" t="str">
            <v>2. b. Membangun pagar yang membatasi lokasi kerja dengan masyarakat umum</v>
          </cell>
        </row>
        <row r="103">
          <cell r="Q103" t="str">
            <v>3. Mencantumkan syarat berupa surat dukungan dari agen barang/distributor resmi sebagai persyaratan untuk mengikuti proses pemilihan</v>
          </cell>
        </row>
        <row r="104">
          <cell r="Q104" t="str">
            <v>4. Mencantumkan persyaratan berupa daftar personil tetap dengan syarat kualifikasi</v>
          </cell>
        </row>
        <row r="105">
          <cell r="D105" t="str">
            <v>3. Jenis, kualifikasi dan volume pekerjaan kurang dari spesifikasi teknis yang dicantumkan dalam kontrak</v>
          </cell>
          <cell r="Q105" t="str">
            <v>1. a. Mencantumkan spesifikasi teknis pekerjaan dengan jelas dan lengkap dalam dokumen pengadaan</v>
          </cell>
        </row>
        <row r="106">
          <cell r="Q106" t="str">
            <v>1. b. Melaksanakan evaluasi secara ketat terhadap spesifikasi teknis yang tercantum dalam dokumen penawaran peserta</v>
          </cell>
        </row>
        <row r="107">
          <cell r="Q107" t="str">
            <v>2. Memberikan pembekalan teknis kepada SDM yang ditunjuk sebagai pengawas dan penerima hasil pekerjaan</v>
          </cell>
        </row>
        <row r="108">
          <cell r="Q108" t="str">
            <v>3. a. Melaksanakan Preconstruction meeting (PCM) secara rutin</v>
          </cell>
        </row>
        <row r="109">
          <cell r="Q109" t="str">
            <v>3. b. Penunjukan pengawas pekerjaan dan jika dibutuhkan melalui konsultan independent</v>
          </cell>
        </row>
        <row r="110">
          <cell r="Q110" t="str">
            <v>3. c. Evaluasi secara periodik atas progres pekerjaan
d. Pengenaan sanksi kepada pelaksana sebagaimana yang diatur dalam kontrak</v>
          </cell>
        </row>
        <row r="111">
          <cell r="D111" t="str">
            <v>4. Adanya perselisihan/perbedaan persepsi antara PJP dan pelaksana pekerjaan</v>
          </cell>
          <cell r="Q111" t="str">
            <v>1. Review kontrak oleh Dinas Hukum sebelum penandatanganan, dan jika diperlukan meminta pendapat ahli hukum kontrak untuk pekerjaan yang kompleks dan nilainya cukup signifikan</v>
          </cell>
        </row>
        <row r="112">
          <cell r="Q112" t="str">
            <v>2. Penyusunan rencana cadangan/backp up jika potensi pemutusan kontrak sudah diperkirakan</v>
          </cell>
        </row>
        <row r="113">
          <cell r="D113" t="str">
            <v>5. Hasil pekerjaan tidak sesuai dengan keinginan/kebutuhan (kegagalan perencanaan)</v>
          </cell>
          <cell r="Q113" t="str">
            <v>1. Berkoordinasi dengan user dalam proses penyusunan desain dan spesifikasi teknis pekerjaan</v>
          </cell>
        </row>
        <row r="114">
          <cell r="Q114" t="str">
            <v>2. a. Memberikan informasi yang cukup kepada konsultan perencana teknis</v>
          </cell>
        </row>
        <row r="115">
          <cell r="Q115" t="str">
            <v>2. b. Memastikan isi kontrak telah memuat kewajiban pelaksana untuk melakukan perbaikan sesuai arahan PJP</v>
          </cell>
        </row>
        <row r="116">
          <cell r="D116" t="str">
            <v>Aset tidak memberikan kontribusi peningkatan fungsi keamanan dan kelancaran operasional</v>
          </cell>
          <cell r="Q116" t="str">
            <v>Usulan investasi harus diajukan oleh unit kerja yang membutuhkan dan didukung dengan kajian kelayakan yang memadai, serta spesifikasi asset yang dibutuhkan sesuai dengan sasaran yang akan dicapai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am"/>
      <sheetName val="deni"/>
      <sheetName val="kontinu"/>
      <sheetName val="atun"/>
      <sheetName val="hendra"/>
      <sheetName val="ali"/>
      <sheetName val="yogi"/>
      <sheetName val="mustaen"/>
      <sheetName val="muji"/>
      <sheetName val="azmi"/>
      <sheetName val="nurdin"/>
      <sheetName val="bayu"/>
      <sheetName val="sunarti"/>
      <sheetName val="hariono"/>
      <sheetName val="MB"/>
      <sheetName val="pegawa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M-03"/>
      <sheetName val="BBM-03 (2)"/>
      <sheetName val="bahan"/>
      <sheetName val="Upah"/>
    </sheetNames>
    <sheetDataSet>
      <sheetData sheetId="0">
        <row r="767">
          <cell r="B767">
            <v>739</v>
          </cell>
        </row>
        <row r="768">
          <cell r="B768">
            <v>740</v>
          </cell>
        </row>
        <row r="769">
          <cell r="B769">
            <v>741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M-03"/>
      <sheetName val="BBM-03 (2)"/>
      <sheetName val="Sheet2"/>
      <sheetName val="Sheet1"/>
    </sheetNames>
    <sheetDataSet>
      <sheetData sheetId="0">
        <row r="767">
          <cell r="B767">
            <v>739</v>
          </cell>
        </row>
        <row r="768">
          <cell r="B768">
            <v>740</v>
          </cell>
        </row>
        <row r="769">
          <cell r="B769">
            <v>741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ASUMPTION"/>
      <sheetName val="KSO-Revenue"/>
      <sheetName val="gvl"/>
      <sheetName val="summary"/>
      <sheetName val="KOCAB"/>
      <sheetName val="KRN"/>
      <sheetName val="hiden"/>
      <sheetName val="17"/>
      <sheetName val="NPWP DEBITUR"/>
      <sheetName val="SOAL42"/>
      <sheetName val="EXTERNA_x0000__x0000_ANIMATION"/>
      <sheetName val="General Info"/>
      <sheetName val="2003 ACT CFlow"/>
      <sheetName val="2003 BGT C Flow"/>
      <sheetName val="HO Use"/>
      <sheetName val="Engineering Workload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EXTERNA??ANIMATION"/>
      <sheetName val="ANGGARAN"/>
      <sheetName val="BODP-16KOLOM"/>
      <sheetName val="PriceList"/>
      <sheetName val="CTIPricing"/>
      <sheetName val="Input"/>
      <sheetName val="PlatformList"/>
      <sheetName val="Calcs"/>
      <sheetName val="Adj"/>
      <sheetName val="PRODUCTION_REPORTS"/>
      <sheetName val="ANIMATION_ONLY"/>
      <sheetName val="ANIMATION_COST_FORECAST"/>
      <sheetName val="EXTERNAL_ANIMATION"/>
      <sheetName val="KONS_BID_P&amp;N"/>
      <sheetName val="UP_II_DUMAI"/>
      <sheetName val="KP_DIT_HULU"/>
      <sheetName val="UP_VI_BALONGAN"/>
      <sheetName val="UP_1_BRANDAN"/>
      <sheetName val="UP_V_BALIKPAPAN"/>
      <sheetName val="DIT_HILIR"/>
      <sheetName val="UP_IV_CILACAP"/>
      <sheetName val="UP_III_PLAJU"/>
      <sheetName val="KONS_DIT_HULU"/>
      <sheetName val="KR_AMPEL"/>
      <sheetName val="UP_VII_KASIM"/>
      <sheetName val="KONS_BID_P"/>
      <sheetName val="2003_ACT_CFlow"/>
      <sheetName val="2003_BGT_C_Flow"/>
      <sheetName val="HO_Use"/>
      <sheetName val="EXTERNAANIMATION"/>
      <sheetName val="General_Info"/>
      <sheetName val="Engineering_Workload"/>
      <sheetName val="EXRA"/>
      <sheetName val="EXTERNA_x005f_x0000__x005f_x0000_ANIMATION"/>
      <sheetName val="EXTERNA"/>
      <sheetName val="Ref"/>
      <sheetName val="CA"/>
      <sheetName val="2D_REPNew2.4"/>
      <sheetName val="1152000"/>
      <sheetName val="Table 5"/>
      <sheetName val="Income Statement"/>
      <sheetName val="NB UNIT3"/>
      <sheetName val="Monthly"/>
      <sheetName val="Penyusutan Kendaraan"/>
      <sheetName val="SLS-TGT-FEED (FDM)"/>
      <sheetName val="TB"/>
      <sheetName val="C O A"/>
      <sheetName val="WS"/>
      <sheetName val="EXTERNA__ANIMATION"/>
      <sheetName val="List of related party"/>
      <sheetName val="TB0"/>
      <sheetName val="2-asi-00"/>
      <sheetName val="Rates"/>
      <sheetName val="summary-final"/>
      <sheetName val="Iss Jrn"/>
      <sheetName val="Report"/>
      <sheetName val="Table_5"/>
      <sheetName val="2D_REPNew2_4"/>
      <sheetName val="TABEL"/>
      <sheetName val="List Pilihan"/>
      <sheetName val="Tables"/>
      <sheetName val="Altman Z Score"/>
      <sheetName val="A"/>
      <sheetName val="FAKTOR"/>
      <sheetName val="CRITERIA2"/>
      <sheetName val="Coll Bulan ini"/>
      <sheetName val="Coll Bulan lalu"/>
      <sheetName val="Renc Bulan ini"/>
      <sheetName val="Renc Bulan Lalu"/>
      <sheetName val="Okt"/>
      <sheetName val="Stock Report"/>
      <sheetName val="lookup table"/>
      <sheetName val="SCH 3"/>
      <sheetName val="Instructions"/>
      <sheetName val="BBM-03"/>
      <sheetName val="Jateng"/>
      <sheetName val="Jatim"/>
      <sheetName val="①　BP vs SPR (TTL Impact)"/>
      <sheetName val="PERSONAL"/>
      <sheetName val="absen kebun 28"/>
      <sheetName val="absen panen 28"/>
      <sheetName val="UPAH 28"/>
      <sheetName val="contekan"/>
      <sheetName val="C13"/>
      <sheetName val="CDYW"/>
      <sheetName val="Exch.rate"/>
      <sheetName val="rab.33.2011.krt"/>
      <sheetName val="Ex_Rate"/>
      <sheetName val="RADIO CONTROLS"/>
      <sheetName val="KPI-Data Source"/>
      <sheetName val="ocean voyage"/>
      <sheetName val="Fixset"/>
      <sheetName val="U-EK"/>
      <sheetName val="upah_borong"/>
      <sheetName val="harsat"/>
      <sheetName val="satuan_pek"/>
      <sheetName val="MENU"/>
      <sheetName val="A u g"/>
      <sheetName val="EXTERNA_x005f_x005f_x005f_x0000__x005f_x005f_x000"/>
      <sheetName val="lembar_kerja"/>
      <sheetName val="bez_karPim"/>
      <sheetName val="bez_karpel"/>
      <sheetName val="pihak iii"/>
      <sheetName val="FF-3"/>
      <sheetName val="alokasi"/>
      <sheetName val="O4_CA"/>
      <sheetName val="atp"/>
      <sheetName val="prom"/>
      <sheetName val="nm kbn"/>
      <sheetName val="tu"/>
      <sheetName val="EXTERNA_x005f_x005f_x005f_x005f_x005f_x005f_x0000"/>
      <sheetName val="EXTERNA_x005f_x005f_x005f_x005f_x005f_x005f_x005f"/>
      <sheetName val="EXTERNA_x005f_x005f_x005f_x0000__x000"/>
      <sheetName val="EXTERNA_x005f_x005f_x005f_x005f_x0000"/>
      <sheetName val="EXTERNA_x005f_x005f_x005f_x005f_x005f"/>
      <sheetName val="TBM KR 2006"/>
      <sheetName val="almanak &amp;hk."/>
      <sheetName val="HP99"/>
      <sheetName val="ADD"/>
      <sheetName val="rab_33"/>
      <sheetName val="EXTERNA_x005f_x0000__x000"/>
      <sheetName val="EXTERNA_x005f_x005f_x0000"/>
      <sheetName val="EXTERNA_x005f_x005f_x005f"/>
      <sheetName val="pintar"/>
      <sheetName val="K4. F&amp;F"/>
      <sheetName val="EXTERNA_x0000__x000"/>
      <sheetName val="EXTERNA_x0000"/>
      <sheetName val="EXTERNA_x005f"/>
      <sheetName val="CA-O7"/>
      <sheetName val="fm13(Giro)"/>
      <sheetName val="kepmenaker150"/>
      <sheetName val="1106-M&amp;E"/>
      <sheetName val="SW1"/>
      <sheetName val="gl"/>
      <sheetName val="C1 NOV"/>
      <sheetName val="N1"/>
      <sheetName val="Main"/>
      <sheetName val="FF-21(a)"/>
      <sheetName val="angs griya"/>
      <sheetName val="neraca"/>
      <sheetName val="Draft Neraca"/>
      <sheetName val="MAPP"/>
      <sheetName val="rek det 1-3"/>
      <sheetName val="HARGA SATUAN"/>
      <sheetName val="KEUANGAN"/>
      <sheetName val="Call"/>
      <sheetName val="pak-03"/>
      <sheetName val="Alat"/>
      <sheetName val="Persiapan"/>
      <sheetName val="Lain2"/>
      <sheetName val="Tabel2"/>
      <sheetName val="ANALISA"/>
      <sheetName val="PPN-M"/>
      <sheetName val="dongia (2)"/>
      <sheetName val="giathanh1"/>
      <sheetName val="DON GIA"/>
      <sheetName val="THPDMoi  (2)"/>
      <sheetName val="lam-moi"/>
      <sheetName val="gtrinh"/>
      <sheetName val="#REF"/>
      <sheetName val="thao-go"/>
      <sheetName val="CHITIET VL-NC"/>
      <sheetName val="CHITIET VL-NC-TT -1p"/>
      <sheetName val="VC"/>
      <sheetName val="TH XL"/>
      <sheetName val="chitiet"/>
      <sheetName val="Tiepdia"/>
      <sheetName val="CHITIET VL-NC-TT-3p"/>
      <sheetName val="TONGKE-HT"/>
      <sheetName val="t-h HA THE"/>
      <sheetName val="TDTKP"/>
      <sheetName val="TDTKP1"/>
      <sheetName val="TONGKE3p "/>
      <sheetName val="KPVC-BD "/>
      <sheetName val="VCV-BE-TONG"/>
      <sheetName val="TNHCHINH"/>
      <sheetName val="hrg"/>
      <sheetName val="pro ra op"/>
      <sheetName val="grafik"/>
      <sheetName val="Program Triwulanan-04"/>
      <sheetName val="data berat"/>
      <sheetName val="3 - Balance Sheet"/>
      <sheetName val="5 - Cash Flow"/>
      <sheetName val="Data Parameter"/>
      <sheetName val="SC Pusat BB301"/>
      <sheetName val="SC Pusat BB303"/>
      <sheetName val="Cucian"/>
      <sheetName val="SC Pusat krd"/>
      <sheetName val="R"/>
      <sheetName val="DPPN"/>
      <sheetName val="4 - Income Statement"/>
      <sheetName val="NT"/>
      <sheetName val="TB-Detail-IDR"/>
      <sheetName val="Analisa Harga Satuan"/>
      <sheetName val="Tanah 09"/>
      <sheetName val="Ass_Planting"/>
      <sheetName val="Inputs"/>
      <sheetName val="rekap pph 23"/>
      <sheetName val="21 &amp; 25"/>
      <sheetName val="PPN"/>
      <sheetName val="Keragaan"/>
      <sheetName val="단가"/>
      <sheetName val="Perhitungan"/>
      <sheetName val="Asumsi"/>
      <sheetName val="2002"/>
      <sheetName val="bantenJBTBK"/>
      <sheetName val="Bekasi"/>
      <sheetName val="tanggerang"/>
      <sheetName val="sukabumi"/>
      <sheetName val="cianjur"/>
      <sheetName val="cilegon"/>
      <sheetName val="serang"/>
      <sheetName val="98"/>
      <sheetName val="BogorF"/>
      <sheetName val="trendJKT"/>
      <sheetName val="Bogor"/>
      <sheetName val="pandeglang"/>
      <sheetName val="lebak"/>
      <sheetName val="99"/>
      <sheetName val="00"/>
      <sheetName val="Chart Of Acc"/>
      <sheetName val="Ring"/>
      <sheetName val="Eksisting Penarikan"/>
      <sheetName val="DAT_1"/>
      <sheetName val="3"/>
      <sheetName val="MGR_12"/>
      <sheetName val="Daftar Harga"/>
      <sheetName val="Rinci-Biaya"/>
      <sheetName val="Rinci-Pendapatan"/>
      <sheetName val="rab_50"/>
      <sheetName val="Cash-print"/>
      <sheetName val="Tanaman"/>
      <sheetName val="MD13"/>
      <sheetName val="Coy"/>
      <sheetName val="KH-Q1,Q2,01"/>
      <sheetName val="Sumda1"/>
      <sheetName val="Volume"/>
      <sheetName val="villa"/>
      <sheetName val="JSiar"/>
      <sheetName val="TOWN"/>
      <sheetName val="H.Satuan"/>
      <sheetName val="s5"/>
      <sheetName val="alamat"/>
      <sheetName val="RAP"/>
      <sheetName val="MarkUp"/>
      <sheetName val="5614.a Factory Machinery"/>
      <sheetName val="5614.b Diesel "/>
      <sheetName val="5614.c Factory Equipment"/>
      <sheetName val="5614.C Coal Boiler"/>
      <sheetName val="ACHV_JAN_FEB_MAR_APR"/>
      <sheetName val="COVER"/>
      <sheetName val="Access"/>
      <sheetName val="TB_BLSHT"/>
      <sheetName val="TBCons KMB04"/>
      <sheetName val="bpp"/>
      <sheetName val="Sheet7"/>
      <sheetName val="Outil"/>
      <sheetName val="Coef Calculation"/>
      <sheetName val="Kontensalden"/>
      <sheetName val="DATA"/>
      <sheetName val="PEG"/>
      <sheetName val="Pipe"/>
      <sheetName val="RATE"/>
      <sheetName val="GeneralInfo"/>
      <sheetName val="List"/>
      <sheetName val="original"/>
      <sheetName val="BA Rekon ARDWS-APTSEL (IDR)"/>
      <sheetName val="BA Rekon RevDWS-ExpTSEL (IDR)"/>
      <sheetName val="BA Rekon ARAP (USD)"/>
      <sheetName val="BA Rekon RevExp (USD)"/>
      <sheetName val="BA Rekon RevDWS-ExpTSEL (SLI)"/>
      <sheetName val="Memo"/>
      <sheetName val="Jurnal Memo (USD)"/>
      <sheetName val="Ex-Rate"/>
      <sheetName val="Permanent info"/>
      <sheetName val="Sheet8"/>
      <sheetName val="logopt"/>
      <sheetName val="FISIK RAB 2000"/>
      <sheetName val="PPH1298S"/>
      <sheetName val="Satuan Harga Bahan"/>
      <sheetName val="Satuan Harga Upah"/>
      <sheetName val="Material SAP"/>
      <sheetName val="Salary"/>
      <sheetName val="Master File"/>
      <sheetName val="Master Data"/>
      <sheetName val="Pivot-HK"/>
      <sheetName val="Assump"/>
      <sheetName val="BUDGET_1999"/>
      <sheetName val="Disposals"/>
      <sheetName val="KASUS8"/>
      <sheetName val="ABG-BUDGET"/>
      <sheetName val="BMV-BUDGET"/>
      <sheetName val="CLN-BUDGET"/>
      <sheetName val="COL-BUDGET"/>
      <sheetName val="CORP-BUDGET"/>
      <sheetName val="LVL-BUDGET"/>
      <sheetName val="PON-BUDGET"/>
      <sheetName val="BUDGET"/>
      <sheetName val="SALES-BUDGET"/>
      <sheetName val="SEN-BUDGET"/>
      <sheetName val="SUF-BUDGET"/>
      <sheetName val="Based Data_wacc"/>
      <sheetName val="재료비"/>
      <sheetName val="Data Sheet "/>
      <sheetName val="Accounts"/>
      <sheetName val="CRITERIA1"/>
      <sheetName val="inti"/>
      <sheetName val="by.sendiri"/>
      <sheetName val="plasma"/>
      <sheetName val="bezeting."/>
      <sheetName val="TOP"/>
      <sheetName val="bs09"/>
      <sheetName val="bs10"/>
      <sheetName val="fiscal"/>
      <sheetName val="OTHER PREPAID EXPENSE"/>
      <sheetName val="①　BP_vs_SPR_(TTL_Impact)"/>
      <sheetName val="pro_ra_op"/>
      <sheetName val="9"/>
      <sheetName val="14"/>
      <sheetName val="15"/>
      <sheetName val="D"/>
      <sheetName val="7"/>
      <sheetName val="B"/>
      <sheetName val="SKCD DATA GP YK"/>
      <sheetName val="rab.3.krt"/>
      <sheetName val="rab.4.krt"/>
      <sheetName val="rab.4.swt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Du_lieu"/>
      <sheetName val="CF-hot"/>
      <sheetName val="Material"/>
      <sheetName val="Bal 1997-1998"/>
      <sheetName val="GAOL_SMK"/>
      <sheetName val="Sheet6"/>
      <sheetName val="Lamp 2 "/>
      <sheetName val="lm7-11"/>
      <sheetName val="JUAL"/>
      <sheetName val="A-HC"/>
      <sheetName val="RL"/>
      <sheetName val="laru-kbn"/>
      <sheetName val="TK1"/>
      <sheetName val="CONFIG2"/>
      <sheetName val="REKAP OMZET KAPAL"/>
      <sheetName val="BS-RTI"/>
    </sheetNames>
    <sheetDataSet>
      <sheetData sheetId="0" refreshError="1"/>
      <sheetData sheetId="1" refreshError="1"/>
      <sheetData sheetId="2" refreshError="1">
        <row r="1">
          <cell r="A1">
            <v>0</v>
          </cell>
        </row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O98">
            <v>0</v>
          </cell>
          <cell r="P98">
            <v>0</v>
          </cell>
          <cell r="Q98">
            <v>0</v>
          </cell>
          <cell r="Y98" t="str">
            <v>WK Count</v>
          </cell>
          <cell r="Z98" t="str">
            <v>Total Days</v>
          </cell>
        </row>
        <row r="99">
          <cell r="A99" t="str">
            <v>PREP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 t="str">
            <v>ANIMATION</v>
          </cell>
          <cell r="G99">
            <v>0</v>
          </cell>
          <cell r="H99">
            <v>0</v>
          </cell>
          <cell r="I99" t="str">
            <v>INK &amp; PAINT</v>
          </cell>
          <cell r="J99">
            <v>0</v>
          </cell>
          <cell r="K99">
            <v>0</v>
          </cell>
          <cell r="L99" t="str">
            <v>ALPHA</v>
          </cell>
          <cell r="M99">
            <v>0</v>
          </cell>
          <cell r="N99" t="str">
            <v>BETA</v>
          </cell>
          <cell r="O99">
            <v>0</v>
          </cell>
          <cell r="P99" t="str">
            <v>RTM</v>
          </cell>
          <cell r="Q99">
            <v>0</v>
          </cell>
          <cell r="Y99">
            <v>14</v>
          </cell>
          <cell r="Z99">
            <v>94.5</v>
          </cell>
        </row>
        <row r="100">
          <cell r="A100" t="str">
            <v>PREP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 t="str">
            <v>ANIMATION</v>
          </cell>
          <cell r="G100">
            <v>0</v>
          </cell>
          <cell r="H100">
            <v>0</v>
          </cell>
          <cell r="I100" t="str">
            <v>INK &amp; PAINT</v>
          </cell>
          <cell r="J100">
            <v>0</v>
          </cell>
          <cell r="K100">
            <v>0</v>
          </cell>
          <cell r="L100" t="str">
            <v>ALPHA</v>
          </cell>
          <cell r="M100">
            <v>0</v>
          </cell>
          <cell r="N100" t="str">
            <v>BETA</v>
          </cell>
          <cell r="O100">
            <v>0</v>
          </cell>
          <cell r="P100" t="str">
            <v>RTM</v>
          </cell>
          <cell r="Q100">
            <v>0</v>
          </cell>
          <cell r="Y100">
            <v>12</v>
          </cell>
          <cell r="Z100">
            <v>85.399999999999991</v>
          </cell>
        </row>
        <row r="110">
          <cell r="A110" t="str">
            <v>Wks</v>
          </cell>
          <cell r="B110" t="str">
            <v>Days</v>
          </cell>
          <cell r="C110">
            <v>0</v>
          </cell>
          <cell r="D110">
            <v>0</v>
          </cell>
          <cell r="E110">
            <v>0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Y110">
            <v>11</v>
          </cell>
          <cell r="Z110">
            <v>83.666666666666671</v>
          </cell>
        </row>
        <row r="111">
          <cell r="A111" t="str">
            <v>Wks</v>
          </cell>
          <cell r="B111" t="str">
            <v>Days</v>
          </cell>
          <cell r="C111">
            <v>0</v>
          </cell>
          <cell r="D111">
            <v>0</v>
          </cell>
          <cell r="E111">
            <v>0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L111">
            <v>0</v>
          </cell>
          <cell r="M111">
            <v>29</v>
          </cell>
          <cell r="N111">
            <v>0</v>
          </cell>
          <cell r="O111">
            <v>29</v>
          </cell>
          <cell r="P111">
            <v>0</v>
          </cell>
          <cell r="Q111">
            <v>29</v>
          </cell>
          <cell r="Y111">
            <v>11</v>
          </cell>
          <cell r="Z111">
            <v>77.599999999999994</v>
          </cell>
        </row>
        <row r="112">
          <cell r="A112">
            <v>10.199999999999999</v>
          </cell>
          <cell r="B112">
            <v>85.399999999999991</v>
          </cell>
          <cell r="C112">
            <v>0</v>
          </cell>
          <cell r="D112">
            <v>0</v>
          </cell>
          <cell r="E112">
            <v>0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L112">
            <v>0</v>
          </cell>
          <cell r="M112">
            <v>29</v>
          </cell>
          <cell r="N112">
            <v>0</v>
          </cell>
          <cell r="O112">
            <v>29</v>
          </cell>
          <cell r="P112">
            <v>0</v>
          </cell>
          <cell r="Q112">
            <v>29</v>
          </cell>
          <cell r="Y112">
            <v>5</v>
          </cell>
          <cell r="Z112">
            <v>53.666666666666671</v>
          </cell>
        </row>
        <row r="136">
          <cell r="Y136">
            <v>119</v>
          </cell>
          <cell r="Z136">
            <v>44.722222222222229</v>
          </cell>
        </row>
        <row r="137">
          <cell r="Y137">
            <v>119</v>
          </cell>
          <cell r="Z137">
            <v>39.666666666666671</v>
          </cell>
        </row>
        <row r="141">
          <cell r="N141" t="str">
            <v>ENGINEERING</v>
          </cell>
          <cell r="O141">
            <v>0</v>
          </cell>
          <cell r="P141">
            <v>0</v>
          </cell>
          <cell r="Q141">
            <v>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O142">
            <v>0</v>
          </cell>
          <cell r="P142">
            <v>0</v>
          </cell>
          <cell r="Q142">
            <v>0</v>
          </cell>
          <cell r="Y142" t="str">
            <v>WK Count</v>
          </cell>
          <cell r="Z142" t="str">
            <v>Total Days</v>
          </cell>
        </row>
        <row r="143">
          <cell r="A143" t="str">
            <v>PREP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 t="str">
            <v>ANIMATION</v>
          </cell>
          <cell r="G143">
            <v>0</v>
          </cell>
          <cell r="H143">
            <v>0</v>
          </cell>
          <cell r="I143" t="str">
            <v>INK &amp; PAINT</v>
          </cell>
          <cell r="J143">
            <v>0</v>
          </cell>
          <cell r="K143">
            <v>0</v>
          </cell>
          <cell r="L143" t="str">
            <v>ALPHA</v>
          </cell>
          <cell r="M143">
            <v>0</v>
          </cell>
          <cell r="N143" t="str">
            <v>BETA</v>
          </cell>
          <cell r="O143">
            <v>0</v>
          </cell>
          <cell r="P143" t="str">
            <v>RTM</v>
          </cell>
          <cell r="Q143">
            <v>0</v>
          </cell>
          <cell r="Y143">
            <v>0</v>
          </cell>
          <cell r="Z143" t="e">
            <v>#REF!</v>
          </cell>
        </row>
        <row r="144">
          <cell r="A144" t="str">
            <v>PREP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 t="str">
            <v>ANIMATION</v>
          </cell>
          <cell r="G144">
            <v>0</v>
          </cell>
          <cell r="H144">
            <v>0</v>
          </cell>
          <cell r="I144" t="str">
            <v>INK &amp; PAINT</v>
          </cell>
          <cell r="J144">
            <v>0</v>
          </cell>
          <cell r="K144">
            <v>0</v>
          </cell>
          <cell r="L144" t="str">
            <v>ALPHA</v>
          </cell>
          <cell r="M144">
            <v>0</v>
          </cell>
          <cell r="N144" t="str">
            <v>BETA</v>
          </cell>
          <cell r="O144">
            <v>0</v>
          </cell>
          <cell r="P144" t="str">
            <v>RTM</v>
          </cell>
          <cell r="Q144">
            <v>0</v>
          </cell>
          <cell r="Y144">
            <v>0</v>
          </cell>
          <cell r="Z144" t="e">
            <v>#REF!</v>
          </cell>
        </row>
        <row r="165">
          <cell r="Y165" t="e">
            <v>#REF!</v>
          </cell>
          <cell r="Z165" t="e">
            <v>#REF!</v>
          </cell>
        </row>
        <row r="166">
          <cell r="Y166" t="e">
            <v>#REF!</v>
          </cell>
          <cell r="Z166" t="e">
            <v>#REF!</v>
          </cell>
        </row>
        <row r="169">
          <cell r="N169" t="str">
            <v>ENGINEERING</v>
          </cell>
          <cell r="O169">
            <v>0</v>
          </cell>
          <cell r="P169">
            <v>0</v>
          </cell>
          <cell r="Q169">
            <v>0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O170">
            <v>0</v>
          </cell>
          <cell r="P170">
            <v>0</v>
          </cell>
          <cell r="Q170">
            <v>0</v>
          </cell>
          <cell r="Y170" t="str">
            <v>WK Count</v>
          </cell>
          <cell r="Z170" t="str">
            <v>Total Days</v>
          </cell>
        </row>
        <row r="171">
          <cell r="A171" t="str">
            <v>PREP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 t="str">
            <v>ANIMATION</v>
          </cell>
          <cell r="G171">
            <v>0</v>
          </cell>
          <cell r="H171">
            <v>0</v>
          </cell>
          <cell r="I171" t="str">
            <v>INK &amp; PAINT</v>
          </cell>
          <cell r="J171">
            <v>0</v>
          </cell>
          <cell r="K171">
            <v>0</v>
          </cell>
          <cell r="L171" t="str">
            <v>ALPHA</v>
          </cell>
          <cell r="M171">
            <v>0</v>
          </cell>
          <cell r="N171" t="str">
            <v>BETA</v>
          </cell>
          <cell r="O171">
            <v>0</v>
          </cell>
          <cell r="P171" t="str">
            <v>RTM</v>
          </cell>
          <cell r="Q171">
            <v>0</v>
          </cell>
          <cell r="Y171">
            <v>9</v>
          </cell>
          <cell r="Z171">
            <v>65.73384999999999</v>
          </cell>
        </row>
        <row r="172">
          <cell r="A172" t="str">
            <v>PREP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 t="str">
            <v>ANIMATION</v>
          </cell>
          <cell r="G172">
            <v>0</v>
          </cell>
          <cell r="H172">
            <v>0</v>
          </cell>
          <cell r="I172" t="str">
            <v>INK &amp; PAINT</v>
          </cell>
          <cell r="J172">
            <v>0</v>
          </cell>
          <cell r="K172">
            <v>0</v>
          </cell>
          <cell r="L172" t="str">
            <v>ALPHA</v>
          </cell>
          <cell r="M172">
            <v>0</v>
          </cell>
          <cell r="N172" t="str">
            <v>BETA</v>
          </cell>
          <cell r="O172">
            <v>0</v>
          </cell>
          <cell r="P172" t="str">
            <v>RTM</v>
          </cell>
          <cell r="Q172">
            <v>0</v>
          </cell>
          <cell r="Y172">
            <v>9</v>
          </cell>
          <cell r="Z172">
            <v>65.73384999999999</v>
          </cell>
        </row>
        <row r="182">
          <cell r="A182" t="str">
            <v>Wks</v>
          </cell>
          <cell r="B182" t="str">
            <v>Days</v>
          </cell>
          <cell r="C182">
            <v>0</v>
          </cell>
          <cell r="D182">
            <v>0</v>
          </cell>
          <cell r="E182">
            <v>0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Y182">
            <v>12</v>
          </cell>
          <cell r="Z182">
            <v>57.591386666666665</v>
          </cell>
        </row>
        <row r="183">
          <cell r="A183" t="str">
            <v>Wks</v>
          </cell>
          <cell r="B183" t="str">
            <v>Days</v>
          </cell>
          <cell r="C183">
            <v>0</v>
          </cell>
          <cell r="D183">
            <v>0</v>
          </cell>
          <cell r="E183">
            <v>0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L183">
            <v>0</v>
          </cell>
          <cell r="M183">
            <v>29</v>
          </cell>
          <cell r="N183">
            <v>0</v>
          </cell>
          <cell r="O183">
            <v>29</v>
          </cell>
          <cell r="P183">
            <v>0</v>
          </cell>
          <cell r="Q183">
            <v>29</v>
          </cell>
          <cell r="Y183">
            <v>12</v>
          </cell>
          <cell r="Z183">
            <v>57.591386666666665</v>
          </cell>
        </row>
        <row r="184">
          <cell r="A184">
            <v>7.3905499999999993</v>
          </cell>
          <cell r="B184">
            <v>65.73384999999999</v>
          </cell>
          <cell r="C184">
            <v>0</v>
          </cell>
          <cell r="D184">
            <v>0</v>
          </cell>
          <cell r="E184">
            <v>0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L184">
            <v>0</v>
          </cell>
          <cell r="M184">
            <v>29</v>
          </cell>
          <cell r="N184">
            <v>0</v>
          </cell>
          <cell r="O184">
            <v>29</v>
          </cell>
          <cell r="P184">
            <v>0</v>
          </cell>
          <cell r="Q184">
            <v>29</v>
          </cell>
          <cell r="Y184">
            <v>8</v>
          </cell>
          <cell r="Z184">
            <v>36.992822222222223</v>
          </cell>
        </row>
        <row r="206">
          <cell r="Y206">
            <v>126</v>
          </cell>
          <cell r="Z206">
            <v>22.992822222222223</v>
          </cell>
        </row>
        <row r="207">
          <cell r="Y207">
            <v>126</v>
          </cell>
          <cell r="Z207">
            <v>22.992822222222223</v>
          </cell>
        </row>
        <row r="210">
          <cell r="N210" t="str">
            <v>ENGINEERING</v>
          </cell>
          <cell r="O210">
            <v>0</v>
          </cell>
          <cell r="P210">
            <v>0</v>
          </cell>
          <cell r="Q210">
            <v>0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O211">
            <v>0</v>
          </cell>
          <cell r="P211">
            <v>0</v>
          </cell>
          <cell r="Q211">
            <v>0</v>
          </cell>
          <cell r="Y211" t="str">
            <v>WK Count</v>
          </cell>
          <cell r="Z211" t="str">
            <v>Total Days</v>
          </cell>
        </row>
        <row r="212">
          <cell r="A212" t="str">
            <v>PREP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 t="str">
            <v>ANIMATION</v>
          </cell>
          <cell r="G212">
            <v>0</v>
          </cell>
          <cell r="H212">
            <v>0</v>
          </cell>
          <cell r="I212" t="str">
            <v>INK &amp; PAINT</v>
          </cell>
          <cell r="J212">
            <v>0</v>
          </cell>
          <cell r="K212">
            <v>0</v>
          </cell>
          <cell r="L212" t="str">
            <v>ALPHA</v>
          </cell>
          <cell r="M212">
            <v>0</v>
          </cell>
          <cell r="N212" t="str">
            <v>BETA</v>
          </cell>
          <cell r="O212">
            <v>0</v>
          </cell>
          <cell r="P212" t="str">
            <v>RTM</v>
          </cell>
          <cell r="Q212">
            <v>0</v>
          </cell>
          <cell r="Y212">
            <v>9</v>
          </cell>
          <cell r="Z212">
            <v>57.220141999999996</v>
          </cell>
        </row>
        <row r="213">
          <cell r="A213" t="str">
            <v>PREP</v>
          </cell>
          <cell r="B213" t="str">
            <v>Days</v>
          </cell>
          <cell r="C213">
            <v>0</v>
          </cell>
          <cell r="D213">
            <v>0</v>
          </cell>
          <cell r="E213">
            <v>0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K213">
            <v>0</v>
          </cell>
          <cell r="L213" t="str">
            <v>ALPHA</v>
          </cell>
          <cell r="M213">
            <v>0</v>
          </cell>
          <cell r="N213" t="str">
            <v>BETA</v>
          </cell>
          <cell r="O213">
            <v>0</v>
          </cell>
          <cell r="P213" t="str">
            <v>RTM</v>
          </cell>
          <cell r="Q213">
            <v>0</v>
          </cell>
          <cell r="Y213">
            <v>9</v>
          </cell>
          <cell r="Z213">
            <v>57.220141999999996</v>
          </cell>
        </row>
        <row r="214">
          <cell r="A214" t="str">
            <v>Wks</v>
          </cell>
          <cell r="B214" t="str">
            <v>Days</v>
          </cell>
          <cell r="C214">
            <v>0</v>
          </cell>
          <cell r="D214">
            <v>0</v>
          </cell>
          <cell r="E214">
            <v>0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L214">
            <v>0</v>
          </cell>
          <cell r="M214">
            <v>29</v>
          </cell>
          <cell r="N214">
            <v>0</v>
          </cell>
          <cell r="O214">
            <v>29</v>
          </cell>
          <cell r="P214">
            <v>0</v>
          </cell>
          <cell r="Q214">
            <v>29</v>
          </cell>
          <cell r="Y214">
            <v>11</v>
          </cell>
          <cell r="Z214">
            <v>73.220141999999996</v>
          </cell>
        </row>
        <row r="215">
          <cell r="A215">
            <v>6.1743059999999996</v>
          </cell>
          <cell r="B215">
            <v>57.220141999999996</v>
          </cell>
          <cell r="C215">
            <v>0</v>
          </cell>
          <cell r="D215">
            <v>0</v>
          </cell>
          <cell r="E215">
            <v>0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L215">
            <v>0</v>
          </cell>
          <cell r="M215">
            <v>29</v>
          </cell>
          <cell r="N215">
            <v>0</v>
          </cell>
          <cell r="O215">
            <v>29</v>
          </cell>
          <cell r="P215">
            <v>0</v>
          </cell>
          <cell r="Q215">
            <v>29</v>
          </cell>
          <cell r="Y215">
            <v>8</v>
          </cell>
          <cell r="Z215">
            <v>57.220141999999996</v>
          </cell>
        </row>
        <row r="227">
          <cell r="Y227">
            <v>119</v>
          </cell>
          <cell r="Z227">
            <v>43.220141999999996</v>
          </cell>
        </row>
        <row r="228">
          <cell r="Y228">
            <v>119</v>
          </cell>
          <cell r="Z228">
            <v>43.220141999999996</v>
          </cell>
        </row>
        <row r="231">
          <cell r="N231" t="str">
            <v>ENGINEERING</v>
          </cell>
          <cell r="O231">
            <v>0</v>
          </cell>
          <cell r="P231">
            <v>0</v>
          </cell>
          <cell r="Q231">
            <v>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O232">
            <v>0</v>
          </cell>
          <cell r="P232">
            <v>0</v>
          </cell>
          <cell r="Q232">
            <v>0</v>
          </cell>
          <cell r="Y232" t="str">
            <v>WK Count</v>
          </cell>
          <cell r="Z232" t="str">
            <v>Total Days</v>
          </cell>
        </row>
        <row r="233">
          <cell r="A233" t="str">
            <v>PREP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 t="str">
            <v>ANIMATION</v>
          </cell>
          <cell r="G233">
            <v>0</v>
          </cell>
          <cell r="H233">
            <v>0</v>
          </cell>
          <cell r="I233" t="str">
            <v>INK &amp; PAINT</v>
          </cell>
          <cell r="J233">
            <v>0</v>
          </cell>
          <cell r="K233">
            <v>0</v>
          </cell>
          <cell r="L233" t="str">
            <v>ALPHA</v>
          </cell>
          <cell r="M233">
            <v>0</v>
          </cell>
          <cell r="N233" t="str">
            <v>BETA</v>
          </cell>
          <cell r="O233">
            <v>0</v>
          </cell>
          <cell r="P233" t="str">
            <v>RTM</v>
          </cell>
          <cell r="Q233">
            <v>0</v>
          </cell>
          <cell r="Y233">
            <v>16</v>
          </cell>
          <cell r="Z233">
            <v>112</v>
          </cell>
        </row>
        <row r="234">
          <cell r="A234" t="str">
            <v>PREP</v>
          </cell>
          <cell r="B234" t="str">
            <v>Days</v>
          </cell>
          <cell r="C234">
            <v>0</v>
          </cell>
          <cell r="D234">
            <v>0</v>
          </cell>
          <cell r="E234">
            <v>0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K234">
            <v>0</v>
          </cell>
          <cell r="L234" t="str">
            <v>ALPHA</v>
          </cell>
          <cell r="M234">
            <v>0</v>
          </cell>
          <cell r="N234" t="str">
            <v>BETA</v>
          </cell>
          <cell r="O234">
            <v>0</v>
          </cell>
          <cell r="P234" t="str">
            <v>RTM</v>
          </cell>
          <cell r="Q234">
            <v>0</v>
          </cell>
          <cell r="Y234">
            <v>16</v>
          </cell>
          <cell r="Z234">
            <v>112</v>
          </cell>
        </row>
        <row r="235">
          <cell r="A235" t="str">
            <v>Wks</v>
          </cell>
          <cell r="B235" t="str">
            <v>Days</v>
          </cell>
          <cell r="C235">
            <v>0</v>
          </cell>
          <cell r="D235">
            <v>0</v>
          </cell>
          <cell r="E235">
            <v>0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L235">
            <v>0</v>
          </cell>
          <cell r="M235">
            <v>29</v>
          </cell>
          <cell r="N235">
            <v>0</v>
          </cell>
          <cell r="O235">
            <v>29</v>
          </cell>
          <cell r="P235">
            <v>0</v>
          </cell>
          <cell r="Q235">
            <v>29</v>
          </cell>
          <cell r="Y235">
            <v>19</v>
          </cell>
          <cell r="Z235">
            <v>128</v>
          </cell>
        </row>
        <row r="236">
          <cell r="A236">
            <v>14</v>
          </cell>
          <cell r="B236">
            <v>112</v>
          </cell>
          <cell r="C236">
            <v>0</v>
          </cell>
          <cell r="D236">
            <v>0</v>
          </cell>
          <cell r="E236">
            <v>0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L236">
            <v>0</v>
          </cell>
          <cell r="M236">
            <v>29</v>
          </cell>
          <cell r="N236">
            <v>0</v>
          </cell>
          <cell r="O236">
            <v>29</v>
          </cell>
          <cell r="P236">
            <v>0</v>
          </cell>
          <cell r="Q236">
            <v>29</v>
          </cell>
          <cell r="Y236">
            <v>16</v>
          </cell>
          <cell r="Z236">
            <v>112</v>
          </cell>
        </row>
        <row r="248">
          <cell r="Y248">
            <v>175</v>
          </cell>
          <cell r="Z248">
            <v>98</v>
          </cell>
        </row>
        <row r="249">
          <cell r="Y249">
            <v>175</v>
          </cell>
          <cell r="Z249">
            <v>98</v>
          </cell>
        </row>
        <row r="252">
          <cell r="N252" t="str">
            <v>ENGINEERING</v>
          </cell>
          <cell r="O252">
            <v>0</v>
          </cell>
          <cell r="P252">
            <v>0</v>
          </cell>
          <cell r="Q252">
            <v>0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O253">
            <v>0</v>
          </cell>
          <cell r="P253">
            <v>0</v>
          </cell>
          <cell r="Q253">
            <v>0</v>
          </cell>
          <cell r="Y253" t="str">
            <v>WK Count</v>
          </cell>
          <cell r="Z253" t="str">
            <v>Total Days</v>
          </cell>
        </row>
        <row r="254">
          <cell r="A254" t="str">
            <v>PREP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 t="str">
            <v>ANIMATION</v>
          </cell>
          <cell r="G254">
            <v>0</v>
          </cell>
          <cell r="H254">
            <v>0</v>
          </cell>
          <cell r="I254" t="str">
            <v>INK &amp; PAINT</v>
          </cell>
          <cell r="J254">
            <v>0</v>
          </cell>
          <cell r="K254">
            <v>0</v>
          </cell>
          <cell r="L254" t="str">
            <v>ALPHA</v>
          </cell>
          <cell r="M254">
            <v>0</v>
          </cell>
          <cell r="N254" t="str">
            <v>BETA</v>
          </cell>
          <cell r="O254">
            <v>0</v>
          </cell>
          <cell r="P254" t="str">
            <v>RTM</v>
          </cell>
          <cell r="Q254">
            <v>0</v>
          </cell>
          <cell r="Y254">
            <v>12</v>
          </cell>
          <cell r="Z254">
            <v>77.068739999999991</v>
          </cell>
        </row>
        <row r="255">
          <cell r="A255" t="str">
            <v>PREP</v>
          </cell>
          <cell r="B255" t="str">
            <v>Days</v>
          </cell>
          <cell r="C255">
            <v>0</v>
          </cell>
          <cell r="D255">
            <v>0</v>
          </cell>
          <cell r="E255">
            <v>0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K255">
            <v>0</v>
          </cell>
          <cell r="L255" t="str">
            <v>ALPHA</v>
          </cell>
          <cell r="M255">
            <v>0</v>
          </cell>
          <cell r="N255" t="str">
            <v>BETA</v>
          </cell>
          <cell r="O255">
            <v>0</v>
          </cell>
          <cell r="P255" t="str">
            <v>RTM</v>
          </cell>
          <cell r="Q255">
            <v>0</v>
          </cell>
          <cell r="Y255">
            <v>12</v>
          </cell>
          <cell r="Z255">
            <v>77.068739999999991</v>
          </cell>
        </row>
        <row r="256">
          <cell r="A256" t="str">
            <v>Wks</v>
          </cell>
          <cell r="B256" t="str">
            <v>Days</v>
          </cell>
          <cell r="C256">
            <v>0</v>
          </cell>
          <cell r="D256">
            <v>0</v>
          </cell>
          <cell r="E256">
            <v>0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L256">
            <v>0</v>
          </cell>
          <cell r="M256">
            <v>29</v>
          </cell>
          <cell r="N256">
            <v>0</v>
          </cell>
          <cell r="O256">
            <v>29</v>
          </cell>
          <cell r="P256">
            <v>0</v>
          </cell>
          <cell r="Q256">
            <v>29</v>
          </cell>
          <cell r="Y256">
            <v>14</v>
          </cell>
          <cell r="Z256">
            <v>93.068739999999991</v>
          </cell>
        </row>
        <row r="257">
          <cell r="A257">
            <v>9.0098199999999995</v>
          </cell>
          <cell r="B257">
            <v>77.068739999999991</v>
          </cell>
          <cell r="C257">
            <v>0</v>
          </cell>
          <cell r="D257">
            <v>0</v>
          </cell>
          <cell r="E257">
            <v>0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L257">
            <v>0</v>
          </cell>
          <cell r="M257">
            <v>29</v>
          </cell>
          <cell r="N257">
            <v>0</v>
          </cell>
          <cell r="O257">
            <v>29</v>
          </cell>
          <cell r="P257">
            <v>0</v>
          </cell>
          <cell r="Q257">
            <v>29</v>
          </cell>
          <cell r="Y257">
            <v>11</v>
          </cell>
          <cell r="Z257">
            <v>77.068739999999991</v>
          </cell>
        </row>
        <row r="269">
          <cell r="Y269">
            <v>140</v>
          </cell>
          <cell r="Z269">
            <v>63.068739999999991</v>
          </cell>
        </row>
        <row r="270">
          <cell r="Y270">
            <v>140</v>
          </cell>
          <cell r="Z270">
            <v>63.068739999999991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/>
      <sheetData sheetId="316"/>
      <sheetData sheetId="317"/>
      <sheetData sheetId="318"/>
      <sheetData sheetId="319">
        <row r="1">
          <cell r="D1" t="str">
            <v>No BA Rekon:</v>
          </cell>
        </row>
      </sheetData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/>
      <sheetData sheetId="400" refreshError="1"/>
      <sheetData sheetId="40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M-03"/>
      <sheetName val="BBM-03 (2)"/>
      <sheetName val="DDL"/>
    </sheetNames>
    <sheetDataSet>
      <sheetData sheetId="0">
        <row r="767">
          <cell r="B767">
            <v>739</v>
          </cell>
        </row>
        <row r="768">
          <cell r="B768">
            <v>740</v>
          </cell>
        </row>
        <row r="769">
          <cell r="B769">
            <v>741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M-03"/>
      <sheetName val="BBM-03 (2)"/>
    </sheetNames>
    <sheetDataSet>
      <sheetData sheetId="0">
        <row r="767">
          <cell r="B767">
            <v>739</v>
          </cell>
        </row>
        <row r="768">
          <cell r="B768">
            <v>740</v>
          </cell>
        </row>
        <row r="769">
          <cell r="B769">
            <v>741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M-03"/>
      <sheetName val="BBM-03 (2)"/>
      <sheetName val="BBM-03_(2)"/>
      <sheetName val="P.Afl0608"/>
      <sheetName val="CAB 2"/>
      <sheetName val="dasar"/>
      <sheetName val="UPH,BHN,ALT"/>
      <sheetName val="Analis harga"/>
      <sheetName val="A"/>
      <sheetName val="NAT_MKT"/>
      <sheetName val="Courses"/>
      <sheetName val="rate"/>
    </sheetNames>
    <sheetDataSet>
      <sheetData sheetId="0">
        <row r="767">
          <cell r="B767">
            <v>739</v>
          </cell>
        </row>
        <row r="768">
          <cell r="B768">
            <v>740</v>
          </cell>
        </row>
        <row r="769">
          <cell r="B769">
            <v>741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M-03"/>
      <sheetName val="BBM-03 (2)"/>
    </sheetNames>
    <sheetDataSet>
      <sheetData sheetId="0">
        <row r="767">
          <cell r="B767">
            <v>739</v>
          </cell>
        </row>
        <row r="768">
          <cell r="B768">
            <v>740</v>
          </cell>
        </row>
        <row r="769">
          <cell r="B769">
            <v>741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VEST02_Vennamei"/>
      <sheetName val="HARVEST02"/>
      <sheetName val="H3"/>
      <sheetName val="H1"/>
      <sheetName val="h-2"/>
      <sheetName val="Sheet2"/>
      <sheetName val="Sheet1"/>
      <sheetName val="CYCLUS"/>
      <sheetName val="P_WEEK"/>
      <sheetName val="AREA_LIST"/>
      <sheetName val="HIII"/>
      <sheetName val="H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_CODE"/>
      <sheetName val="Saldo Awal"/>
      <sheetName val="Okt"/>
      <sheetName val="Nop"/>
      <sheetName val="Des"/>
      <sheetName val="Jurnal 2005"/>
      <sheetName val="Subtotal Akun"/>
      <sheetName val="TB"/>
      <sheetName val="Worksheet 20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M-03"/>
      <sheetName val="BBM-03 (2)"/>
      <sheetName val="Rekap Per Cab"/>
      <sheetName val="bayar_04_fak"/>
      <sheetName val="B"/>
      <sheetName val="EFECTIF"/>
      <sheetName val="Jabar"/>
      <sheetName val="Jateng"/>
      <sheetName val="Jatim"/>
      <sheetName val="Pusat"/>
      <sheetName val="Sulawesi"/>
      <sheetName val="Sumbagsel"/>
      <sheetName val="Sheet3"/>
      <sheetName val="bahan"/>
      <sheetName val="Upah"/>
    </sheetNames>
    <sheetDataSet>
      <sheetData sheetId="0" refreshError="1">
        <row r="767">
          <cell r="B767">
            <v>739</v>
          </cell>
        </row>
        <row r="768">
          <cell r="B768">
            <v>740</v>
          </cell>
        </row>
        <row r="769">
          <cell r="B769">
            <v>741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M-03"/>
      <sheetName val="BBM-03 (2)"/>
      <sheetName val="Rekap Per Cab"/>
      <sheetName val="bayar_04_fak"/>
      <sheetName val="B"/>
      <sheetName val="EFECTIF"/>
      <sheetName val="Jabar"/>
      <sheetName val="Jateng"/>
      <sheetName val="Jatim"/>
      <sheetName val="Pusat"/>
      <sheetName val="Sulawesi"/>
      <sheetName val="Sumbagsel"/>
      <sheetName val="Sheet3"/>
      <sheetName val="PANDUAN"/>
      <sheetName val="RATE"/>
      <sheetName val="trf d-i"/>
      <sheetName val="BBCA"/>
      <sheetName val="MEDCN"/>
      <sheetName val="KONS2005"/>
      <sheetName val="a.h ars sum"/>
      <sheetName val="a.h ars"/>
      <sheetName val="Sheet5"/>
      <sheetName val="Solar"/>
      <sheetName val="Penebusan"/>
      <sheetName val="Angs_B_Group"/>
    </sheetNames>
    <sheetDataSet>
      <sheetData sheetId="0">
        <row r="767">
          <cell r="B767">
            <v>739</v>
          </cell>
        </row>
        <row r="768">
          <cell r="B768">
            <v>740</v>
          </cell>
        </row>
        <row r="769">
          <cell r="B769">
            <v>741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1:R130"/>
  <sheetViews>
    <sheetView tabSelected="1" view="pageBreakPreview" zoomScale="10" zoomScaleNormal="70" zoomScaleSheetLayoutView="10" workbookViewId="0">
      <pane xSplit="3" ySplit="9" topLeftCell="D66" activePane="bottomRight" state="frozen"/>
      <selection pane="topRight" activeCell="D1" sqref="D1"/>
      <selection pane="bottomLeft" activeCell="A6" sqref="A6"/>
      <selection pane="bottomRight" activeCell="A6" sqref="A6:Q120"/>
    </sheetView>
  </sheetViews>
  <sheetFormatPr defaultColWidth="9" defaultRowHeight="76.5" x14ac:dyDescent="1.1000000000000001"/>
  <cols>
    <col min="1" max="1" width="22.125" style="3" customWidth="1"/>
    <col min="2" max="2" width="203.5" style="3" customWidth="1"/>
    <col min="3" max="3" width="175.875" style="3" customWidth="1"/>
    <col min="4" max="4" width="53.625" style="3" customWidth="1"/>
    <col min="5" max="5" width="53.125" style="3" bestFit="1" customWidth="1"/>
    <col min="6" max="6" width="67.375" style="3" customWidth="1"/>
    <col min="7" max="7" width="43.625" style="3" customWidth="1"/>
    <col min="8" max="8" width="50.625" style="3" customWidth="1"/>
    <col min="9" max="9" width="35.125" style="3" customWidth="1"/>
    <col min="10" max="10" width="43.625" style="3" customWidth="1"/>
    <col min="11" max="11" width="50.625" style="3" customWidth="1"/>
    <col min="12" max="12" width="213.625" style="3" customWidth="1"/>
    <col min="13" max="13" width="51.375" style="3" customWidth="1"/>
    <col min="14" max="14" width="42.625" style="3" bestFit="1" customWidth="1"/>
    <col min="15" max="15" width="60.125" style="3" customWidth="1"/>
    <col min="16" max="16" width="31.125" style="3" bestFit="1" customWidth="1"/>
    <col min="17" max="17" width="50.625" style="3" bestFit="1" customWidth="1"/>
    <col min="18" max="16384" width="9" style="3"/>
  </cols>
  <sheetData>
    <row r="1" spans="1:18" x14ac:dyDescent="1.100000000000000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</row>
    <row r="2" spans="1:18" x14ac:dyDescent="1.1000000000000001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2"/>
    </row>
    <row r="3" spans="1:18" x14ac:dyDescent="1.1000000000000001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2"/>
    </row>
    <row r="4" spans="1:18" x14ac:dyDescent="1.100000000000000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2"/>
    </row>
    <row r="5" spans="1:18" x14ac:dyDescent="1.100000000000000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2"/>
    </row>
    <row r="6" spans="1:18" ht="77.25" thickBot="1" x14ac:dyDescent="1.1499999999999999">
      <c r="A6" s="6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8" t="s">
        <v>8</v>
      </c>
      <c r="G6" s="9"/>
      <c r="H6" s="10"/>
      <c r="I6" s="8" t="s">
        <v>9</v>
      </c>
      <c r="J6" s="9"/>
      <c r="K6" s="10"/>
      <c r="L6" s="7" t="s">
        <v>10</v>
      </c>
      <c r="M6" s="7" t="s">
        <v>11</v>
      </c>
      <c r="N6" s="7" t="s">
        <v>12</v>
      </c>
      <c r="O6" s="8" t="s">
        <v>13</v>
      </c>
      <c r="P6" s="9"/>
      <c r="Q6" s="11"/>
      <c r="R6" s="2"/>
    </row>
    <row r="7" spans="1:18" ht="31.5" customHeight="1" x14ac:dyDescent="1.1000000000000001">
      <c r="A7" s="12"/>
      <c r="B7" s="13"/>
      <c r="C7" s="13"/>
      <c r="D7" s="13"/>
      <c r="E7" s="13"/>
      <c r="F7" s="14" t="s">
        <v>14</v>
      </c>
      <c r="G7" s="14" t="s">
        <v>15</v>
      </c>
      <c r="H7" s="14" t="s">
        <v>16</v>
      </c>
      <c r="I7" s="14" t="s">
        <v>17</v>
      </c>
      <c r="J7" s="14" t="s">
        <v>15</v>
      </c>
      <c r="K7" s="14" t="s">
        <v>16</v>
      </c>
      <c r="L7" s="13"/>
      <c r="M7" s="13"/>
      <c r="N7" s="13"/>
      <c r="O7" s="15"/>
      <c r="P7" s="16"/>
      <c r="Q7" s="17"/>
      <c r="R7" s="2"/>
    </row>
    <row r="8" spans="1:18" ht="77.25" thickBot="1" x14ac:dyDescent="1.1499999999999999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8"/>
      <c r="P8" s="19"/>
      <c r="Q8" s="20"/>
      <c r="R8" s="2"/>
    </row>
    <row r="9" spans="1:18" ht="230.25" thickBot="1" x14ac:dyDescent="1.1499999999999999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3" t="s">
        <v>18</v>
      </c>
      <c r="P9" s="23" t="s">
        <v>19</v>
      </c>
      <c r="Q9" s="24" t="s">
        <v>20</v>
      </c>
      <c r="R9" s="2"/>
    </row>
    <row r="10" spans="1:18" ht="77.25" thickBot="1" x14ac:dyDescent="1.1499999999999999">
      <c r="A10" s="25">
        <v>0</v>
      </c>
      <c r="B10" s="26">
        <v>1</v>
      </c>
      <c r="C10" s="27">
        <v>2</v>
      </c>
      <c r="D10" s="27">
        <v>3</v>
      </c>
      <c r="E10" s="27">
        <v>4</v>
      </c>
      <c r="F10" s="27">
        <v>5</v>
      </c>
      <c r="G10" s="27">
        <v>6</v>
      </c>
      <c r="H10" s="27">
        <v>7</v>
      </c>
      <c r="I10" s="27"/>
      <c r="J10" s="27"/>
      <c r="K10" s="27"/>
      <c r="L10" s="27">
        <v>8</v>
      </c>
      <c r="M10" s="27">
        <v>9</v>
      </c>
      <c r="N10" s="27"/>
      <c r="O10" s="27">
        <v>10</v>
      </c>
      <c r="P10" s="27">
        <v>11</v>
      </c>
      <c r="Q10" s="28">
        <v>12</v>
      </c>
      <c r="R10" s="2"/>
    </row>
    <row r="11" spans="1:18" ht="171.75" customHeight="1" x14ac:dyDescent="1.1000000000000001">
      <c r="A11" s="29" t="s">
        <v>21</v>
      </c>
      <c r="B11" s="30" t="s">
        <v>22</v>
      </c>
      <c r="C11" s="31" t="str">
        <f>'[1]Risk Identifikasi'!D7</f>
        <v>Keterlambatan penerbitan izin</v>
      </c>
      <c r="D11" s="31" t="s">
        <v>23</v>
      </c>
      <c r="E11" s="31" t="s">
        <v>24</v>
      </c>
      <c r="F11" s="31">
        <v>5</v>
      </c>
      <c r="G11" s="31">
        <v>3</v>
      </c>
      <c r="H11" s="31">
        <f>F11*G11</f>
        <v>15</v>
      </c>
      <c r="I11" s="32">
        <f>F11</f>
        <v>5</v>
      </c>
      <c r="J11" s="32">
        <f>G11</f>
        <v>3</v>
      </c>
      <c r="K11" s="32">
        <f>H11</f>
        <v>15</v>
      </c>
      <c r="L11" s="33" t="str">
        <f>'[1]Risk Identifikasi'!Q7</f>
        <v>1. Melakukan pendekatan dan follow up dengan instansi-insansi yang mengeluarkan izin untuk operasi terminal;</v>
      </c>
      <c r="M11" s="34" t="s">
        <v>25</v>
      </c>
      <c r="N11" s="31" t="s">
        <v>26</v>
      </c>
      <c r="O11" s="31">
        <f>F11</f>
        <v>5</v>
      </c>
      <c r="P11" s="31">
        <v>2</v>
      </c>
      <c r="Q11" s="31">
        <f>O11*P11</f>
        <v>10</v>
      </c>
      <c r="R11" s="2"/>
    </row>
    <row r="12" spans="1:18" ht="214.5" customHeight="1" x14ac:dyDescent="1.1000000000000001">
      <c r="A12" s="35"/>
      <c r="B12" s="36"/>
      <c r="C12" s="37"/>
      <c r="D12" s="38"/>
      <c r="E12" s="38"/>
      <c r="F12" s="38" t="s">
        <v>27</v>
      </c>
      <c r="G12" s="38" t="s">
        <v>28</v>
      </c>
      <c r="H12" s="38" t="s">
        <v>29</v>
      </c>
      <c r="I12" s="38" t="str">
        <f t="shared" ref="I12:I26" si="0">F12</f>
        <v>(Berbahaya)</v>
      </c>
      <c r="J12" s="38" t="str">
        <f>G12</f>
        <v>(Sedang)</v>
      </c>
      <c r="K12" s="38" t="str">
        <f>H12</f>
        <v>(Tinggi)</v>
      </c>
      <c r="L12" s="33" t="str">
        <f>'[1]Risk Identifikasi'!Q8</f>
        <v>2. Meminta Pendampingan dan Dukungan dari Induk Perusahaan</v>
      </c>
      <c r="M12" s="34" t="s">
        <v>25</v>
      </c>
      <c r="N12" s="39" t="s">
        <v>26</v>
      </c>
      <c r="O12" s="38" t="s">
        <v>27</v>
      </c>
      <c r="P12" s="38" t="s">
        <v>30</v>
      </c>
      <c r="Q12" s="38" t="s">
        <v>31</v>
      </c>
      <c r="R12" s="2"/>
    </row>
    <row r="13" spans="1:18" ht="259.5" customHeight="1" x14ac:dyDescent="1.1000000000000001">
      <c r="A13" s="40" t="s">
        <v>32</v>
      </c>
      <c r="B13" s="41" t="s">
        <v>33</v>
      </c>
      <c r="C13" s="42" t="str">
        <f>'[1]Risk Identifikasi'!D9</f>
        <v>Keterlambatan penyiapan fasilitas kolam dermaga</v>
      </c>
      <c r="D13" s="42" t="s">
        <v>34</v>
      </c>
      <c r="E13" s="42" t="s">
        <v>24</v>
      </c>
      <c r="F13" s="42">
        <v>5</v>
      </c>
      <c r="G13" s="42">
        <v>3</v>
      </c>
      <c r="H13" s="42">
        <f>F13*G13</f>
        <v>15</v>
      </c>
      <c r="I13" s="32">
        <f t="shared" si="0"/>
        <v>5</v>
      </c>
      <c r="J13" s="42">
        <v>2</v>
      </c>
      <c r="K13" s="42">
        <v>10</v>
      </c>
      <c r="L13" s="41" t="str">
        <f>'[1]Risk Identifikasi'!Q9</f>
        <v>Memantau secara ketat timeline dan rencana kerja</v>
      </c>
      <c r="M13" s="42" t="s">
        <v>25</v>
      </c>
      <c r="N13" s="43" t="s">
        <v>26</v>
      </c>
      <c r="O13" s="42">
        <f t="shared" ref="O13:O19" si="1">F13</f>
        <v>5</v>
      </c>
      <c r="P13" s="42">
        <v>2</v>
      </c>
      <c r="Q13" s="42">
        <f t="shared" ref="Q13:Q19" si="2">O13*P13</f>
        <v>10</v>
      </c>
      <c r="R13" s="2"/>
    </row>
    <row r="14" spans="1:18" ht="165" customHeight="1" x14ac:dyDescent="1.1000000000000001">
      <c r="A14" s="35"/>
      <c r="B14" s="36"/>
      <c r="C14" s="38"/>
      <c r="D14" s="38"/>
      <c r="E14" s="38"/>
      <c r="F14" s="38" t="s">
        <v>27</v>
      </c>
      <c r="G14" s="38" t="s">
        <v>28</v>
      </c>
      <c r="H14" s="38" t="s">
        <v>29</v>
      </c>
      <c r="I14" s="38" t="str">
        <f t="shared" si="0"/>
        <v>(Berbahaya)</v>
      </c>
      <c r="J14" s="38" t="s">
        <v>30</v>
      </c>
      <c r="K14" s="38" t="s">
        <v>31</v>
      </c>
      <c r="L14" s="36"/>
      <c r="M14" s="38"/>
      <c r="N14" s="44"/>
      <c r="O14" s="38" t="s">
        <v>27</v>
      </c>
      <c r="P14" s="38" t="s">
        <v>30</v>
      </c>
      <c r="Q14" s="38" t="s">
        <v>31</v>
      </c>
      <c r="R14" s="2"/>
    </row>
    <row r="15" spans="1:18" ht="153" x14ac:dyDescent="1.1000000000000001">
      <c r="A15" s="40" t="s">
        <v>35</v>
      </c>
      <c r="B15" s="41" t="s">
        <v>36</v>
      </c>
      <c r="C15" s="42" t="str">
        <f>'[1]Risk Identifikasi'!D11</f>
        <v xml:space="preserve">Keterlambatan proses sertifikasi </v>
      </c>
      <c r="D15" s="42" t="s">
        <v>37</v>
      </c>
      <c r="E15" s="42" t="s">
        <v>24</v>
      </c>
      <c r="F15" s="42">
        <v>3</v>
      </c>
      <c r="G15" s="42">
        <v>3</v>
      </c>
      <c r="H15" s="42">
        <f t="shared" ref="H15:H19" si="3">F15*G15</f>
        <v>9</v>
      </c>
      <c r="I15" s="32">
        <f t="shared" si="0"/>
        <v>3</v>
      </c>
      <c r="J15" s="32">
        <f>G15</f>
        <v>3</v>
      </c>
      <c r="K15" s="32">
        <v>9</v>
      </c>
      <c r="L15" s="33" t="str">
        <f>'[1]Risk Identifikasi'!Q11</f>
        <v>1. Berkoordinasi dengan Induk Perusahaan</v>
      </c>
      <c r="M15" s="42" t="s">
        <v>25</v>
      </c>
      <c r="N15" s="43" t="s">
        <v>26</v>
      </c>
      <c r="O15" s="42">
        <f t="shared" si="1"/>
        <v>3</v>
      </c>
      <c r="P15" s="42">
        <v>2</v>
      </c>
      <c r="Q15" s="42">
        <f t="shared" si="2"/>
        <v>6</v>
      </c>
      <c r="R15" s="2"/>
    </row>
    <row r="16" spans="1:18" ht="153" x14ac:dyDescent="1.1000000000000001">
      <c r="A16" s="35"/>
      <c r="B16" s="36"/>
      <c r="C16" s="38"/>
      <c r="D16" s="38"/>
      <c r="E16" s="38"/>
      <c r="F16" s="38" t="s">
        <v>38</v>
      </c>
      <c r="G16" s="38" t="s">
        <v>28</v>
      </c>
      <c r="H16" s="38" t="s">
        <v>31</v>
      </c>
      <c r="I16" s="38" t="str">
        <f t="shared" si="0"/>
        <v>(Berat)</v>
      </c>
      <c r="J16" s="38" t="str">
        <f>G16</f>
        <v>(Sedang)</v>
      </c>
      <c r="K16" s="38" t="s">
        <v>31</v>
      </c>
      <c r="L16" s="33" t="str">
        <f>'[1]Risk Identifikasi'!Q12</f>
        <v>2. Berkoordinasi dengan penanggung jawab seleksi mitra strategis</v>
      </c>
      <c r="M16" s="38"/>
      <c r="N16" s="44"/>
      <c r="O16" s="38" t="s">
        <v>38</v>
      </c>
      <c r="P16" s="38" t="s">
        <v>30</v>
      </c>
      <c r="Q16" s="38" t="s">
        <v>31</v>
      </c>
      <c r="R16" s="2"/>
    </row>
    <row r="17" spans="1:18" ht="229.5" x14ac:dyDescent="1.1000000000000001">
      <c r="A17" s="40" t="s">
        <v>39</v>
      </c>
      <c r="B17" s="41" t="str">
        <f>'[1]Risk Identifikasi'!B13</f>
        <v>Peningkatan Kompetensi SDM</v>
      </c>
      <c r="C17" s="42" t="str">
        <f>'[1]Risk Identifikasi'!D13</f>
        <v>Kinerja Perusahaan tidak optimal</v>
      </c>
      <c r="D17" s="42" t="s">
        <v>40</v>
      </c>
      <c r="E17" s="42" t="s">
        <v>24</v>
      </c>
      <c r="F17" s="42">
        <v>3</v>
      </c>
      <c r="G17" s="42">
        <v>3</v>
      </c>
      <c r="H17" s="42">
        <f t="shared" si="3"/>
        <v>9</v>
      </c>
      <c r="I17" s="32">
        <f t="shared" si="0"/>
        <v>3</v>
      </c>
      <c r="J17" s="32">
        <f>2</f>
        <v>2</v>
      </c>
      <c r="K17" s="32">
        <v>6</v>
      </c>
      <c r="L17" s="33" t="str">
        <f>'[1]Risk Identifikasi'!Q13</f>
        <v>1. Kerjasama dengan entitas induk terkait program peningkatan kompetensi pegawai;</v>
      </c>
      <c r="M17" s="42" t="s">
        <v>25</v>
      </c>
      <c r="N17" s="42" t="s">
        <v>26</v>
      </c>
      <c r="O17" s="42">
        <f t="shared" si="1"/>
        <v>3</v>
      </c>
      <c r="P17" s="42">
        <v>2</v>
      </c>
      <c r="Q17" s="42">
        <f t="shared" si="2"/>
        <v>6</v>
      </c>
      <c r="R17" s="2"/>
    </row>
    <row r="18" spans="1:18" ht="153" x14ac:dyDescent="1.1000000000000001">
      <c r="A18" s="35"/>
      <c r="B18" s="36"/>
      <c r="C18" s="38"/>
      <c r="D18" s="38"/>
      <c r="E18" s="38"/>
      <c r="F18" s="38" t="s">
        <v>38</v>
      </c>
      <c r="G18" s="38" t="s">
        <v>28</v>
      </c>
      <c r="H18" s="38" t="s">
        <v>31</v>
      </c>
      <c r="I18" s="38" t="str">
        <f t="shared" si="0"/>
        <v>(Berat)</v>
      </c>
      <c r="J18" s="38" t="s">
        <v>30</v>
      </c>
      <c r="K18" s="38" t="s">
        <v>31</v>
      </c>
      <c r="L18" s="33" t="str">
        <f>'[1]Risk Identifikasi'!Q14</f>
        <v>2. Kerjasama dengan pihak ketiga terkait program peningkatan kompetensi</v>
      </c>
      <c r="M18" s="38"/>
      <c r="N18" s="42" t="s">
        <v>26</v>
      </c>
      <c r="O18" s="38" t="s">
        <v>38</v>
      </c>
      <c r="P18" s="38" t="s">
        <v>30</v>
      </c>
      <c r="Q18" s="38" t="s">
        <v>31</v>
      </c>
      <c r="R18" s="2"/>
    </row>
    <row r="19" spans="1:18" ht="163.5" customHeight="1" x14ac:dyDescent="1.1000000000000001">
      <c r="A19" s="40" t="s">
        <v>41</v>
      </c>
      <c r="B19" s="41" t="str">
        <f>'[1]Risk Identifikasi'!B16</f>
        <v>Penyelesaian kewajiban retensi kepada Vendor Alat</v>
      </c>
      <c r="C19" s="42" t="str">
        <f>'[1]Risk Identifikasi'!D16</f>
        <v>Keterlambatan pemenuhan kewajiban sesuai perjanjian</v>
      </c>
      <c r="D19" s="42" t="s">
        <v>42</v>
      </c>
      <c r="E19" s="42" t="s">
        <v>43</v>
      </c>
      <c r="F19" s="42">
        <v>3</v>
      </c>
      <c r="G19" s="42">
        <v>3</v>
      </c>
      <c r="H19" s="42">
        <f t="shared" si="3"/>
        <v>9</v>
      </c>
      <c r="I19" s="32">
        <f t="shared" si="0"/>
        <v>3</v>
      </c>
      <c r="J19" s="32">
        <f>G19</f>
        <v>3</v>
      </c>
      <c r="K19" s="32">
        <f>H19</f>
        <v>9</v>
      </c>
      <c r="L19" s="33" t="str">
        <f>'[1]Risk Identifikasi'!Q16</f>
        <v>1. Mengoptimalkan penggunaan kas perusahaan</v>
      </c>
      <c r="M19" s="42" t="s">
        <v>25</v>
      </c>
      <c r="N19" s="42" t="s">
        <v>26</v>
      </c>
      <c r="O19" s="42">
        <f t="shared" si="1"/>
        <v>3</v>
      </c>
      <c r="P19" s="42">
        <v>2</v>
      </c>
      <c r="Q19" s="42">
        <f t="shared" si="2"/>
        <v>6</v>
      </c>
      <c r="R19" s="2"/>
    </row>
    <row r="20" spans="1:18" ht="153" x14ac:dyDescent="1.1000000000000001">
      <c r="A20" s="45"/>
      <c r="B20" s="46"/>
      <c r="C20" s="32"/>
      <c r="D20" s="32"/>
      <c r="E20" s="32"/>
      <c r="F20" s="32" t="s">
        <v>38</v>
      </c>
      <c r="G20" s="32" t="s">
        <v>28</v>
      </c>
      <c r="H20" s="32" t="s">
        <v>31</v>
      </c>
      <c r="I20" s="32" t="str">
        <f t="shared" si="0"/>
        <v>(Berat)</v>
      </c>
      <c r="J20" s="32" t="str">
        <f>G20</f>
        <v>(Sedang)</v>
      </c>
      <c r="K20" s="32" t="str">
        <f>H20</f>
        <v>(Moderat)</v>
      </c>
      <c r="L20" s="33" t="str">
        <f>'[1]Risk Identifikasi'!Q17</f>
        <v>2. Melakukan pembayaran secara bertahap sesuai kemampuan kas</v>
      </c>
      <c r="M20" s="32"/>
      <c r="N20" s="42" t="s">
        <v>44</v>
      </c>
      <c r="O20" s="32" t="s">
        <v>38</v>
      </c>
      <c r="P20" s="32" t="s">
        <v>30</v>
      </c>
      <c r="Q20" s="32" t="s">
        <v>31</v>
      </c>
      <c r="R20" s="2"/>
    </row>
    <row r="21" spans="1:18" ht="130.5" customHeight="1" x14ac:dyDescent="1.1000000000000001">
      <c r="A21" s="35"/>
      <c r="B21" s="36"/>
      <c r="C21" s="38"/>
      <c r="D21" s="38"/>
      <c r="E21" s="38"/>
      <c r="F21" s="38"/>
      <c r="G21" s="38"/>
      <c r="H21" s="38"/>
      <c r="I21" s="38"/>
      <c r="J21" s="38"/>
      <c r="K21" s="38"/>
      <c r="L21" s="33" t="str">
        <f>'[1]Risk Identifikasi'!Q18</f>
        <v>3. Mengupayakan terminal beroperasi</v>
      </c>
      <c r="M21" s="38"/>
      <c r="N21" s="42" t="s">
        <v>26</v>
      </c>
      <c r="O21" s="38"/>
      <c r="P21" s="38"/>
      <c r="Q21" s="38"/>
      <c r="R21" s="2"/>
    </row>
    <row r="22" spans="1:18" ht="153" x14ac:dyDescent="1.1000000000000001">
      <c r="A22" s="40" t="s">
        <v>45</v>
      </c>
      <c r="B22" s="41" t="str">
        <f>'[1]Risk Identifikasi'!B19</f>
        <v>Penyusunan Draft Pedoman Audit SPI</v>
      </c>
      <c r="C22" s="42" t="str">
        <f>'[1]Risk Identifikasi'!D19</f>
        <v>Draft Pedoman tidak selesai tepat waktu</v>
      </c>
      <c r="D22" s="42" t="s">
        <v>42</v>
      </c>
      <c r="E22" s="42" t="s">
        <v>24</v>
      </c>
      <c r="F22" s="42">
        <v>3</v>
      </c>
      <c r="G22" s="42">
        <v>2</v>
      </c>
      <c r="H22" s="42">
        <f t="shared" ref="H22" si="4">F22*G22</f>
        <v>6</v>
      </c>
      <c r="I22" s="32">
        <f t="shared" si="0"/>
        <v>3</v>
      </c>
      <c r="J22" s="32">
        <f>G22</f>
        <v>2</v>
      </c>
      <c r="K22" s="32">
        <f>H22</f>
        <v>6</v>
      </c>
      <c r="L22" s="33" t="str">
        <f>'[1]Risk Identifikasi'!Q19</f>
        <v>1. Berkoordinasi dengan SPI di Induk Perusahaan</v>
      </c>
      <c r="M22" s="42" t="s">
        <v>25</v>
      </c>
      <c r="N22" s="42" t="s">
        <v>26</v>
      </c>
      <c r="O22" s="42">
        <f t="shared" ref="O22" si="5">F22</f>
        <v>3</v>
      </c>
      <c r="P22" s="42">
        <v>1</v>
      </c>
      <c r="Q22" s="42">
        <f t="shared" ref="Q22" si="6">O22*P22</f>
        <v>3</v>
      </c>
      <c r="R22" s="2"/>
    </row>
    <row r="23" spans="1:18" ht="229.5" x14ac:dyDescent="1.1000000000000001">
      <c r="A23" s="35"/>
      <c r="B23" s="36"/>
      <c r="C23" s="38"/>
      <c r="D23" s="38"/>
      <c r="E23" s="38"/>
      <c r="F23" s="38" t="s">
        <v>38</v>
      </c>
      <c r="G23" s="38" t="s">
        <v>30</v>
      </c>
      <c r="H23" s="38" t="s">
        <v>31</v>
      </c>
      <c r="I23" s="32" t="str">
        <f t="shared" si="0"/>
        <v>(Berat)</v>
      </c>
      <c r="J23" s="38" t="str">
        <f>G23</f>
        <v>(Kecil)</v>
      </c>
      <c r="K23" s="38" t="str">
        <f>H23</f>
        <v>(Moderat)</v>
      </c>
      <c r="L23" s="33" t="str">
        <f>'[1]Risk Identifikasi'!Q20</f>
        <v>2. Menyusun timeline dan monitoring evaluasi secara rutin</v>
      </c>
      <c r="M23" s="38"/>
      <c r="N23" s="38" t="s">
        <v>26</v>
      </c>
      <c r="O23" s="38" t="s">
        <v>38</v>
      </c>
      <c r="P23" s="38" t="s">
        <v>46</v>
      </c>
      <c r="Q23" s="38" t="s">
        <v>47</v>
      </c>
      <c r="R23" s="2"/>
    </row>
    <row r="24" spans="1:18" ht="153" x14ac:dyDescent="1.1000000000000001">
      <c r="A24" s="47" t="s">
        <v>48</v>
      </c>
      <c r="B24" s="48" t="s">
        <v>49</v>
      </c>
      <c r="C24" s="49"/>
      <c r="D24" s="50"/>
      <c r="E24" s="50"/>
      <c r="F24" s="51"/>
      <c r="G24" s="51"/>
      <c r="H24" s="52"/>
      <c r="I24" s="39"/>
      <c r="J24" s="49"/>
      <c r="K24" s="49"/>
      <c r="L24" s="33"/>
      <c r="M24" s="50"/>
      <c r="N24" s="53"/>
      <c r="O24" s="34"/>
      <c r="P24" s="51"/>
      <c r="Q24" s="34"/>
    </row>
    <row r="25" spans="1:18" s="62" customFormat="1" ht="306" x14ac:dyDescent="1.1000000000000001">
      <c r="A25" s="54"/>
      <c r="B25" s="55" t="s">
        <v>50</v>
      </c>
      <c r="C25" s="56" t="str">
        <f>'[1]Risk Identifikasi'!D22</f>
        <v>1. Dokumen teknis untuk pelaksanaan pekerjaan/lelang tidak lengkap</v>
      </c>
      <c r="D25" s="57" t="s">
        <v>51</v>
      </c>
      <c r="E25" s="58" t="s">
        <v>24</v>
      </c>
      <c r="F25" s="59">
        <v>3</v>
      </c>
      <c r="G25" s="59">
        <v>3</v>
      </c>
      <c r="H25" s="59">
        <f>F25*G25</f>
        <v>9</v>
      </c>
      <c r="I25" s="42">
        <f t="shared" si="0"/>
        <v>3</v>
      </c>
      <c r="J25" s="59">
        <f>G25</f>
        <v>3</v>
      </c>
      <c r="K25" s="59">
        <f>H25</f>
        <v>9</v>
      </c>
      <c r="L25" s="60" t="str">
        <f>'[1]Risk Identifikasi'!Q22</f>
        <v>1. a. Melakukan koordinasi dengan divisi terkait untuk mendapatkan informasi yang komprehensif dan jika diperlukan RKS/TOR disusun bersama</v>
      </c>
      <c r="M25" s="61" t="s">
        <v>25</v>
      </c>
      <c r="N25" s="42" t="s">
        <v>26</v>
      </c>
      <c r="O25" s="59">
        <v>3</v>
      </c>
      <c r="P25" s="59">
        <v>2</v>
      </c>
      <c r="Q25" s="59">
        <f>O25*P25</f>
        <v>6</v>
      </c>
    </row>
    <row r="26" spans="1:18" s="62" customFormat="1" ht="153" x14ac:dyDescent="1.1000000000000001">
      <c r="A26" s="63"/>
      <c r="B26" s="64"/>
      <c r="C26" s="65"/>
      <c r="D26" s="66"/>
      <c r="E26" s="67"/>
      <c r="F26" s="68" t="s">
        <v>38</v>
      </c>
      <c r="G26" s="68" t="s">
        <v>28</v>
      </c>
      <c r="H26" s="68" t="s">
        <v>31</v>
      </c>
      <c r="I26" s="32" t="str">
        <f t="shared" si="0"/>
        <v>(Berat)</v>
      </c>
      <c r="J26" s="68" t="str">
        <f>G26</f>
        <v>(Sedang)</v>
      </c>
      <c r="K26" s="68" t="str">
        <f>H26</f>
        <v>(Moderat)</v>
      </c>
      <c r="L26" s="60" t="str">
        <f>'[1]Risk Identifikasi'!Q25</f>
        <v>2. Pemenuhan kompetensi dan jumlah yang dibutuhkan</v>
      </c>
      <c r="M26" s="61" t="s">
        <v>25</v>
      </c>
      <c r="N26" s="39" t="s">
        <v>44</v>
      </c>
      <c r="O26" s="68" t="s">
        <v>38</v>
      </c>
      <c r="P26" s="68" t="s">
        <v>30</v>
      </c>
      <c r="Q26" s="68" t="s">
        <v>31</v>
      </c>
    </row>
    <row r="27" spans="1:18" s="62" customFormat="1" ht="306" x14ac:dyDescent="1.1000000000000001">
      <c r="A27" s="63"/>
      <c r="B27" s="64"/>
      <c r="C27" s="65"/>
      <c r="D27" s="66"/>
      <c r="E27" s="67"/>
      <c r="F27" s="68"/>
      <c r="G27" s="68"/>
      <c r="H27" s="68"/>
      <c r="I27" s="32"/>
      <c r="J27" s="68"/>
      <c r="K27" s="68"/>
      <c r="L27" s="60" t="str">
        <f>'[1]Risk Identifikasi'!Q28</f>
        <v xml:space="preserve">3. a. Berkoordinasi dengan user terkait untuk mendapatkan informasi yang komprehensif dan jika diperlukan RKS/TOR </v>
      </c>
      <c r="M27" s="61" t="s">
        <v>25</v>
      </c>
      <c r="N27" s="42" t="s">
        <v>26</v>
      </c>
      <c r="O27" s="65"/>
      <c r="P27" s="65"/>
      <c r="Q27" s="65"/>
    </row>
    <row r="28" spans="1:18" s="62" customFormat="1" x14ac:dyDescent="1.1000000000000001">
      <c r="A28" s="63"/>
      <c r="B28" s="64"/>
      <c r="C28" s="65"/>
      <c r="D28" s="66"/>
      <c r="E28" s="67"/>
      <c r="F28" s="68"/>
      <c r="G28" s="68"/>
      <c r="H28" s="68"/>
      <c r="I28" s="32"/>
      <c r="J28" s="68"/>
      <c r="K28" s="68"/>
      <c r="L28" s="60" t="str">
        <f>'[1]Risk Identifikasi'!Q29</f>
        <v>3. b. Berkoordinasi dengan PFSO</v>
      </c>
      <c r="M28" s="61" t="s">
        <v>25</v>
      </c>
      <c r="N28" s="39" t="s">
        <v>26</v>
      </c>
      <c r="O28" s="65"/>
      <c r="P28" s="65"/>
      <c r="Q28" s="65"/>
    </row>
    <row r="29" spans="1:18" s="62" customFormat="1" ht="153" x14ac:dyDescent="1.1000000000000001">
      <c r="A29" s="63"/>
      <c r="B29" s="64"/>
      <c r="C29" s="65"/>
      <c r="D29" s="66"/>
      <c r="E29" s="67"/>
      <c r="F29" s="68"/>
      <c r="G29" s="68"/>
      <c r="H29" s="68"/>
      <c r="I29" s="68"/>
      <c r="J29" s="68"/>
      <c r="K29" s="68"/>
      <c r="L29" s="60" t="str">
        <f>'[1]Risk Identifikasi'!Q30</f>
        <v>4. a. Koordinasi intensif antara pejabat baru dan lama</v>
      </c>
      <c r="M29" s="61" t="s">
        <v>25</v>
      </c>
      <c r="N29" s="42" t="s">
        <v>26</v>
      </c>
      <c r="O29" s="65"/>
      <c r="P29" s="65"/>
      <c r="Q29" s="65"/>
    </row>
    <row r="30" spans="1:18" s="62" customFormat="1" ht="153" x14ac:dyDescent="1.1000000000000001">
      <c r="A30" s="69"/>
      <c r="B30" s="70"/>
      <c r="C30" s="71"/>
      <c r="D30" s="72"/>
      <c r="E30" s="73"/>
      <c r="F30" s="74"/>
      <c r="G30" s="74"/>
      <c r="H30" s="74"/>
      <c r="I30" s="74"/>
      <c r="J30" s="74"/>
      <c r="K30" s="74"/>
      <c r="L30" s="60" t="str">
        <f>'[1]Risk Identifikasi'!Q32</f>
        <v>5. Peningkatan monitoring terhadap pelaksanaan program</v>
      </c>
      <c r="M30" s="75" t="s">
        <v>25</v>
      </c>
      <c r="N30" s="39" t="s">
        <v>44</v>
      </c>
      <c r="O30" s="71"/>
      <c r="P30" s="71"/>
      <c r="Q30" s="71"/>
    </row>
    <row r="31" spans="1:18" s="62" customFormat="1" ht="229.5" x14ac:dyDescent="1.1000000000000001">
      <c r="A31" s="54"/>
      <c r="B31" s="55"/>
      <c r="C31" s="56" t="str">
        <f>'[1]Risk Identifikasi'!D33</f>
        <v>2. Menjadi temuan audit baik internal maupun eksternal</v>
      </c>
      <c r="D31" s="57" t="s">
        <v>51</v>
      </c>
      <c r="E31" s="76" t="s">
        <v>24</v>
      </c>
      <c r="F31" s="59">
        <v>3</v>
      </c>
      <c r="G31" s="59">
        <v>3</v>
      </c>
      <c r="H31" s="59">
        <f>F31*G31</f>
        <v>9</v>
      </c>
      <c r="I31" s="59">
        <f>F31</f>
        <v>3</v>
      </c>
      <c r="J31" s="59">
        <f>G31</f>
        <v>3</v>
      </c>
      <c r="K31" s="59">
        <f>H31</f>
        <v>9</v>
      </c>
      <c r="L31" s="60" t="str">
        <f>'[1]Risk Identifikasi'!Q33</f>
        <v>1. Memastikan RKS dan HPS disusun secara detail dan mempunyai acuan yang jelas</v>
      </c>
      <c r="M31" s="61" t="s">
        <v>25</v>
      </c>
      <c r="N31" s="42" t="s">
        <v>44</v>
      </c>
      <c r="O31" s="59">
        <v>3</v>
      </c>
      <c r="P31" s="59">
        <v>2</v>
      </c>
      <c r="Q31" s="59">
        <f>O31*P31</f>
        <v>6</v>
      </c>
    </row>
    <row r="32" spans="1:18" s="62" customFormat="1" ht="153" x14ac:dyDescent="1.1000000000000001">
      <c r="A32" s="63"/>
      <c r="B32" s="64"/>
      <c r="C32" s="77"/>
      <c r="D32" s="72"/>
      <c r="E32" s="78"/>
      <c r="F32" s="38" t="s">
        <v>38</v>
      </c>
      <c r="G32" s="38" t="s">
        <v>28</v>
      </c>
      <c r="H32" s="38" t="s">
        <v>31</v>
      </c>
      <c r="I32" s="74" t="str">
        <f t="shared" ref="I32:K93" si="7">F32</f>
        <v>(Berat)</v>
      </c>
      <c r="J32" s="38" t="str">
        <f t="shared" si="7"/>
        <v>(Sedang)</v>
      </c>
      <c r="K32" s="38" t="str">
        <f t="shared" si="7"/>
        <v>(Moderat)</v>
      </c>
      <c r="L32" s="60" t="str">
        <f>'[1]Risk Identifikasi'!Q34</f>
        <v>2. RKS yang disusun se-objektif mungkin sesuai dengan kebutuhan pekerjaan</v>
      </c>
      <c r="M32" s="61" t="s">
        <v>25</v>
      </c>
      <c r="N32" s="42" t="s">
        <v>44</v>
      </c>
      <c r="O32" s="74" t="s">
        <v>38</v>
      </c>
      <c r="P32" s="74" t="s">
        <v>30</v>
      </c>
      <c r="Q32" s="74" t="s">
        <v>31</v>
      </c>
    </row>
    <row r="33" spans="1:17" s="62" customFormat="1" ht="306" x14ac:dyDescent="1.1000000000000001">
      <c r="A33" s="63"/>
      <c r="B33" s="64"/>
      <c r="C33" s="56" t="str">
        <f>'[1]Risk Identifikasi'!D35</f>
        <v>3. Persetujuan Pejabat berwenang melebihi waktu yang diharapkan</v>
      </c>
      <c r="D33" s="57" t="s">
        <v>51</v>
      </c>
      <c r="E33" s="76" t="s">
        <v>24</v>
      </c>
      <c r="F33" s="59">
        <v>3</v>
      </c>
      <c r="G33" s="59">
        <v>3</v>
      </c>
      <c r="H33" s="59">
        <f>F33*G33</f>
        <v>9</v>
      </c>
      <c r="I33" s="59">
        <f t="shared" si="7"/>
        <v>3</v>
      </c>
      <c r="J33" s="59">
        <f t="shared" si="7"/>
        <v>3</v>
      </c>
      <c r="K33" s="59">
        <f t="shared" si="7"/>
        <v>9</v>
      </c>
      <c r="L33" s="60" t="str">
        <f>'[1]Risk Identifikasi'!Q35</f>
        <v>1. Memastikan bahwa sebelum pengajuan persetujuan pelaksanaan, persyaratan dokumen yang dibutuhkan sudah dilengkapi</v>
      </c>
      <c r="M33" s="61" t="s">
        <v>25</v>
      </c>
      <c r="N33" s="61" t="s">
        <v>44</v>
      </c>
      <c r="O33" s="59">
        <v>3</v>
      </c>
      <c r="P33" s="59">
        <v>2</v>
      </c>
      <c r="Q33" s="59">
        <f>O33*P33</f>
        <v>6</v>
      </c>
    </row>
    <row r="34" spans="1:17" s="62" customFormat="1" ht="153" x14ac:dyDescent="1.1000000000000001">
      <c r="A34" s="63"/>
      <c r="B34" s="64"/>
      <c r="C34" s="65"/>
      <c r="D34" s="66"/>
      <c r="E34" s="79"/>
      <c r="F34" s="32" t="s">
        <v>38</v>
      </c>
      <c r="G34" s="68" t="s">
        <v>28</v>
      </c>
      <c r="H34" s="80" t="s">
        <v>31</v>
      </c>
      <c r="I34" s="68" t="str">
        <f t="shared" si="7"/>
        <v>(Berat)</v>
      </c>
      <c r="J34" s="81" t="str">
        <f t="shared" si="7"/>
        <v>(Sedang)</v>
      </c>
      <c r="K34" s="68" t="str">
        <f t="shared" si="7"/>
        <v>(Moderat)</v>
      </c>
      <c r="L34" s="60" t="str">
        <f>'[1]Risk Identifikasi'!Q36</f>
        <v>2. Permintaan pendapat hukum (legal opinion) bila diperlukan</v>
      </c>
      <c r="M34" s="61" t="s">
        <v>25</v>
      </c>
      <c r="N34" s="82" t="s">
        <v>44</v>
      </c>
      <c r="O34" s="68" t="s">
        <v>38</v>
      </c>
      <c r="P34" s="68" t="s">
        <v>30</v>
      </c>
      <c r="Q34" s="68" t="s">
        <v>31</v>
      </c>
    </row>
    <row r="35" spans="1:17" s="62" customFormat="1" ht="229.5" x14ac:dyDescent="1.1000000000000001">
      <c r="A35" s="63"/>
      <c r="B35" s="70"/>
      <c r="C35" s="71"/>
      <c r="D35" s="72"/>
      <c r="E35" s="78"/>
      <c r="F35" s="71"/>
      <c r="G35" s="71"/>
      <c r="H35" s="83"/>
      <c r="I35" s="74"/>
      <c r="J35" s="84"/>
      <c r="K35" s="71"/>
      <c r="L35" s="60" t="str">
        <f>'[1]Risk Identifikasi'!Q37</f>
        <v>3. Asistensi tenaga ahli dan/atau pemeriksa internal/pihak terkait lainnya yang berwenang</v>
      </c>
      <c r="M35" s="61" t="s">
        <v>25</v>
      </c>
      <c r="N35" s="82" t="s">
        <v>44</v>
      </c>
      <c r="O35" s="71"/>
      <c r="P35" s="71"/>
      <c r="Q35" s="71"/>
    </row>
    <row r="36" spans="1:17" s="62" customFormat="1" ht="28.5" customHeight="1" x14ac:dyDescent="1.1000000000000001">
      <c r="A36" s="63"/>
      <c r="B36" s="85" t="s">
        <v>52</v>
      </c>
      <c r="C36" s="56" t="str">
        <f>'[1]Risk Identifikasi'!D38</f>
        <v>1. Dokumen teknis lelang belum lengkap</v>
      </c>
      <c r="D36" s="40" t="s">
        <v>51</v>
      </c>
      <c r="E36" s="40" t="s">
        <v>24</v>
      </c>
      <c r="F36" s="59">
        <v>3</v>
      </c>
      <c r="G36" s="59">
        <v>3</v>
      </c>
      <c r="H36" s="59">
        <f>F36*G36</f>
        <v>9</v>
      </c>
      <c r="I36" s="59">
        <f t="shared" si="7"/>
        <v>3</v>
      </c>
      <c r="J36" s="59">
        <f t="shared" si="7"/>
        <v>3</v>
      </c>
      <c r="K36" s="59">
        <f t="shared" si="7"/>
        <v>9</v>
      </c>
      <c r="L36" s="86" t="str">
        <f>'[1]Risk Identifikasi'!Q38</f>
        <v>Segera melengkapi dokumen yang dibutuhkan</v>
      </c>
      <c r="M36" s="59" t="s">
        <v>25</v>
      </c>
      <c r="N36" s="59" t="s">
        <v>44</v>
      </c>
      <c r="O36" s="59">
        <v>3</v>
      </c>
      <c r="P36" s="59">
        <v>2</v>
      </c>
      <c r="Q36" s="59">
        <f>O36*P36</f>
        <v>6</v>
      </c>
    </row>
    <row r="37" spans="1:17" s="62" customFormat="1" ht="153" x14ac:dyDescent="1.1000000000000001">
      <c r="A37" s="63"/>
      <c r="B37" s="87"/>
      <c r="C37" s="77"/>
      <c r="D37" s="35"/>
      <c r="E37" s="35"/>
      <c r="F37" s="38" t="s">
        <v>38</v>
      </c>
      <c r="G37" s="38" t="s">
        <v>28</v>
      </c>
      <c r="H37" s="38" t="s">
        <v>31</v>
      </c>
      <c r="I37" s="74" t="str">
        <f t="shared" si="7"/>
        <v>(Berat)</v>
      </c>
      <c r="J37" s="38" t="str">
        <f t="shared" si="7"/>
        <v>(Sedang)</v>
      </c>
      <c r="K37" s="38" t="str">
        <f t="shared" si="7"/>
        <v>(Moderat)</v>
      </c>
      <c r="L37" s="88"/>
      <c r="M37" s="74"/>
      <c r="N37" s="74"/>
      <c r="O37" s="74" t="s">
        <v>38</v>
      </c>
      <c r="P37" s="74" t="s">
        <v>30</v>
      </c>
      <c r="Q37" s="74" t="s">
        <v>31</v>
      </c>
    </row>
    <row r="38" spans="1:17" s="62" customFormat="1" ht="267" customHeight="1" x14ac:dyDescent="1.1000000000000001">
      <c r="A38" s="63"/>
      <c r="B38" s="87"/>
      <c r="C38" s="56" t="str">
        <f>'[1]Risk Identifikasi'!D39</f>
        <v>2. Jumlah penyedia barang/jasa yang mendaftar atau memasukkan penawaran kurang dari yang dipersyaratkan</v>
      </c>
      <c r="D38" s="57" t="s">
        <v>51</v>
      </c>
      <c r="E38" s="76" t="s">
        <v>43</v>
      </c>
      <c r="F38" s="59">
        <v>3</v>
      </c>
      <c r="G38" s="59">
        <v>3</v>
      </c>
      <c r="H38" s="59">
        <f>F38*G38</f>
        <v>9</v>
      </c>
      <c r="I38" s="59">
        <f t="shared" si="7"/>
        <v>3</v>
      </c>
      <c r="J38" s="59">
        <f t="shared" si="7"/>
        <v>3</v>
      </c>
      <c r="K38" s="59">
        <f t="shared" si="7"/>
        <v>9</v>
      </c>
      <c r="L38" s="60" t="str">
        <f>'[1]Risk Identifikasi'!Q39</f>
        <v xml:space="preserve">1. a. Pendataan ulang terhadap perusahaan yang pernah mengikuti lelang/melakukan perikatan
</v>
      </c>
      <c r="M38" s="61" t="s">
        <v>25</v>
      </c>
      <c r="N38" s="61" t="s">
        <v>44</v>
      </c>
      <c r="O38" s="59">
        <v>3</v>
      </c>
      <c r="P38" s="59">
        <v>2</v>
      </c>
      <c r="Q38" s="59">
        <f>O38*P38</f>
        <v>6</v>
      </c>
    </row>
    <row r="39" spans="1:17" s="62" customFormat="1" ht="229.5" x14ac:dyDescent="1.1000000000000001">
      <c r="A39" s="63"/>
      <c r="B39" s="87"/>
      <c r="C39" s="71"/>
      <c r="D39" s="72"/>
      <c r="E39" s="78"/>
      <c r="F39" s="38" t="s">
        <v>38</v>
      </c>
      <c r="G39" s="38" t="s">
        <v>28</v>
      </c>
      <c r="H39" s="38" t="s">
        <v>31</v>
      </c>
      <c r="I39" s="74" t="str">
        <f t="shared" si="7"/>
        <v>(Berat)</v>
      </c>
      <c r="J39" s="38" t="str">
        <f t="shared" si="7"/>
        <v>(Sedang)</v>
      </c>
      <c r="K39" s="38" t="str">
        <f t="shared" si="7"/>
        <v>(Moderat)</v>
      </c>
      <c r="L39" s="60" t="str">
        <f>'[1]Risk Identifikasi'!Q41</f>
        <v>2. Penyusunan dokumen teknis, RAB, dan timeline yang realistis dan dijelaskan secara komprehensif dalam aanwijzing</v>
      </c>
      <c r="M39" s="61" t="s">
        <v>25</v>
      </c>
      <c r="N39" s="82" t="s">
        <v>44</v>
      </c>
      <c r="O39" s="74" t="s">
        <v>38</v>
      </c>
      <c r="P39" s="74" t="s">
        <v>30</v>
      </c>
      <c r="Q39" s="74" t="s">
        <v>31</v>
      </c>
    </row>
    <row r="40" spans="1:17" s="62" customFormat="1" ht="319.5" customHeight="1" x14ac:dyDescent="1.1000000000000001">
      <c r="A40" s="63"/>
      <c r="B40" s="87"/>
      <c r="C40" s="56" t="str">
        <f>'[1]Risk Identifikasi'!D42</f>
        <v>3. Tidak adanya penawaran yang memenuhi persyaratan administrasi dan teknis</v>
      </c>
      <c r="D40" s="57" t="s">
        <v>51</v>
      </c>
      <c r="E40" s="76" t="s">
        <v>43</v>
      </c>
      <c r="F40" s="59">
        <v>3</v>
      </c>
      <c r="G40" s="59">
        <v>3</v>
      </c>
      <c r="H40" s="59">
        <f>F40*G40</f>
        <v>9</v>
      </c>
      <c r="I40" s="59">
        <f t="shared" si="7"/>
        <v>3</v>
      </c>
      <c r="J40" s="59">
        <f t="shared" si="7"/>
        <v>3</v>
      </c>
      <c r="K40" s="59">
        <f t="shared" si="7"/>
        <v>9</v>
      </c>
      <c r="L40" s="60" t="str">
        <f>'[1]Risk Identifikasi'!Q42</f>
        <v>1. PJP melaksanakan survey awal terlebih dahulu tentang  barang/jasa yang akan diadakan untuk menentukan persyaratan peserta lelang yang memenuhi</v>
      </c>
      <c r="M40" s="61" t="s">
        <v>25</v>
      </c>
      <c r="N40" s="61" t="s">
        <v>44</v>
      </c>
      <c r="O40" s="59">
        <v>3</v>
      </c>
      <c r="P40" s="59">
        <v>2</v>
      </c>
      <c r="Q40" s="59">
        <f>O40*P40</f>
        <v>6</v>
      </c>
    </row>
    <row r="41" spans="1:17" s="62" customFormat="1" ht="229.5" x14ac:dyDescent="1.1000000000000001">
      <c r="A41" s="63"/>
      <c r="B41" s="87"/>
      <c r="C41" s="71"/>
      <c r="D41" s="72"/>
      <c r="E41" s="78"/>
      <c r="F41" s="38" t="s">
        <v>38</v>
      </c>
      <c r="G41" s="38" t="s">
        <v>28</v>
      </c>
      <c r="H41" s="38" t="s">
        <v>31</v>
      </c>
      <c r="I41" s="74" t="str">
        <f t="shared" si="7"/>
        <v>(Berat)</v>
      </c>
      <c r="J41" s="38" t="str">
        <f t="shared" si="7"/>
        <v>(Sedang)</v>
      </c>
      <c r="K41" s="38" t="str">
        <f t="shared" si="7"/>
        <v>(Moderat)</v>
      </c>
      <c r="L41" s="60" t="str">
        <f>'[1]Risk Identifikasi'!Q43</f>
        <v>2. Pemberian penjelasan secara detail untuk pengadaan barang/jasa kepada perusahaan yang mendaftar</v>
      </c>
      <c r="M41" s="61" t="s">
        <v>25</v>
      </c>
      <c r="N41" s="82" t="s">
        <v>44</v>
      </c>
      <c r="O41" s="74" t="s">
        <v>38</v>
      </c>
      <c r="P41" s="74" t="s">
        <v>30</v>
      </c>
      <c r="Q41" s="74" t="s">
        <v>31</v>
      </c>
    </row>
    <row r="42" spans="1:17" s="62" customFormat="1" ht="315" customHeight="1" x14ac:dyDescent="1.1000000000000001">
      <c r="A42" s="63"/>
      <c r="B42" s="87"/>
      <c r="C42" s="56" t="str">
        <f>'[1]Risk Identifikasi'!D44</f>
        <v>4. Harga penawaran terendah lebih tinggi dari HPS/OE</v>
      </c>
      <c r="D42" s="57" t="s">
        <v>51</v>
      </c>
      <c r="E42" s="76" t="s">
        <v>43</v>
      </c>
      <c r="F42" s="59">
        <v>3</v>
      </c>
      <c r="G42" s="59">
        <v>3</v>
      </c>
      <c r="H42" s="59">
        <f>F42*G42</f>
        <v>9</v>
      </c>
      <c r="I42" s="59">
        <f t="shared" si="7"/>
        <v>3</v>
      </c>
      <c r="J42" s="59">
        <f t="shared" si="7"/>
        <v>3</v>
      </c>
      <c r="K42" s="59">
        <f t="shared" si="7"/>
        <v>9</v>
      </c>
      <c r="L42" s="60" t="str">
        <f>'[1]Risk Identifikasi'!Q44</f>
        <v>1. Perhitungan draft OE/HPS pada saat pengajuan usulan RKAP, agar memperhatikan rencana pelaksanaan pekerjaan, tingkat inflasi dan perkiraan fluktuasi nilai tukar uang/kurs</v>
      </c>
      <c r="M42" s="61" t="s">
        <v>25</v>
      </c>
      <c r="N42" s="61" t="s">
        <v>44</v>
      </c>
      <c r="O42" s="59">
        <v>3</v>
      </c>
      <c r="P42" s="59">
        <v>2</v>
      </c>
      <c r="Q42" s="59">
        <f>O42*P42</f>
        <v>6</v>
      </c>
    </row>
    <row r="43" spans="1:17" s="62" customFormat="1" ht="252" customHeight="1" x14ac:dyDescent="1.1000000000000001">
      <c r="A43" s="63"/>
      <c r="B43" s="87"/>
      <c r="C43" s="71"/>
      <c r="D43" s="72"/>
      <c r="E43" s="78"/>
      <c r="F43" s="38" t="s">
        <v>38</v>
      </c>
      <c r="G43" s="38" t="s">
        <v>28</v>
      </c>
      <c r="H43" s="38" t="s">
        <v>31</v>
      </c>
      <c r="I43" s="74" t="str">
        <f t="shared" si="7"/>
        <v>(Berat)</v>
      </c>
      <c r="J43" s="38" t="str">
        <f t="shared" si="7"/>
        <v>(Sedang)</v>
      </c>
      <c r="K43" s="38" t="str">
        <f t="shared" si="7"/>
        <v>(Moderat)</v>
      </c>
      <c r="L43" s="60" t="str">
        <f>'[1]Risk Identifikasi'!Q45</f>
        <v>2. Perhitungan OE/HPS pada saat pekerjaan akan dilaksanakan didasarkan pada referensi terkini, seperti proposal penawaran dan harga pasar</v>
      </c>
      <c r="M43" s="61" t="s">
        <v>25</v>
      </c>
      <c r="N43" s="82" t="s">
        <v>44</v>
      </c>
      <c r="O43" s="74" t="s">
        <v>38</v>
      </c>
      <c r="P43" s="74" t="s">
        <v>30</v>
      </c>
      <c r="Q43" s="74" t="s">
        <v>31</v>
      </c>
    </row>
    <row r="44" spans="1:17" s="62" customFormat="1" ht="186" customHeight="1" x14ac:dyDescent="1.1000000000000001">
      <c r="A44" s="63"/>
      <c r="B44" s="87"/>
      <c r="C44" s="56" t="str">
        <f>'[1]Risk Identifikasi'!D46</f>
        <v>5. Adanya sanggahan dari penyedia barang/jasa yang ternyata benar</v>
      </c>
      <c r="D44" s="57" t="s">
        <v>51</v>
      </c>
      <c r="E44" s="76" t="s">
        <v>24</v>
      </c>
      <c r="F44" s="59">
        <v>3</v>
      </c>
      <c r="G44" s="59">
        <v>3</v>
      </c>
      <c r="H44" s="59">
        <f t="shared" ref="H44" si="8">F44*G44</f>
        <v>9</v>
      </c>
      <c r="I44" s="59">
        <f t="shared" si="7"/>
        <v>3</v>
      </c>
      <c r="J44" s="59">
        <f t="shared" si="7"/>
        <v>3</v>
      </c>
      <c r="K44" s="59">
        <f t="shared" si="7"/>
        <v>9</v>
      </c>
      <c r="L44" s="60" t="str">
        <f>'[1]Risk Identifikasi'!Q46</f>
        <v>1. Pemenuhan kompetensi SDM pada Panitia Pengadaan setelah pengangkatan</v>
      </c>
      <c r="M44" s="61" t="s">
        <v>25</v>
      </c>
      <c r="N44" s="61" t="s">
        <v>44</v>
      </c>
      <c r="O44" s="59">
        <v>3</v>
      </c>
      <c r="P44" s="59">
        <v>2</v>
      </c>
      <c r="Q44" s="59">
        <f>O44*P44</f>
        <v>6</v>
      </c>
    </row>
    <row r="45" spans="1:17" s="62" customFormat="1" ht="153" x14ac:dyDescent="1.1000000000000001">
      <c r="A45" s="63"/>
      <c r="B45" s="87"/>
      <c r="C45" s="65"/>
      <c r="D45" s="66"/>
      <c r="E45" s="79"/>
      <c r="F45" s="32" t="s">
        <v>38</v>
      </c>
      <c r="G45" s="32" t="s">
        <v>28</v>
      </c>
      <c r="H45" s="89" t="s">
        <v>31</v>
      </c>
      <c r="I45" s="68" t="str">
        <f t="shared" si="7"/>
        <v>(Berat)</v>
      </c>
      <c r="J45" s="90" t="str">
        <f t="shared" si="7"/>
        <v>(Sedang)</v>
      </c>
      <c r="K45" s="32" t="str">
        <f t="shared" si="7"/>
        <v>(Moderat)</v>
      </c>
      <c r="L45" s="60" t="str">
        <f>'[1]Risk Identifikasi'!Q47</f>
        <v>2. Memastikan proses verifikasi dokumen dilaksanakan dengan teliti</v>
      </c>
      <c r="M45" s="61" t="s">
        <v>25</v>
      </c>
      <c r="N45" s="82" t="s">
        <v>44</v>
      </c>
      <c r="O45" s="68" t="s">
        <v>38</v>
      </c>
      <c r="P45" s="68" t="s">
        <v>30</v>
      </c>
      <c r="Q45" s="68" t="s">
        <v>31</v>
      </c>
    </row>
    <row r="46" spans="1:17" s="62" customFormat="1" ht="229.5" x14ac:dyDescent="1.1000000000000001">
      <c r="A46" s="63"/>
      <c r="B46" s="87"/>
      <c r="C46" s="65"/>
      <c r="D46" s="66"/>
      <c r="E46" s="79"/>
      <c r="F46" s="68"/>
      <c r="G46" s="68"/>
      <c r="H46" s="80"/>
      <c r="I46" s="68"/>
      <c r="J46" s="81"/>
      <c r="K46" s="68"/>
      <c r="L46" s="60" t="str">
        <f>'[1]Risk Identifikasi'!Q48</f>
        <v>3. Memastikan pelaksanaan pelelangan sesuai dengan prosedur dan ketentuan yang berlaku</v>
      </c>
      <c r="M46" s="61" t="s">
        <v>25</v>
      </c>
      <c r="N46" s="82" t="s">
        <v>44</v>
      </c>
      <c r="O46" s="65"/>
      <c r="P46" s="65"/>
      <c r="Q46" s="65"/>
    </row>
    <row r="47" spans="1:17" s="62" customFormat="1" ht="306" x14ac:dyDescent="1.1000000000000001">
      <c r="A47" s="69"/>
      <c r="B47" s="91"/>
      <c r="C47" s="71"/>
      <c r="D47" s="72"/>
      <c r="E47" s="78"/>
      <c r="F47" s="38"/>
      <c r="G47" s="38"/>
      <c r="H47" s="37"/>
      <c r="I47" s="74"/>
      <c r="J47" s="92"/>
      <c r="K47" s="38"/>
      <c r="L47" s="60" t="str">
        <f>'[1]Risk Identifikasi'!Q49</f>
        <v>4. Memberikan pemahaman tentang petunjuk teknis pelaksanaan dan penerapan SK Direksi tentang pengadaan barang/jasa</v>
      </c>
      <c r="M47" s="75" t="s">
        <v>25</v>
      </c>
      <c r="N47" s="93" t="s">
        <v>44</v>
      </c>
      <c r="O47" s="71"/>
      <c r="P47" s="71"/>
      <c r="Q47" s="71"/>
    </row>
    <row r="48" spans="1:17" s="62" customFormat="1" ht="319.5" customHeight="1" x14ac:dyDescent="1.1000000000000001">
      <c r="A48" s="63"/>
      <c r="B48" s="94"/>
      <c r="C48" s="56" t="str">
        <f>'[1]Risk Identifikasi'!D50</f>
        <v>6. Pelaksanaan pelelangan/seleksi  tidak sesuai atau menyimpang dari dokumen yang telah ditetapkan</v>
      </c>
      <c r="D48" s="40" t="s">
        <v>51</v>
      </c>
      <c r="E48" s="40" t="s">
        <v>24</v>
      </c>
      <c r="F48" s="59">
        <v>3</v>
      </c>
      <c r="G48" s="59">
        <v>3</v>
      </c>
      <c r="H48" s="59">
        <f t="shared" ref="H48" si="9">F48*G48</f>
        <v>9</v>
      </c>
      <c r="I48" s="68">
        <f t="shared" si="7"/>
        <v>3</v>
      </c>
      <c r="J48" s="59">
        <f t="shared" si="7"/>
        <v>3</v>
      </c>
      <c r="K48" s="59">
        <f t="shared" si="7"/>
        <v>9</v>
      </c>
      <c r="L48" s="86" t="str">
        <f>'[1]Risk Identifikasi'!Q50</f>
        <v>Meminta Bantuan Teknis dari PJP</v>
      </c>
      <c r="M48" s="59" t="s">
        <v>25</v>
      </c>
      <c r="N48" s="59" t="s">
        <v>44</v>
      </c>
      <c r="O48" s="59">
        <v>3</v>
      </c>
      <c r="P48" s="59">
        <v>2</v>
      </c>
      <c r="Q48" s="59">
        <f>O48*P48</f>
        <v>6</v>
      </c>
    </row>
    <row r="49" spans="1:17" s="62" customFormat="1" ht="115.5" customHeight="1" x14ac:dyDescent="1.1000000000000001">
      <c r="A49" s="63"/>
      <c r="B49" s="95"/>
      <c r="C49" s="71"/>
      <c r="D49" s="35"/>
      <c r="E49" s="35"/>
      <c r="F49" s="38" t="s">
        <v>38</v>
      </c>
      <c r="G49" s="38" t="s">
        <v>28</v>
      </c>
      <c r="H49" s="38" t="s">
        <v>31</v>
      </c>
      <c r="I49" s="74" t="str">
        <f t="shared" si="7"/>
        <v>(Berat)</v>
      </c>
      <c r="J49" s="38" t="str">
        <f t="shared" si="7"/>
        <v>(Sedang)</v>
      </c>
      <c r="K49" s="38" t="str">
        <f t="shared" si="7"/>
        <v>(Moderat)</v>
      </c>
      <c r="L49" s="88"/>
      <c r="M49" s="74"/>
      <c r="N49" s="74"/>
      <c r="O49" s="74" t="s">
        <v>38</v>
      </c>
      <c r="P49" s="74" t="s">
        <v>30</v>
      </c>
      <c r="Q49" s="74" t="s">
        <v>31</v>
      </c>
    </row>
    <row r="50" spans="1:17" s="62" customFormat="1" ht="315" customHeight="1" x14ac:dyDescent="1.1000000000000001">
      <c r="A50" s="63"/>
      <c r="B50" s="96" t="s">
        <v>53</v>
      </c>
      <c r="C50" s="56" t="str">
        <f>'[1]Risk Identifikasi'!D51</f>
        <v>1. Pelaksana tidak dapat melakukan pekerjaan setelah penunjukkan karena kendala internal</v>
      </c>
      <c r="D50" s="57" t="s">
        <v>51</v>
      </c>
      <c r="E50" s="76" t="s">
        <v>24</v>
      </c>
      <c r="F50" s="59">
        <v>3</v>
      </c>
      <c r="G50" s="59">
        <v>3</v>
      </c>
      <c r="H50" s="59">
        <f t="shared" ref="H50" si="10">F50*G50</f>
        <v>9</v>
      </c>
      <c r="I50" s="59">
        <f t="shared" si="7"/>
        <v>3</v>
      </c>
      <c r="J50" s="59">
        <f t="shared" si="7"/>
        <v>3</v>
      </c>
      <c r="K50" s="59">
        <f t="shared" si="7"/>
        <v>9</v>
      </c>
      <c r="L50" s="60" t="str">
        <f>'[1]Risk Identifikasi'!Q51</f>
        <v>1. Mengidentifikasi persyaratan yang dibutuhkan untuk setiap program</v>
      </c>
      <c r="M50" s="61" t="s">
        <v>25</v>
      </c>
      <c r="N50" s="61" t="s">
        <v>44</v>
      </c>
      <c r="O50" s="59">
        <v>3</v>
      </c>
      <c r="P50" s="59">
        <v>2</v>
      </c>
      <c r="Q50" s="59">
        <f>O50*P50</f>
        <v>6</v>
      </c>
    </row>
    <row r="51" spans="1:17" s="62" customFormat="1" ht="153" x14ac:dyDescent="1.1000000000000001">
      <c r="A51" s="63"/>
      <c r="B51" s="96"/>
      <c r="C51" s="71"/>
      <c r="D51" s="72"/>
      <c r="E51" s="78"/>
      <c r="F51" s="38" t="s">
        <v>38</v>
      </c>
      <c r="G51" s="38" t="s">
        <v>28</v>
      </c>
      <c r="H51" s="38" t="s">
        <v>31</v>
      </c>
      <c r="I51" s="74" t="str">
        <f t="shared" si="7"/>
        <v>(Berat)</v>
      </c>
      <c r="J51" s="38" t="str">
        <f t="shared" si="7"/>
        <v>(Sedang)</v>
      </c>
      <c r="K51" s="38" t="str">
        <f t="shared" si="7"/>
        <v>(Moderat)</v>
      </c>
      <c r="L51" s="60" t="str">
        <f>'[1]Risk Identifikasi'!Q52</f>
        <v>2. Memastikan seluruh persyaratan telah terpenuhi sebelum penunjukan pekerja</v>
      </c>
      <c r="M51" s="61" t="s">
        <v>25</v>
      </c>
      <c r="N51" s="82" t="s">
        <v>44</v>
      </c>
      <c r="O51" s="74" t="s">
        <v>38</v>
      </c>
      <c r="P51" s="74" t="s">
        <v>30</v>
      </c>
      <c r="Q51" s="74" t="s">
        <v>31</v>
      </c>
    </row>
    <row r="52" spans="1:17" s="62" customFormat="1" ht="238.5" customHeight="1" x14ac:dyDescent="1.1000000000000001">
      <c r="A52" s="63"/>
      <c r="B52" s="96"/>
      <c r="C52" s="56" t="str">
        <f>'[1]Risk Identifikasi'!D53</f>
        <v>2. Penyelesaian pekerjaan terlambat dari jadwal yang telah disepakati</v>
      </c>
      <c r="D52" s="57" t="s">
        <v>51</v>
      </c>
      <c r="E52" s="76" t="s">
        <v>43</v>
      </c>
      <c r="F52" s="59">
        <v>3</v>
      </c>
      <c r="G52" s="59">
        <v>3</v>
      </c>
      <c r="H52" s="59">
        <f t="shared" ref="H52" si="11">F52*G52</f>
        <v>9</v>
      </c>
      <c r="I52" s="59">
        <f t="shared" si="7"/>
        <v>3</v>
      </c>
      <c r="J52" s="59">
        <f t="shared" si="7"/>
        <v>3</v>
      </c>
      <c r="K52" s="59">
        <f t="shared" si="7"/>
        <v>9</v>
      </c>
      <c r="L52" s="60" t="str">
        <f>'[1]Risk Identifikasi'!Q53</f>
        <v>1. Penyesuaian rencana jadwal pelaksana pekerjaan dengan musim dan menjadikannya pedoman dalam perjanjian</v>
      </c>
      <c r="M52" s="61" t="s">
        <v>25</v>
      </c>
      <c r="N52" s="61" t="s">
        <v>44</v>
      </c>
      <c r="O52" s="59">
        <v>3</v>
      </c>
      <c r="P52" s="59">
        <v>2</v>
      </c>
      <c r="Q52" s="59">
        <f>O52*P52</f>
        <v>6</v>
      </c>
    </row>
    <row r="53" spans="1:17" s="62" customFormat="1" ht="153" x14ac:dyDescent="1.1000000000000001">
      <c r="A53" s="63"/>
      <c r="B53" s="96"/>
      <c r="C53" s="65"/>
      <c r="D53" s="66"/>
      <c r="E53" s="79"/>
      <c r="F53" s="32" t="s">
        <v>38</v>
      </c>
      <c r="G53" s="32" t="s">
        <v>28</v>
      </c>
      <c r="H53" s="89" t="s">
        <v>31</v>
      </c>
      <c r="I53" s="68" t="str">
        <f t="shared" si="7"/>
        <v>(Berat)</v>
      </c>
      <c r="J53" s="90" t="str">
        <f t="shared" si="7"/>
        <v>(Sedang)</v>
      </c>
      <c r="K53" s="32" t="str">
        <f t="shared" si="7"/>
        <v>(Moderat)</v>
      </c>
      <c r="L53" s="60" t="str">
        <f>'[1]Risk Identifikasi'!Q54</f>
        <v>2. a. Berkoordinasi dengan aparat keamanan terkait</v>
      </c>
      <c r="M53" s="61" t="s">
        <v>25</v>
      </c>
      <c r="N53" s="82" t="s">
        <v>44</v>
      </c>
      <c r="O53" s="97" t="s">
        <v>38</v>
      </c>
      <c r="P53" s="97" t="s">
        <v>30</v>
      </c>
      <c r="Q53" s="97" t="s">
        <v>31</v>
      </c>
    </row>
    <row r="54" spans="1:17" s="62" customFormat="1" ht="153" x14ac:dyDescent="1.1000000000000001">
      <c r="A54" s="63"/>
      <c r="B54" s="96"/>
      <c r="C54" s="65"/>
      <c r="D54" s="66"/>
      <c r="E54" s="79"/>
      <c r="F54" s="65"/>
      <c r="G54" s="65"/>
      <c r="H54" s="98"/>
      <c r="I54" s="68"/>
      <c r="J54" s="99"/>
      <c r="K54" s="65"/>
      <c r="L54" s="60" t="str">
        <f>'[1]Risk Identifikasi'!Q55</f>
        <v>2. b. Membangun pagar yang membatasi lokasi kerja dengan masyarakat umum</v>
      </c>
      <c r="M54" s="61" t="s">
        <v>25</v>
      </c>
      <c r="N54" s="82" t="s">
        <v>44</v>
      </c>
      <c r="O54" s="97"/>
      <c r="P54" s="97"/>
      <c r="Q54" s="97"/>
    </row>
    <row r="55" spans="1:17" s="62" customFormat="1" ht="231" customHeight="1" x14ac:dyDescent="1.1000000000000001">
      <c r="A55" s="63"/>
      <c r="B55" s="96"/>
      <c r="C55" s="65"/>
      <c r="D55" s="66"/>
      <c r="E55" s="79"/>
      <c r="F55" s="65"/>
      <c r="G55" s="65"/>
      <c r="H55" s="98"/>
      <c r="I55" s="68"/>
      <c r="J55" s="99"/>
      <c r="K55" s="65"/>
      <c r="L55" s="60" t="str">
        <f>'[1]Risk Identifikasi'!Q56</f>
        <v>3. Mencantumkan syarat berupa surat dukungan dari agen barang/distributor resmi sebagai persyaratan untuk mengikuti proses pemilihan</v>
      </c>
      <c r="M55" s="61" t="s">
        <v>25</v>
      </c>
      <c r="N55" s="82" t="s">
        <v>44</v>
      </c>
      <c r="O55" s="97"/>
      <c r="P55" s="97"/>
      <c r="Q55" s="97"/>
    </row>
    <row r="56" spans="1:17" s="62" customFormat="1" ht="169.5" customHeight="1" x14ac:dyDescent="1.1000000000000001">
      <c r="A56" s="63"/>
      <c r="B56" s="96"/>
      <c r="C56" s="71"/>
      <c r="D56" s="72"/>
      <c r="E56" s="78"/>
      <c r="F56" s="71"/>
      <c r="G56" s="71"/>
      <c r="H56" s="83"/>
      <c r="I56" s="74"/>
      <c r="J56" s="84"/>
      <c r="K56" s="71"/>
      <c r="L56" s="60" t="str">
        <f>'[1]Risk Identifikasi'!Q57</f>
        <v>4. Mencantumkan persyaratan berupa daftar personil tetap dengan syarat kualifikasi</v>
      </c>
      <c r="M56" s="61" t="s">
        <v>25</v>
      </c>
      <c r="N56" s="82" t="s">
        <v>44</v>
      </c>
      <c r="O56" s="100"/>
      <c r="P56" s="100"/>
      <c r="Q56" s="100"/>
    </row>
    <row r="57" spans="1:17" s="62" customFormat="1" ht="244.5" customHeight="1" x14ac:dyDescent="1.1000000000000001">
      <c r="A57" s="63"/>
      <c r="B57" s="96"/>
      <c r="C57" s="56" t="str">
        <f>'[1]Risk Identifikasi'!D58</f>
        <v>3. Jenis, kualifikasi dan volume pekerjaan kurang dari spesifikasi teknis yang dicantumkan dalam kontrak</v>
      </c>
      <c r="D57" s="40" t="s">
        <v>51</v>
      </c>
      <c r="E57" s="40" t="s">
        <v>43</v>
      </c>
      <c r="F57" s="59">
        <v>3</v>
      </c>
      <c r="G57" s="59">
        <v>3</v>
      </c>
      <c r="H57" s="59">
        <f t="shared" ref="H57" si="12">F57*G57</f>
        <v>9</v>
      </c>
      <c r="I57" s="68">
        <f t="shared" si="7"/>
        <v>3</v>
      </c>
      <c r="J57" s="59">
        <f>G57</f>
        <v>3</v>
      </c>
      <c r="K57" s="59">
        <f>H57</f>
        <v>9</v>
      </c>
      <c r="L57" s="60" t="str">
        <f>'[1]Risk Identifikasi'!Q58</f>
        <v>1. a. Mencantumkan spesifikasi teknis pekerjaan dengan jelas dan lengkap dalam dokumen pengadaan</v>
      </c>
      <c r="M57" s="61" t="s">
        <v>25</v>
      </c>
      <c r="N57" s="61" t="s">
        <v>44</v>
      </c>
      <c r="O57" s="59">
        <v>3</v>
      </c>
      <c r="P57" s="59">
        <v>2</v>
      </c>
      <c r="Q57" s="59">
        <f>O57*P57</f>
        <v>6</v>
      </c>
    </row>
    <row r="58" spans="1:17" s="62" customFormat="1" ht="261" customHeight="1" x14ac:dyDescent="1.1000000000000001">
      <c r="A58" s="63"/>
      <c r="B58" s="96"/>
      <c r="C58" s="65"/>
      <c r="D58" s="45"/>
      <c r="E58" s="45"/>
      <c r="F58" s="32" t="s">
        <v>38</v>
      </c>
      <c r="G58" s="32" t="s">
        <v>28</v>
      </c>
      <c r="H58" s="89" t="s">
        <v>31</v>
      </c>
      <c r="I58" s="68" t="str">
        <f t="shared" si="7"/>
        <v>(Berat)</v>
      </c>
      <c r="J58" s="90" t="str">
        <f>G58</f>
        <v>(Sedang)</v>
      </c>
      <c r="K58" s="32" t="str">
        <f>H58</f>
        <v>(Moderat)</v>
      </c>
      <c r="L58" s="60" t="str">
        <f>'[1]Risk Identifikasi'!Q59</f>
        <v>1. b. Melaksanakan evaluasi secara ketat terhadap spesifikasi teknis yang tercantum dalam dokumen penawaran peserta</v>
      </c>
      <c r="M58" s="61" t="s">
        <v>25</v>
      </c>
      <c r="N58" s="82" t="s">
        <v>44</v>
      </c>
      <c r="O58" s="68" t="s">
        <v>38</v>
      </c>
      <c r="P58" s="68" t="s">
        <v>30</v>
      </c>
      <c r="Q58" s="68" t="s">
        <v>31</v>
      </c>
    </row>
    <row r="59" spans="1:17" s="62" customFormat="1" ht="229.5" x14ac:dyDescent="1.1000000000000001">
      <c r="A59" s="63"/>
      <c r="B59" s="96"/>
      <c r="C59" s="65"/>
      <c r="D59" s="45"/>
      <c r="E59" s="45"/>
      <c r="F59" s="68"/>
      <c r="G59" s="68"/>
      <c r="H59" s="80"/>
      <c r="I59" s="68"/>
      <c r="J59" s="81"/>
      <c r="K59" s="68"/>
      <c r="L59" s="60" t="str">
        <f>'[1]Risk Identifikasi'!Q60</f>
        <v>2. Memberikan pembekalan teknis kepada SDM yang ditunjuk sebagai pengawas dan penerima hasil pekerjaan</v>
      </c>
      <c r="M59" s="61" t="s">
        <v>25</v>
      </c>
      <c r="N59" s="82" t="s">
        <v>44</v>
      </c>
      <c r="O59" s="65"/>
      <c r="P59" s="65"/>
      <c r="Q59" s="65"/>
    </row>
    <row r="60" spans="1:17" s="62" customFormat="1" ht="153" x14ac:dyDescent="1.1000000000000001">
      <c r="A60" s="63"/>
      <c r="B60" s="96"/>
      <c r="C60" s="65"/>
      <c r="D60" s="45"/>
      <c r="E60" s="45"/>
      <c r="F60" s="68"/>
      <c r="G60" s="68"/>
      <c r="H60" s="80"/>
      <c r="I60" s="68"/>
      <c r="J60" s="81"/>
      <c r="K60" s="68"/>
      <c r="L60" s="60" t="str">
        <f>'[1]Risk Identifikasi'!Q61</f>
        <v>3. a. Melaksanakan Preconstruction meeting (PCM) secara rutin</v>
      </c>
      <c r="M60" s="61" t="s">
        <v>25</v>
      </c>
      <c r="N60" s="82" t="s">
        <v>44</v>
      </c>
      <c r="O60" s="65"/>
      <c r="P60" s="65"/>
      <c r="Q60" s="65"/>
    </row>
    <row r="61" spans="1:17" s="62" customFormat="1" ht="177" customHeight="1" x14ac:dyDescent="1.1000000000000001">
      <c r="A61" s="63"/>
      <c r="B61" s="96"/>
      <c r="C61" s="65"/>
      <c r="D61" s="45"/>
      <c r="E61" s="45"/>
      <c r="F61" s="68"/>
      <c r="G61" s="68"/>
      <c r="H61" s="80"/>
      <c r="I61" s="68"/>
      <c r="J61" s="81"/>
      <c r="K61" s="68"/>
      <c r="L61" s="60" t="str">
        <f>'[1]Risk Identifikasi'!Q62</f>
        <v>3. b. Penunjukan pengawas pekerjaan dan jika dibutuhkan melalui konsultan independent</v>
      </c>
      <c r="M61" s="61" t="s">
        <v>25</v>
      </c>
      <c r="N61" s="82" t="s">
        <v>44</v>
      </c>
      <c r="O61" s="65"/>
      <c r="P61" s="65"/>
      <c r="Q61" s="65"/>
    </row>
    <row r="62" spans="1:17" s="62" customFormat="1" ht="147" customHeight="1" x14ac:dyDescent="1.1000000000000001">
      <c r="A62" s="63"/>
      <c r="B62" s="96"/>
      <c r="C62" s="71"/>
      <c r="D62" s="35"/>
      <c r="E62" s="35"/>
      <c r="F62" s="74"/>
      <c r="G62" s="74"/>
      <c r="H62" s="101"/>
      <c r="I62" s="74"/>
      <c r="J62" s="102"/>
      <c r="K62" s="74"/>
      <c r="L62" s="60" t="str">
        <f>'[1]Risk Identifikasi'!Q63</f>
        <v xml:space="preserve">3. c. Evaluasi secara periodik atas progres pekerjaan
</v>
      </c>
      <c r="M62" s="61" t="s">
        <v>25</v>
      </c>
      <c r="N62" s="82" t="s">
        <v>44</v>
      </c>
      <c r="O62" s="71"/>
      <c r="P62" s="71"/>
      <c r="Q62" s="71"/>
    </row>
    <row r="63" spans="1:17" s="62" customFormat="1" ht="168" customHeight="1" x14ac:dyDescent="1.1000000000000001">
      <c r="A63" s="63"/>
      <c r="B63" s="96"/>
      <c r="C63" s="56" t="str">
        <f>'[1]Risk Identifikasi'!D65</f>
        <v>4. Adanya perselisihan/perbedaan persepsi antara PJP dan pelaksana pekerjaan</v>
      </c>
      <c r="D63" s="57" t="s">
        <v>51</v>
      </c>
      <c r="E63" s="76" t="s">
        <v>24</v>
      </c>
      <c r="F63" s="59">
        <v>3</v>
      </c>
      <c r="G63" s="59">
        <v>3</v>
      </c>
      <c r="H63" s="59">
        <f t="shared" ref="H63" si="13">F63*G63</f>
        <v>9</v>
      </c>
      <c r="I63" s="68">
        <f t="shared" si="7"/>
        <v>3</v>
      </c>
      <c r="J63" s="59">
        <f t="shared" si="7"/>
        <v>3</v>
      </c>
      <c r="K63" s="59">
        <f t="shared" si="7"/>
        <v>9</v>
      </c>
      <c r="L63" s="60" t="str">
        <f>'[1]Risk Identifikasi'!Q65</f>
        <v>1. Review kontrak oleh Dinas Hukum sebelum penandatanganan, dan jika diperlukan meminta pendapat ahli hukum kontrak untuk pekerjaan yang kompleks dan nilainya cukup signifikan</v>
      </c>
      <c r="M63" s="61" t="s">
        <v>25</v>
      </c>
      <c r="N63" s="61" t="s">
        <v>44</v>
      </c>
      <c r="O63" s="59">
        <v>3</v>
      </c>
      <c r="P63" s="59">
        <v>2</v>
      </c>
      <c r="Q63" s="59">
        <f>O63*P63</f>
        <v>6</v>
      </c>
    </row>
    <row r="64" spans="1:17" s="62" customFormat="1" ht="177" customHeight="1" x14ac:dyDescent="1.1000000000000001">
      <c r="A64" s="63"/>
      <c r="B64" s="96"/>
      <c r="C64" s="68"/>
      <c r="D64" s="66"/>
      <c r="E64" s="79"/>
      <c r="F64" s="32" t="s">
        <v>38</v>
      </c>
      <c r="G64" s="32" t="s">
        <v>28</v>
      </c>
      <c r="H64" s="32" t="s">
        <v>31</v>
      </c>
      <c r="I64" s="68" t="str">
        <f t="shared" si="7"/>
        <v>(Berat)</v>
      </c>
      <c r="J64" s="32" t="str">
        <f t="shared" si="7"/>
        <v>(Sedang)</v>
      </c>
      <c r="K64" s="32" t="str">
        <f t="shared" si="7"/>
        <v>(Moderat)</v>
      </c>
      <c r="L64" s="103" t="str">
        <f>'[1]Risk Identifikasi'!Q66</f>
        <v>2. Penyusunan rencana cadangan/backp up jika potensi pemutusan kontrak sudah diperkirakan</v>
      </c>
      <c r="M64" s="76" t="s">
        <v>25</v>
      </c>
      <c r="N64" s="82" t="s">
        <v>44</v>
      </c>
      <c r="O64" s="68" t="s">
        <v>38</v>
      </c>
      <c r="P64" s="68" t="s">
        <v>30</v>
      </c>
      <c r="Q64" s="68" t="s">
        <v>31</v>
      </c>
    </row>
    <row r="65" spans="1:17" s="62" customFormat="1" ht="232.5" customHeight="1" x14ac:dyDescent="1.1000000000000001">
      <c r="A65" s="63"/>
      <c r="B65" s="96"/>
      <c r="C65" s="56" t="str">
        <f>'[1]Risk Identifikasi'!D67</f>
        <v>5. Hasil pekerjaan tidak sesuai dengan keinginan/kebutuhan (kegagalan perencanaan)</v>
      </c>
      <c r="D65" s="57" t="s">
        <v>51</v>
      </c>
      <c r="E65" s="76" t="s">
        <v>43</v>
      </c>
      <c r="F65" s="59">
        <v>3</v>
      </c>
      <c r="G65" s="59">
        <v>3</v>
      </c>
      <c r="H65" s="59">
        <f t="shared" ref="H65" si="14">F65*G65</f>
        <v>9</v>
      </c>
      <c r="I65" s="59">
        <f t="shared" si="7"/>
        <v>3</v>
      </c>
      <c r="J65" s="59">
        <f t="shared" si="7"/>
        <v>3</v>
      </c>
      <c r="K65" s="59">
        <f t="shared" si="7"/>
        <v>9</v>
      </c>
      <c r="L65" s="60" t="str">
        <f>'[1]Risk Identifikasi'!Q67</f>
        <v>1. Berkoordinasi dengan user dalam proses penyusunan desain dan spesifikasi teknis pekerjaan</v>
      </c>
      <c r="M65" s="61" t="s">
        <v>25</v>
      </c>
      <c r="N65" s="61" t="s">
        <v>44</v>
      </c>
      <c r="O65" s="59">
        <v>3</v>
      </c>
      <c r="P65" s="59">
        <v>2</v>
      </c>
      <c r="Q65" s="59">
        <f>O65*P65</f>
        <v>6</v>
      </c>
    </row>
    <row r="66" spans="1:17" s="62" customFormat="1" ht="153" x14ac:dyDescent="1.1000000000000001">
      <c r="A66" s="63"/>
      <c r="B66" s="96"/>
      <c r="C66" s="65"/>
      <c r="D66" s="66"/>
      <c r="E66" s="79"/>
      <c r="F66" s="32" t="s">
        <v>38</v>
      </c>
      <c r="G66" s="32" t="s">
        <v>28</v>
      </c>
      <c r="H66" s="32" t="s">
        <v>31</v>
      </c>
      <c r="I66" s="68" t="str">
        <f t="shared" si="7"/>
        <v>(Berat)</v>
      </c>
      <c r="J66" s="32" t="str">
        <f t="shared" si="7"/>
        <v>(Sedang)</v>
      </c>
      <c r="K66" s="32" t="str">
        <f t="shared" si="7"/>
        <v>(Moderat)</v>
      </c>
      <c r="L66" s="60" t="str">
        <f>'[1]Risk Identifikasi'!Q68</f>
        <v>2. a. Memberikan informasi yang cukup kepada pelaksana</v>
      </c>
      <c r="M66" s="61" t="s">
        <v>25</v>
      </c>
      <c r="N66" s="82" t="s">
        <v>44</v>
      </c>
      <c r="O66" s="68" t="s">
        <v>38</v>
      </c>
      <c r="P66" s="68" t="s">
        <v>30</v>
      </c>
      <c r="Q66" s="68" t="s">
        <v>31</v>
      </c>
    </row>
    <row r="67" spans="1:17" s="62" customFormat="1" ht="229.5" x14ac:dyDescent="1.1000000000000001">
      <c r="A67" s="63"/>
      <c r="B67" s="96"/>
      <c r="C67" s="71"/>
      <c r="D67" s="72"/>
      <c r="E67" s="78"/>
      <c r="F67" s="74"/>
      <c r="G67" s="74"/>
      <c r="H67" s="74"/>
      <c r="I67" s="68"/>
      <c r="J67" s="74"/>
      <c r="K67" s="74"/>
      <c r="L67" s="60" t="str">
        <f>'[1]Risk Identifikasi'!Q69</f>
        <v>2. b. Memastikan isi kontrak telah memuat kewajiban pelaksana untuk melakukan perbaikan sesuai arahan PJP</v>
      </c>
      <c r="M67" s="61" t="s">
        <v>25</v>
      </c>
      <c r="N67" s="82" t="s">
        <v>44</v>
      </c>
      <c r="O67" s="71"/>
      <c r="P67" s="71"/>
      <c r="Q67" s="71"/>
    </row>
    <row r="68" spans="1:17" s="62" customFormat="1" ht="382.5" x14ac:dyDescent="1.1000000000000001">
      <c r="A68" s="104"/>
      <c r="B68" s="96" t="s">
        <v>54</v>
      </c>
      <c r="C68" s="56" t="str">
        <f>'[1]Risk Identifikasi'!D70</f>
        <v>Aset tidak memberikan kontribusi peningkatan fungsi keamanan dan kelancaran operasional</v>
      </c>
      <c r="D68" s="57" t="s">
        <v>51</v>
      </c>
      <c r="E68" s="76" t="s">
        <v>24</v>
      </c>
      <c r="F68" s="59">
        <v>3</v>
      </c>
      <c r="G68" s="59">
        <v>3</v>
      </c>
      <c r="H68" s="59">
        <f t="shared" ref="H68" si="15">F68*G68</f>
        <v>9</v>
      </c>
      <c r="I68" s="59">
        <f t="shared" si="7"/>
        <v>3</v>
      </c>
      <c r="J68" s="59">
        <f>G68</f>
        <v>3</v>
      </c>
      <c r="K68" s="59">
        <f>H68</f>
        <v>9</v>
      </c>
      <c r="L68" s="105" t="str">
        <f>'[1]Risk Identifikasi'!Q70</f>
        <v>Usulan investasi harus diajukan oleh unit kerja yang membutuhkan dan didukung dengan kajian kelayakan yang memadai, serta spesifikasi asset yang dibutuhkan sesuai dengan sasaran yang akan dicapai</v>
      </c>
      <c r="M68" s="59" t="s">
        <v>25</v>
      </c>
      <c r="N68" s="59" t="s">
        <v>44</v>
      </c>
      <c r="O68" s="59">
        <v>3</v>
      </c>
      <c r="P68" s="59">
        <v>2</v>
      </c>
      <c r="Q68" s="59">
        <f>O68*P68</f>
        <v>6</v>
      </c>
    </row>
    <row r="69" spans="1:17" s="62" customFormat="1" ht="153" x14ac:dyDescent="1.1000000000000001">
      <c r="A69" s="69"/>
      <c r="B69" s="96"/>
      <c r="C69" s="77"/>
      <c r="D69" s="72"/>
      <c r="E69" s="78"/>
      <c r="F69" s="38" t="s">
        <v>38</v>
      </c>
      <c r="G69" s="38" t="s">
        <v>28</v>
      </c>
      <c r="H69" s="38" t="s">
        <v>31</v>
      </c>
      <c r="I69" s="74" t="str">
        <f t="shared" si="7"/>
        <v>(Berat)</v>
      </c>
      <c r="J69" s="38" t="str">
        <f>G69</f>
        <v>(Sedang)</v>
      </c>
      <c r="K69" s="38" t="str">
        <f>H69</f>
        <v>(Moderat)</v>
      </c>
      <c r="L69" s="88"/>
      <c r="M69" s="74"/>
      <c r="N69" s="74"/>
      <c r="O69" s="74" t="s">
        <v>38</v>
      </c>
      <c r="P69" s="74" t="s">
        <v>30</v>
      </c>
      <c r="Q69" s="74" t="s">
        <v>31</v>
      </c>
    </row>
    <row r="70" spans="1:17" ht="229.5" x14ac:dyDescent="1.1000000000000001">
      <c r="A70" s="47" t="s">
        <v>55</v>
      </c>
      <c r="B70" s="48" t="s">
        <v>56</v>
      </c>
      <c r="C70" s="52"/>
      <c r="D70" s="51"/>
      <c r="E70" s="51"/>
      <c r="F70" s="51"/>
      <c r="G70" s="51"/>
      <c r="H70" s="52"/>
      <c r="I70" s="106"/>
      <c r="J70" s="52"/>
      <c r="K70" s="52"/>
      <c r="L70" s="107"/>
      <c r="M70" s="51"/>
      <c r="N70" s="51"/>
      <c r="O70" s="108"/>
      <c r="P70" s="51"/>
      <c r="Q70" s="108"/>
    </row>
    <row r="71" spans="1:17" s="62" customFormat="1" ht="409.5" x14ac:dyDescent="1.1000000000000001">
      <c r="A71" s="63"/>
      <c r="B71" s="109" t="s">
        <v>50</v>
      </c>
      <c r="C71" s="56" t="str">
        <f>'[1]Risk Identifikasi'!D72</f>
        <v>1. Dokumen teknis untuk pelaksanaan pekerjaan/lelang tidak lengkap</v>
      </c>
      <c r="D71" s="57" t="s">
        <v>51</v>
      </c>
      <c r="E71" s="76" t="s">
        <v>24</v>
      </c>
      <c r="F71" s="59">
        <v>3</v>
      </c>
      <c r="G71" s="59">
        <v>3</v>
      </c>
      <c r="H71" s="59">
        <f>F71*G71</f>
        <v>9</v>
      </c>
      <c r="I71" s="59">
        <f t="shared" si="7"/>
        <v>3</v>
      </c>
      <c r="J71" s="59">
        <f>G71</f>
        <v>3</v>
      </c>
      <c r="K71" s="59">
        <f>H71</f>
        <v>9</v>
      </c>
      <c r="L71" s="60" t="str">
        <f>'[1]Risk Identifikasi'!Q72</f>
        <v xml:space="preserve">1. Melakukan koordinasi dengan divisi terkait untuk mendapatkan informasi yang komprehensif dan jika diperlukan RKS/TOR disusun bersama
2. Penyiapan data base terkait investasi yang </v>
      </c>
      <c r="M71" s="61" t="s">
        <v>25</v>
      </c>
      <c r="N71" s="42" t="s">
        <v>26</v>
      </c>
      <c r="O71" s="59">
        <v>3</v>
      </c>
      <c r="P71" s="59">
        <v>2</v>
      </c>
      <c r="Q71" s="59">
        <f>O71*P71</f>
        <v>6</v>
      </c>
    </row>
    <row r="72" spans="1:17" s="62" customFormat="1" ht="153" x14ac:dyDescent="1.1000000000000001">
      <c r="A72" s="63"/>
      <c r="B72" s="109"/>
      <c r="C72" s="65"/>
      <c r="D72" s="66"/>
      <c r="E72" s="79"/>
      <c r="F72" s="68" t="s">
        <v>38</v>
      </c>
      <c r="G72" s="68" t="s">
        <v>28</v>
      </c>
      <c r="H72" s="80" t="s">
        <v>31</v>
      </c>
      <c r="I72" s="68" t="str">
        <f t="shared" si="7"/>
        <v>(Berat)</v>
      </c>
      <c r="J72" s="81" t="str">
        <f>G72</f>
        <v>(Sedang)</v>
      </c>
      <c r="K72" s="68" t="str">
        <f>H72</f>
        <v>(Moderat)</v>
      </c>
      <c r="L72" s="60" t="str">
        <f>'[1]Risk Identifikasi'!Q74</f>
        <v>2. a. Pemenuhan kompetensi dan jumlah yang dibutuhkan</v>
      </c>
      <c r="M72" s="61" t="s">
        <v>25</v>
      </c>
      <c r="N72" s="82" t="s">
        <v>44</v>
      </c>
      <c r="O72" s="68" t="s">
        <v>38</v>
      </c>
      <c r="P72" s="68" t="s">
        <v>30</v>
      </c>
      <c r="Q72" s="68" t="s">
        <v>31</v>
      </c>
    </row>
    <row r="73" spans="1:17" s="62" customFormat="1" x14ac:dyDescent="1.1000000000000001">
      <c r="A73" s="63"/>
      <c r="B73" s="109"/>
      <c r="C73" s="65"/>
      <c r="D73" s="66"/>
      <c r="E73" s="79"/>
      <c r="F73" s="68"/>
      <c r="G73" s="68"/>
      <c r="H73" s="80"/>
      <c r="I73" s="68"/>
      <c r="J73" s="81"/>
      <c r="K73" s="68"/>
      <c r="L73" s="60" t="str">
        <f>'[1]Risk Identifikasi'!Q75</f>
        <v>2. b. Penunjukan tenaga ahli pendamping</v>
      </c>
      <c r="M73" s="61" t="s">
        <v>25</v>
      </c>
      <c r="N73" s="82" t="s">
        <v>44</v>
      </c>
      <c r="O73" s="65"/>
      <c r="P73" s="65"/>
      <c r="Q73" s="65"/>
    </row>
    <row r="74" spans="1:17" s="62" customFormat="1" ht="153" x14ac:dyDescent="1.1000000000000001">
      <c r="A74" s="63"/>
      <c r="B74" s="109"/>
      <c r="C74" s="65"/>
      <c r="D74" s="66"/>
      <c r="E74" s="79"/>
      <c r="F74" s="68"/>
      <c r="G74" s="68"/>
      <c r="H74" s="80"/>
      <c r="I74" s="68"/>
      <c r="J74" s="81"/>
      <c r="K74" s="68"/>
      <c r="L74" s="60" t="str">
        <f>'[1]Risk Identifikasi'!Q76</f>
        <v>2. c. Pemberian bantuan teknis dari kantor Pusat ke Cabang</v>
      </c>
      <c r="M74" s="61" t="s">
        <v>25</v>
      </c>
      <c r="N74" s="82" t="s">
        <v>44</v>
      </c>
      <c r="O74" s="65"/>
      <c r="P74" s="65"/>
      <c r="Q74" s="65"/>
    </row>
    <row r="75" spans="1:17" s="62" customFormat="1" ht="306" x14ac:dyDescent="1.1000000000000001">
      <c r="A75" s="63"/>
      <c r="B75" s="109"/>
      <c r="C75" s="65"/>
      <c r="D75" s="66"/>
      <c r="E75" s="79"/>
      <c r="F75" s="68"/>
      <c r="G75" s="68"/>
      <c r="H75" s="80"/>
      <c r="I75" s="68"/>
      <c r="J75" s="81"/>
      <c r="K75" s="68"/>
      <c r="L75" s="60" t="str">
        <f>'[1]Risk Identifikasi'!Q77</f>
        <v xml:space="preserve">3. a. Berkoordinasi dengan user terkait untuk mendapatkan informasi yang komprehensif dan jika diperlukan RKS/TOR </v>
      </c>
      <c r="M75" s="61" t="s">
        <v>25</v>
      </c>
      <c r="N75" s="82" t="s">
        <v>44</v>
      </c>
      <c r="O75" s="65"/>
      <c r="P75" s="65"/>
      <c r="Q75" s="65"/>
    </row>
    <row r="76" spans="1:17" s="62" customFormat="1" ht="153" x14ac:dyDescent="1.1000000000000001">
      <c r="A76" s="63"/>
      <c r="B76" s="109"/>
      <c r="C76" s="65"/>
      <c r="D76" s="66"/>
      <c r="E76" s="79"/>
      <c r="F76" s="68"/>
      <c r="G76" s="68"/>
      <c r="H76" s="80"/>
      <c r="I76" s="68"/>
      <c r="J76" s="81"/>
      <c r="K76" s="68"/>
      <c r="L76" s="60" t="str">
        <f>'[1]Risk Identifikasi'!Q78</f>
        <v>3. b. Berkoordinasi dengan Divisi Pengembangan</v>
      </c>
      <c r="M76" s="61" t="s">
        <v>25</v>
      </c>
      <c r="N76" s="82" t="s">
        <v>44</v>
      </c>
      <c r="O76" s="65"/>
      <c r="P76" s="65"/>
      <c r="Q76" s="65"/>
    </row>
    <row r="77" spans="1:17" s="62" customFormat="1" ht="382.5" x14ac:dyDescent="1.1000000000000001">
      <c r="A77" s="63"/>
      <c r="B77" s="109"/>
      <c r="C77" s="65"/>
      <c r="D77" s="66"/>
      <c r="E77" s="79"/>
      <c r="F77" s="68"/>
      <c r="G77" s="68"/>
      <c r="H77" s="80"/>
      <c r="I77" s="68"/>
      <c r="J77" s="81"/>
      <c r="K77" s="68"/>
      <c r="L77" s="60" t="str">
        <f>'[1]Risk Identifikasi'!Q79</f>
        <v>4. a. Koordinasi intensif antara pejabat baru dan lama
b. Asistensi tenaga ahli dan atau pemeriksa internal atau pihak terkait lainnya yang berwenang</v>
      </c>
      <c r="M77" s="61" t="s">
        <v>25</v>
      </c>
      <c r="N77" s="82" t="s">
        <v>44</v>
      </c>
      <c r="O77" s="65"/>
      <c r="P77" s="65"/>
      <c r="Q77" s="65"/>
    </row>
    <row r="78" spans="1:17" s="62" customFormat="1" ht="153" x14ac:dyDescent="1.1000000000000001">
      <c r="A78" s="63"/>
      <c r="B78" s="109"/>
      <c r="C78" s="65"/>
      <c r="D78" s="66"/>
      <c r="E78" s="79"/>
      <c r="F78" s="68"/>
      <c r="G78" s="68"/>
      <c r="H78" s="80"/>
      <c r="I78" s="97"/>
      <c r="J78" s="81"/>
      <c r="K78" s="68"/>
      <c r="L78" s="103" t="str">
        <f>'[1]Risk Identifikasi'!Q80</f>
        <v>5. Peningkatan monitoring terhadap pelaksanaan program</v>
      </c>
      <c r="M78" s="61" t="s">
        <v>25</v>
      </c>
      <c r="N78" s="82" t="s">
        <v>44</v>
      </c>
      <c r="O78" s="65"/>
      <c r="P78" s="65"/>
      <c r="Q78" s="65"/>
    </row>
    <row r="79" spans="1:17" s="62" customFormat="1" x14ac:dyDescent="1.1000000000000001">
      <c r="A79" s="63"/>
      <c r="B79" s="109"/>
      <c r="C79" s="65"/>
      <c r="D79" s="79"/>
      <c r="E79" s="79"/>
      <c r="F79" s="68"/>
      <c r="G79" s="68"/>
      <c r="H79" s="80"/>
      <c r="I79" s="100"/>
      <c r="J79" s="81"/>
      <c r="K79" s="68"/>
      <c r="L79" s="110"/>
      <c r="M79" s="93"/>
      <c r="N79" s="82"/>
      <c r="O79" s="65"/>
      <c r="P79" s="65"/>
      <c r="Q79" s="65"/>
    </row>
    <row r="80" spans="1:17" s="62" customFormat="1" ht="229.5" x14ac:dyDescent="1.1000000000000001">
      <c r="A80" s="63"/>
      <c r="B80" s="109"/>
      <c r="C80" s="56" t="str">
        <f>'[1]Risk Identifikasi'!D81</f>
        <v>2. Menjadi temuan audit baik internal maupun eksternal</v>
      </c>
      <c r="D80" s="57" t="s">
        <v>51</v>
      </c>
      <c r="E80" s="76" t="s">
        <v>24</v>
      </c>
      <c r="F80" s="59">
        <v>3</v>
      </c>
      <c r="G80" s="59">
        <v>3</v>
      </c>
      <c r="H80" s="59">
        <f>F80*G80</f>
        <v>9</v>
      </c>
      <c r="I80" s="68">
        <f t="shared" si="7"/>
        <v>3</v>
      </c>
      <c r="J80" s="59">
        <f t="shared" si="7"/>
        <v>3</v>
      </c>
      <c r="K80" s="59">
        <f t="shared" si="7"/>
        <v>9</v>
      </c>
      <c r="L80" s="60" t="str">
        <f>'[1]Risk Identifikasi'!Q81</f>
        <v>1. Memastikan RKS dan HPS disusun secara detail dan mempunyai acuan yang jelas</v>
      </c>
      <c r="M80" s="61" t="s">
        <v>25</v>
      </c>
      <c r="N80" s="61" t="s">
        <v>44</v>
      </c>
      <c r="O80" s="59">
        <v>3</v>
      </c>
      <c r="P80" s="59">
        <v>2</v>
      </c>
      <c r="Q80" s="59">
        <f>O80*P80</f>
        <v>6</v>
      </c>
    </row>
    <row r="81" spans="1:17" s="62" customFormat="1" ht="153" x14ac:dyDescent="1.1000000000000001">
      <c r="A81" s="63"/>
      <c r="B81" s="109"/>
      <c r="C81" s="77"/>
      <c r="D81" s="72"/>
      <c r="E81" s="78"/>
      <c r="F81" s="38" t="s">
        <v>38</v>
      </c>
      <c r="G81" s="38" t="s">
        <v>28</v>
      </c>
      <c r="H81" s="38" t="s">
        <v>31</v>
      </c>
      <c r="I81" s="74" t="str">
        <f t="shared" si="7"/>
        <v>(Berat)</v>
      </c>
      <c r="J81" s="38" t="str">
        <f t="shared" si="7"/>
        <v>(Sedang)</v>
      </c>
      <c r="K81" s="38" t="str">
        <f t="shared" si="7"/>
        <v>(Moderat)</v>
      </c>
      <c r="L81" s="60" t="str">
        <f>'[1]Risk Identifikasi'!Q82</f>
        <v>2. RKS yang disusun se-objektif mungkin sesuai dengan kebutuhan pekerjaan</v>
      </c>
      <c r="M81" s="61" t="s">
        <v>25</v>
      </c>
      <c r="N81" s="82" t="s">
        <v>44</v>
      </c>
      <c r="O81" s="74" t="s">
        <v>38</v>
      </c>
      <c r="P81" s="74" t="s">
        <v>30</v>
      </c>
      <c r="Q81" s="74" t="s">
        <v>31</v>
      </c>
    </row>
    <row r="82" spans="1:17" s="62" customFormat="1" ht="306" x14ac:dyDescent="1.1000000000000001">
      <c r="A82" s="63"/>
      <c r="B82" s="109"/>
      <c r="C82" s="56" t="str">
        <f>'[1]Risk Identifikasi'!D83</f>
        <v>3. Persetujuan Pejabat berwenang melebihi waktu yang diharapkan</v>
      </c>
      <c r="D82" s="57" t="s">
        <v>51</v>
      </c>
      <c r="E82" s="76" t="s">
        <v>24</v>
      </c>
      <c r="F82" s="59">
        <v>3</v>
      </c>
      <c r="G82" s="59">
        <v>3</v>
      </c>
      <c r="H82" s="59">
        <f>F82*G82</f>
        <v>9</v>
      </c>
      <c r="I82" s="59">
        <f t="shared" si="7"/>
        <v>3</v>
      </c>
      <c r="J82" s="59">
        <f t="shared" si="7"/>
        <v>3</v>
      </c>
      <c r="K82" s="59">
        <f t="shared" si="7"/>
        <v>9</v>
      </c>
      <c r="L82" s="60" t="str">
        <f>'[1]Risk Identifikasi'!Q83</f>
        <v>1. Memastikan bahwa sebelum pengajuan persetujuan pelaksanaan, persyaratan dokumen yang dibutuhkan sudah dilengkapi</v>
      </c>
      <c r="M82" s="61" t="s">
        <v>25</v>
      </c>
      <c r="N82" s="61" t="s">
        <v>44</v>
      </c>
      <c r="O82" s="59">
        <v>3</v>
      </c>
      <c r="P82" s="59">
        <v>2</v>
      </c>
      <c r="Q82" s="59">
        <f>O82*P82</f>
        <v>6</v>
      </c>
    </row>
    <row r="83" spans="1:17" s="62" customFormat="1" ht="153" x14ac:dyDescent="1.1000000000000001">
      <c r="A83" s="63"/>
      <c r="B83" s="109"/>
      <c r="C83" s="65"/>
      <c r="D83" s="66"/>
      <c r="E83" s="79"/>
      <c r="F83" s="32" t="s">
        <v>38</v>
      </c>
      <c r="G83" s="68" t="s">
        <v>28</v>
      </c>
      <c r="H83" s="80" t="s">
        <v>31</v>
      </c>
      <c r="I83" s="68" t="str">
        <f t="shared" si="7"/>
        <v>(Berat)</v>
      </c>
      <c r="J83" s="81" t="str">
        <f t="shared" si="7"/>
        <v>(Sedang)</v>
      </c>
      <c r="K83" s="68" t="str">
        <f t="shared" si="7"/>
        <v>(Moderat)</v>
      </c>
      <c r="L83" s="60" t="str">
        <f>'[1]Risk Identifikasi'!Q84</f>
        <v>2. Permintaan pendapat hukum (legal opinion) bila diperlukan</v>
      </c>
      <c r="M83" s="61" t="s">
        <v>25</v>
      </c>
      <c r="N83" s="82" t="s">
        <v>44</v>
      </c>
      <c r="O83" s="68" t="s">
        <v>38</v>
      </c>
      <c r="P83" s="68" t="s">
        <v>30</v>
      </c>
      <c r="Q83" s="68" t="s">
        <v>31</v>
      </c>
    </row>
    <row r="84" spans="1:17" s="62" customFormat="1" ht="229.5" x14ac:dyDescent="1.1000000000000001">
      <c r="A84" s="63"/>
      <c r="B84" s="109"/>
      <c r="C84" s="71"/>
      <c r="D84" s="72"/>
      <c r="E84" s="78"/>
      <c r="F84" s="71"/>
      <c r="G84" s="71"/>
      <c r="H84" s="71"/>
      <c r="I84" s="68"/>
      <c r="J84" s="71"/>
      <c r="K84" s="71"/>
      <c r="L84" s="60" t="str">
        <f>'[1]Risk Identifikasi'!Q85</f>
        <v>3. Asistensi tenaga ahli dan/atau pemeriksa internal/pihak terkait lainnya yang berwenang</v>
      </c>
      <c r="M84" s="61" t="s">
        <v>25</v>
      </c>
      <c r="N84" s="82" t="s">
        <v>44</v>
      </c>
      <c r="O84" s="71"/>
      <c r="P84" s="71"/>
      <c r="Q84" s="71"/>
    </row>
    <row r="85" spans="1:17" s="62" customFormat="1" ht="153" x14ac:dyDescent="1.1000000000000001">
      <c r="A85" s="63"/>
      <c r="B85" s="111"/>
      <c r="C85" s="56" t="str">
        <f>'[1]Risk Identifikasi'!D86</f>
        <v>1. Dokumen teknis lelang belum lengkap</v>
      </c>
      <c r="D85" s="40" t="s">
        <v>51</v>
      </c>
      <c r="E85" s="40" t="s">
        <v>24</v>
      </c>
      <c r="F85" s="59">
        <v>3</v>
      </c>
      <c r="G85" s="59">
        <v>3</v>
      </c>
      <c r="H85" s="59">
        <f>F85*G85</f>
        <v>9</v>
      </c>
      <c r="I85" s="59">
        <f t="shared" si="7"/>
        <v>3</v>
      </c>
      <c r="J85" s="59">
        <f t="shared" si="7"/>
        <v>3</v>
      </c>
      <c r="K85" s="59">
        <f t="shared" si="7"/>
        <v>9</v>
      </c>
      <c r="L85" s="86" t="str">
        <f>'[1]Risk Identifikasi'!Q86</f>
        <v>Segera melengkapi dokumen yang dibutuhkan</v>
      </c>
      <c r="M85" s="59" t="s">
        <v>25</v>
      </c>
      <c r="N85" s="59" t="s">
        <v>44</v>
      </c>
      <c r="O85" s="59">
        <v>3</v>
      </c>
      <c r="P85" s="59">
        <v>2</v>
      </c>
      <c r="Q85" s="59">
        <f>O85*P85</f>
        <v>6</v>
      </c>
    </row>
    <row r="86" spans="1:17" s="62" customFormat="1" ht="312" customHeight="1" x14ac:dyDescent="1.1000000000000001">
      <c r="A86" s="63"/>
      <c r="B86" s="94" t="s">
        <v>52</v>
      </c>
      <c r="C86" s="56" t="str">
        <f>'[1]Risk Identifikasi'!D87</f>
        <v xml:space="preserve">2. Jumlah penyedia barang/jasa yang mendaftar atau memasukkan penawaran kurang dari yang </v>
      </c>
      <c r="D86" s="57" t="s">
        <v>51</v>
      </c>
      <c r="E86" s="76" t="s">
        <v>43</v>
      </c>
      <c r="F86" s="59">
        <v>3</v>
      </c>
      <c r="G86" s="59">
        <v>3</v>
      </c>
      <c r="H86" s="59">
        <f>F86*G86</f>
        <v>9</v>
      </c>
      <c r="I86" s="59">
        <f t="shared" si="7"/>
        <v>3</v>
      </c>
      <c r="J86" s="59">
        <f t="shared" si="7"/>
        <v>3</v>
      </c>
      <c r="K86" s="59">
        <f t="shared" si="7"/>
        <v>9</v>
      </c>
      <c r="L86" s="60" t="str">
        <f>'[1]Risk Identifikasi'!Q87</f>
        <v>1. a. Pendataan ulang terhadap perusahaan yang pernah mengikuti lelang/melakukan perikatan
b. Mengundang perusahaan yang terdaftar dalam database perusahaan induk</v>
      </c>
      <c r="M86" s="61" t="s">
        <v>25</v>
      </c>
      <c r="N86" s="61" t="s">
        <v>44</v>
      </c>
      <c r="O86" s="59">
        <v>3</v>
      </c>
      <c r="P86" s="59">
        <v>2</v>
      </c>
      <c r="Q86" s="59">
        <f>O86*P86</f>
        <v>6</v>
      </c>
    </row>
    <row r="87" spans="1:17" s="62" customFormat="1" ht="229.5" x14ac:dyDescent="1.1000000000000001">
      <c r="A87" s="63"/>
      <c r="B87" s="94"/>
      <c r="C87" s="71"/>
      <c r="D87" s="72"/>
      <c r="E87" s="78"/>
      <c r="F87" s="38" t="s">
        <v>38</v>
      </c>
      <c r="G87" s="38" t="s">
        <v>28</v>
      </c>
      <c r="H87" s="38" t="s">
        <v>31</v>
      </c>
      <c r="I87" s="74" t="str">
        <f t="shared" si="7"/>
        <v>(Berat)</v>
      </c>
      <c r="J87" s="38" t="str">
        <f t="shared" si="7"/>
        <v>(Sedang)</v>
      </c>
      <c r="K87" s="38" t="str">
        <f t="shared" si="7"/>
        <v>(Moderat)</v>
      </c>
      <c r="L87" s="60" t="str">
        <f>'[1]Risk Identifikasi'!Q88</f>
        <v>2. Penyusunan dokumen teknis, RAB, dan timeline yang realistis dan dijelaskan secara komprehensif dalam aanwijzing</v>
      </c>
      <c r="M87" s="61" t="s">
        <v>25</v>
      </c>
      <c r="N87" s="82" t="s">
        <v>44</v>
      </c>
      <c r="O87" s="74" t="s">
        <v>38</v>
      </c>
      <c r="P87" s="74" t="s">
        <v>30</v>
      </c>
      <c r="Q87" s="74" t="s">
        <v>31</v>
      </c>
    </row>
    <row r="88" spans="1:17" s="62" customFormat="1" ht="306" x14ac:dyDescent="1.1000000000000001">
      <c r="A88" s="63"/>
      <c r="B88" s="112"/>
      <c r="C88" s="56" t="str">
        <f>'[1]Risk Identifikasi'!D89</f>
        <v>3. Tidak adanya penawaran yang memenuhi persyaratan administrasi dan teknis</v>
      </c>
      <c r="D88" s="57" t="s">
        <v>51</v>
      </c>
      <c r="E88" s="76" t="s">
        <v>43</v>
      </c>
      <c r="F88" s="59">
        <v>3</v>
      </c>
      <c r="G88" s="59">
        <v>3</v>
      </c>
      <c r="H88" s="59">
        <f>F88*G88</f>
        <v>9</v>
      </c>
      <c r="I88" s="59">
        <f t="shared" si="7"/>
        <v>3</v>
      </c>
      <c r="J88" s="59">
        <f t="shared" si="7"/>
        <v>3</v>
      </c>
      <c r="K88" s="59">
        <f t="shared" si="7"/>
        <v>9</v>
      </c>
      <c r="L88" s="60" t="str">
        <f>'[1]Risk Identifikasi'!Q89</f>
        <v>1. PJP melaksanakan survey awal terlebih dahulu tentang  barang/jasa yang akan diadakan untuk menentukan persyaratan peserta lelang yang memenuhi</v>
      </c>
      <c r="M88" s="61" t="s">
        <v>25</v>
      </c>
      <c r="N88" s="61" t="s">
        <v>44</v>
      </c>
      <c r="O88" s="59">
        <v>3</v>
      </c>
      <c r="P88" s="59">
        <v>2</v>
      </c>
      <c r="Q88" s="59">
        <f>O88*P88</f>
        <v>6</v>
      </c>
    </row>
    <row r="89" spans="1:17" s="62" customFormat="1" ht="229.5" x14ac:dyDescent="1.1000000000000001">
      <c r="A89" s="113"/>
      <c r="B89" s="112"/>
      <c r="C89" s="71"/>
      <c r="D89" s="72"/>
      <c r="E89" s="78"/>
      <c r="F89" s="38" t="s">
        <v>38</v>
      </c>
      <c r="G89" s="38" t="s">
        <v>28</v>
      </c>
      <c r="H89" s="38" t="s">
        <v>31</v>
      </c>
      <c r="I89" s="74" t="str">
        <f t="shared" si="7"/>
        <v>(Berat)</v>
      </c>
      <c r="J89" s="38" t="str">
        <f t="shared" si="7"/>
        <v>(Sedang)</v>
      </c>
      <c r="K89" s="38" t="str">
        <f t="shared" si="7"/>
        <v>(Moderat)</v>
      </c>
      <c r="L89" s="60" t="str">
        <f>'[1]Risk Identifikasi'!Q90</f>
        <v>2. Pemberian penjelasan secara detail untuk pengadaan barang/jasa kepada perusahaan yang mendaftar</v>
      </c>
      <c r="M89" s="61" t="s">
        <v>25</v>
      </c>
      <c r="N89" s="82" t="s">
        <v>44</v>
      </c>
      <c r="O89" s="74" t="s">
        <v>38</v>
      </c>
      <c r="P89" s="74" t="s">
        <v>30</v>
      </c>
      <c r="Q89" s="74" t="s">
        <v>31</v>
      </c>
    </row>
    <row r="90" spans="1:17" s="62" customFormat="1" ht="330" customHeight="1" x14ac:dyDescent="1.1000000000000001">
      <c r="A90" s="113"/>
      <c r="B90" s="112"/>
      <c r="C90" s="114" t="str">
        <f>'[1]Risk Identifikasi'!D91</f>
        <v>4. Harga penawaran terendah lebih tinggi dari HPS/OE</v>
      </c>
      <c r="D90" s="57" t="s">
        <v>51</v>
      </c>
      <c r="E90" s="57" t="s">
        <v>43</v>
      </c>
      <c r="F90" s="59">
        <v>3</v>
      </c>
      <c r="G90" s="59">
        <v>3</v>
      </c>
      <c r="H90" s="59">
        <f>F90*G90</f>
        <v>9</v>
      </c>
      <c r="I90" s="59">
        <f t="shared" si="7"/>
        <v>3</v>
      </c>
      <c r="J90" s="59">
        <f t="shared" si="7"/>
        <v>3</v>
      </c>
      <c r="K90" s="59">
        <f t="shared" si="7"/>
        <v>9</v>
      </c>
      <c r="L90" s="103" t="str">
        <f>'[1]Risk Identifikasi'!Q91</f>
        <v>1. Perhitungan draft OE/HPS pada saat pengajuan usulan RKAP, agar memperhatikan rencana pelaksanaan pekerjaan, tingkat inflasi dan perkiraan fluktuasi nilai tukar uang/kurs</v>
      </c>
      <c r="M90" s="61" t="s">
        <v>25</v>
      </c>
      <c r="N90" s="61" t="s">
        <v>44</v>
      </c>
      <c r="O90" s="59">
        <v>3</v>
      </c>
      <c r="P90" s="59">
        <v>2</v>
      </c>
      <c r="Q90" s="59">
        <f>O90*P90</f>
        <v>6</v>
      </c>
    </row>
    <row r="91" spans="1:17" s="62" customFormat="1" ht="246" customHeight="1" x14ac:dyDescent="1.1000000000000001">
      <c r="A91" s="113"/>
      <c r="B91" s="112"/>
      <c r="C91" s="115"/>
      <c r="D91" s="72"/>
      <c r="E91" s="72"/>
      <c r="F91" s="38" t="s">
        <v>38</v>
      </c>
      <c r="G91" s="38" t="s">
        <v>28</v>
      </c>
      <c r="H91" s="38" t="s">
        <v>31</v>
      </c>
      <c r="I91" s="74" t="str">
        <f t="shared" si="7"/>
        <v>(Berat)</v>
      </c>
      <c r="J91" s="38" t="str">
        <f t="shared" si="7"/>
        <v>(Sedang)</v>
      </c>
      <c r="K91" s="38" t="str">
        <f t="shared" si="7"/>
        <v>(Moderat)</v>
      </c>
      <c r="L91" s="60" t="str">
        <f>'[1]Risk Identifikasi'!Q92</f>
        <v>2. Perhitungan OE/HPS pada saat pekerjaan akan dilaksanakan didasarkan pada referensi terkini, seperti proposal penawaran dan harga pasar</v>
      </c>
      <c r="M91" s="75" t="s">
        <v>25</v>
      </c>
      <c r="N91" s="75" t="s">
        <v>44</v>
      </c>
      <c r="O91" s="106" t="s">
        <v>38</v>
      </c>
      <c r="P91" s="106" t="s">
        <v>30</v>
      </c>
      <c r="Q91" s="106" t="s">
        <v>31</v>
      </c>
    </row>
    <row r="92" spans="1:17" s="62" customFormat="1" ht="169.5" customHeight="1" x14ac:dyDescent="1.1000000000000001">
      <c r="A92" s="113"/>
      <c r="B92" s="112"/>
      <c r="C92" s="56" t="str">
        <f>'[1]Risk Identifikasi'!D93</f>
        <v>5. Adanya sanggahan dari penyedia barang/jasa yang ternyata benar</v>
      </c>
      <c r="D92" s="57" t="s">
        <v>51</v>
      </c>
      <c r="E92" s="76" t="s">
        <v>24</v>
      </c>
      <c r="F92" s="59">
        <v>3</v>
      </c>
      <c r="G92" s="59">
        <v>3</v>
      </c>
      <c r="H92" s="59">
        <f t="shared" ref="H92" si="16">F92*G92</f>
        <v>9</v>
      </c>
      <c r="I92" s="59">
        <f t="shared" si="7"/>
        <v>3</v>
      </c>
      <c r="J92" s="59">
        <f t="shared" si="7"/>
        <v>3</v>
      </c>
      <c r="K92" s="59">
        <f t="shared" si="7"/>
        <v>9</v>
      </c>
      <c r="L92" s="60" t="str">
        <f>'[1]Risk Identifikasi'!Q93</f>
        <v>1. Pemenuhan kompetensi SDM pada Panitia Pengadaan setelah pengangkatan</v>
      </c>
      <c r="M92" s="61" t="s">
        <v>25</v>
      </c>
      <c r="N92" s="61" t="s">
        <v>44</v>
      </c>
      <c r="O92" s="59">
        <v>3</v>
      </c>
      <c r="P92" s="59">
        <v>2</v>
      </c>
      <c r="Q92" s="59">
        <f>O92*P92</f>
        <v>6</v>
      </c>
    </row>
    <row r="93" spans="1:17" s="62" customFormat="1" ht="153" x14ac:dyDescent="1.1000000000000001">
      <c r="A93" s="113"/>
      <c r="B93" s="112"/>
      <c r="C93" s="65"/>
      <c r="D93" s="66"/>
      <c r="E93" s="79"/>
      <c r="F93" s="32" t="s">
        <v>38</v>
      </c>
      <c r="G93" s="32" t="s">
        <v>28</v>
      </c>
      <c r="H93" s="89" t="s">
        <v>31</v>
      </c>
      <c r="I93" s="68" t="str">
        <f t="shared" si="7"/>
        <v>(Berat)</v>
      </c>
      <c r="J93" s="90" t="str">
        <f t="shared" si="7"/>
        <v>(Sedang)</v>
      </c>
      <c r="K93" s="32" t="str">
        <f t="shared" si="7"/>
        <v>(Moderat)</v>
      </c>
      <c r="L93" s="60" t="str">
        <f>'[1]Risk Identifikasi'!Q94</f>
        <v>2. Memastikan proses verifikasi dokumen dilaksanakan dengan teliti</v>
      </c>
      <c r="M93" s="61" t="s">
        <v>25</v>
      </c>
      <c r="N93" s="82" t="s">
        <v>44</v>
      </c>
      <c r="O93" s="68" t="s">
        <v>38</v>
      </c>
      <c r="P93" s="68" t="s">
        <v>30</v>
      </c>
      <c r="Q93" s="68" t="s">
        <v>31</v>
      </c>
    </row>
    <row r="94" spans="1:17" s="62" customFormat="1" ht="154.5" customHeight="1" x14ac:dyDescent="1.1000000000000001">
      <c r="A94" s="113"/>
      <c r="B94" s="112"/>
      <c r="C94" s="65"/>
      <c r="D94" s="66"/>
      <c r="E94" s="79"/>
      <c r="F94" s="68"/>
      <c r="G94" s="68"/>
      <c r="H94" s="80"/>
      <c r="I94" s="68"/>
      <c r="J94" s="81"/>
      <c r="K94" s="68"/>
      <c r="L94" s="60" t="str">
        <f>'[1]Risk Identifikasi'!Q95</f>
        <v>3. Memastikan pelaksanaan pelelangan sesuai dengan prosedur dan ketentuan yang berlaku</v>
      </c>
      <c r="M94" s="61" t="s">
        <v>25</v>
      </c>
      <c r="N94" s="82" t="s">
        <v>44</v>
      </c>
      <c r="O94" s="65"/>
      <c r="P94" s="65"/>
      <c r="Q94" s="65"/>
    </row>
    <row r="95" spans="1:17" s="62" customFormat="1" ht="246" customHeight="1" x14ac:dyDescent="1.1000000000000001">
      <c r="A95" s="113"/>
      <c r="B95" s="112"/>
      <c r="C95" s="71"/>
      <c r="D95" s="72"/>
      <c r="E95" s="78"/>
      <c r="F95" s="38"/>
      <c r="G95" s="38"/>
      <c r="H95" s="37"/>
      <c r="I95" s="74"/>
      <c r="J95" s="92"/>
      <c r="K95" s="38"/>
      <c r="L95" s="60" t="str">
        <f>'[1]Risk Identifikasi'!Q96</f>
        <v>4. Memberikan pemahaman tentang petunjuk teknis pelaksanaan dan penerapan SK Direksi tentang pengadaan barang/jasa</v>
      </c>
      <c r="M95" s="61" t="s">
        <v>25</v>
      </c>
      <c r="N95" s="82" t="s">
        <v>44</v>
      </c>
      <c r="O95" s="71"/>
      <c r="P95" s="71"/>
      <c r="Q95" s="71"/>
    </row>
    <row r="96" spans="1:17" s="62" customFormat="1" ht="237" customHeight="1" x14ac:dyDescent="1.1000000000000001">
      <c r="A96" s="113"/>
      <c r="B96" s="112"/>
      <c r="C96" s="56" t="str">
        <f>'[1]Risk Identifikasi'!D97</f>
        <v>6. Pelaksanaan pelelangan/seleksi  tidak sesuai atau menyimpang dari dokumen yang telah ditetapkan</v>
      </c>
      <c r="D96" s="40" t="s">
        <v>51</v>
      </c>
      <c r="E96" s="40" t="s">
        <v>24</v>
      </c>
      <c r="F96" s="59">
        <v>3</v>
      </c>
      <c r="G96" s="59">
        <v>3</v>
      </c>
      <c r="H96" s="59">
        <f t="shared" ref="H96" si="17">F96*G96</f>
        <v>9</v>
      </c>
      <c r="I96" s="68">
        <f t="shared" ref="I96:K117" si="18">F96</f>
        <v>3</v>
      </c>
      <c r="J96" s="59">
        <f t="shared" si="18"/>
        <v>3</v>
      </c>
      <c r="K96" s="59">
        <f t="shared" si="18"/>
        <v>9</v>
      </c>
      <c r="L96" s="103" t="str">
        <f>'[1]Risk Identifikasi'!Q97</f>
        <v>Meminta Bantuan Teknis dari PJP</v>
      </c>
      <c r="M96" s="59" t="s">
        <v>25</v>
      </c>
      <c r="N96" s="59" t="s">
        <v>44</v>
      </c>
      <c r="O96" s="59">
        <v>3</v>
      </c>
      <c r="P96" s="59">
        <v>2</v>
      </c>
      <c r="Q96" s="59">
        <f>O96*P96</f>
        <v>6</v>
      </c>
    </row>
    <row r="97" spans="1:17" s="62" customFormat="1" ht="93" customHeight="1" x14ac:dyDescent="1.1000000000000001">
      <c r="A97" s="63"/>
      <c r="B97" s="95"/>
      <c r="C97" s="71"/>
      <c r="D97" s="35"/>
      <c r="E97" s="35"/>
      <c r="F97" s="38" t="s">
        <v>38</v>
      </c>
      <c r="G97" s="38" t="s">
        <v>28</v>
      </c>
      <c r="H97" s="38" t="s">
        <v>31</v>
      </c>
      <c r="I97" s="74" t="str">
        <f>I93</f>
        <v>(Berat)</v>
      </c>
      <c r="J97" s="38" t="str">
        <f t="shared" si="18"/>
        <v>(Sedang)</v>
      </c>
      <c r="K97" s="38" t="str">
        <f t="shared" si="18"/>
        <v>(Moderat)</v>
      </c>
      <c r="L97" s="88"/>
      <c r="M97" s="74"/>
      <c r="N97" s="74" t="s">
        <v>44</v>
      </c>
      <c r="O97" s="74" t="s">
        <v>38</v>
      </c>
      <c r="P97" s="74" t="s">
        <v>30</v>
      </c>
      <c r="Q97" s="74" t="s">
        <v>31</v>
      </c>
    </row>
    <row r="98" spans="1:17" s="62" customFormat="1" ht="225" customHeight="1" x14ac:dyDescent="1.1000000000000001">
      <c r="A98" s="63"/>
      <c r="B98" s="116" t="s">
        <v>53</v>
      </c>
      <c r="C98" s="56" t="str">
        <f>'[1]Risk Identifikasi'!D98</f>
        <v>1. Pelaksana tidak dapat melakukan pekerjaan setelah penunjukan karena kendala internal</v>
      </c>
      <c r="D98" s="57" t="s">
        <v>51</v>
      </c>
      <c r="E98" s="76" t="s">
        <v>24</v>
      </c>
      <c r="F98" s="59">
        <v>3</v>
      </c>
      <c r="G98" s="59">
        <v>3</v>
      </c>
      <c r="H98" s="59">
        <f t="shared" ref="H98" si="19">F98*G98</f>
        <v>9</v>
      </c>
      <c r="I98" s="59">
        <f t="shared" si="18"/>
        <v>3</v>
      </c>
      <c r="J98" s="59">
        <f t="shared" si="18"/>
        <v>3</v>
      </c>
      <c r="K98" s="59">
        <f t="shared" si="18"/>
        <v>9</v>
      </c>
      <c r="L98" s="60" t="str">
        <f>'[1]Risk Identifikasi'!Q98</f>
        <v>1. Mengidentifikasi persyaratan yang dibutuhkan untuk setiap program</v>
      </c>
      <c r="M98" s="61" t="s">
        <v>25</v>
      </c>
      <c r="N98" s="61" t="s">
        <v>44</v>
      </c>
      <c r="O98" s="59">
        <v>3</v>
      </c>
      <c r="P98" s="59">
        <v>2</v>
      </c>
      <c r="Q98" s="59">
        <f>O98*P98</f>
        <v>6</v>
      </c>
    </row>
    <row r="99" spans="1:17" s="62" customFormat="1" ht="153" x14ac:dyDescent="1.1000000000000001">
      <c r="A99" s="63"/>
      <c r="B99" s="117"/>
      <c r="C99" s="71"/>
      <c r="D99" s="72"/>
      <c r="E99" s="78"/>
      <c r="F99" s="38" t="s">
        <v>38</v>
      </c>
      <c r="G99" s="38" t="s">
        <v>28</v>
      </c>
      <c r="H99" s="38" t="s">
        <v>31</v>
      </c>
      <c r="I99" s="74" t="str">
        <f>I93</f>
        <v>(Berat)</v>
      </c>
      <c r="J99" s="38" t="str">
        <f t="shared" si="18"/>
        <v>(Sedang)</v>
      </c>
      <c r="K99" s="38" t="str">
        <f t="shared" si="18"/>
        <v>(Moderat)</v>
      </c>
      <c r="L99" s="60" t="str">
        <f>'[1]Risk Identifikasi'!Q99</f>
        <v>2. Memastikan seluruh persyaratan telah terpenuhi sebelum penunjukan pekerja</v>
      </c>
      <c r="M99" s="61" t="s">
        <v>25</v>
      </c>
      <c r="N99" s="82" t="s">
        <v>44</v>
      </c>
      <c r="O99" s="74" t="s">
        <v>38</v>
      </c>
      <c r="P99" s="74" t="s">
        <v>30</v>
      </c>
      <c r="Q99" s="74" t="s">
        <v>31</v>
      </c>
    </row>
    <row r="100" spans="1:17" s="62" customFormat="1" ht="238.5" customHeight="1" x14ac:dyDescent="1.1000000000000001">
      <c r="A100" s="63"/>
      <c r="B100" s="117"/>
      <c r="C100" s="56" t="str">
        <f>'[1]Risk Identifikasi'!D100</f>
        <v>2. Penyelesaian pekerjaan terlambat dari jadwal yang telah disepakati</v>
      </c>
      <c r="D100" s="57" t="s">
        <v>51</v>
      </c>
      <c r="E100" s="76" t="s">
        <v>43</v>
      </c>
      <c r="F100" s="59">
        <v>3</v>
      </c>
      <c r="G100" s="59">
        <v>3</v>
      </c>
      <c r="H100" s="59">
        <f t="shared" ref="H100" si="20">F100*G100</f>
        <v>9</v>
      </c>
      <c r="I100" s="59">
        <f t="shared" si="18"/>
        <v>3</v>
      </c>
      <c r="J100" s="59">
        <f t="shared" si="18"/>
        <v>3</v>
      </c>
      <c r="K100" s="59">
        <f t="shared" si="18"/>
        <v>9</v>
      </c>
      <c r="L100" s="60" t="str">
        <f>'[1]Risk Identifikasi'!Q100</f>
        <v>1. Penyesuaian rencana jadwal pelaksana pekerjaan dengan musim dan menjadikannya pedoman dalam perjanjian</v>
      </c>
      <c r="M100" s="61" t="s">
        <v>25</v>
      </c>
      <c r="N100" s="61" t="s">
        <v>44</v>
      </c>
      <c r="O100" s="59">
        <v>3</v>
      </c>
      <c r="P100" s="59">
        <v>2</v>
      </c>
      <c r="Q100" s="59">
        <f>O100*P100</f>
        <v>6</v>
      </c>
    </row>
    <row r="101" spans="1:17" s="62" customFormat="1" ht="153" x14ac:dyDescent="1.1000000000000001">
      <c r="A101" s="63"/>
      <c r="B101" s="117"/>
      <c r="C101" s="65"/>
      <c r="D101" s="66"/>
      <c r="E101" s="79"/>
      <c r="F101" s="32" t="s">
        <v>38</v>
      </c>
      <c r="G101" s="32" t="s">
        <v>28</v>
      </c>
      <c r="H101" s="89" t="s">
        <v>31</v>
      </c>
      <c r="I101" s="68" t="str">
        <f t="shared" si="18"/>
        <v>(Berat)</v>
      </c>
      <c r="J101" s="90" t="str">
        <f t="shared" si="18"/>
        <v>(Sedang)</v>
      </c>
      <c r="K101" s="32" t="str">
        <f t="shared" si="18"/>
        <v>(Moderat)</v>
      </c>
      <c r="L101" s="60" t="str">
        <f>'[1]Risk Identifikasi'!Q101</f>
        <v>2. a. Berkoordinasi dengan aparat keamanan terkait</v>
      </c>
      <c r="M101" s="61" t="s">
        <v>25</v>
      </c>
      <c r="N101" s="82" t="s">
        <v>44</v>
      </c>
      <c r="O101" s="68" t="s">
        <v>38</v>
      </c>
      <c r="P101" s="68" t="s">
        <v>30</v>
      </c>
      <c r="Q101" s="68" t="s">
        <v>31</v>
      </c>
    </row>
    <row r="102" spans="1:17" s="62" customFormat="1" ht="153" x14ac:dyDescent="1.1000000000000001">
      <c r="A102" s="63"/>
      <c r="B102" s="117"/>
      <c r="C102" s="65"/>
      <c r="D102" s="66"/>
      <c r="E102" s="79"/>
      <c r="F102" s="65"/>
      <c r="G102" s="65"/>
      <c r="H102" s="98"/>
      <c r="I102" s="68"/>
      <c r="J102" s="99"/>
      <c r="K102" s="65"/>
      <c r="L102" s="60" t="str">
        <f>'[1]Risk Identifikasi'!Q102</f>
        <v>2. b. Membangun pagar yang membatasi lokasi kerja dengan masyarakat umum</v>
      </c>
      <c r="M102" s="61" t="s">
        <v>25</v>
      </c>
      <c r="N102" s="82" t="s">
        <v>44</v>
      </c>
      <c r="O102" s="65"/>
      <c r="P102" s="65"/>
      <c r="Q102" s="65"/>
    </row>
    <row r="103" spans="1:17" s="62" customFormat="1" ht="223.5" customHeight="1" x14ac:dyDescent="1.1000000000000001">
      <c r="A103" s="63"/>
      <c r="B103" s="117"/>
      <c r="C103" s="65"/>
      <c r="D103" s="66"/>
      <c r="E103" s="79"/>
      <c r="F103" s="65"/>
      <c r="G103" s="65"/>
      <c r="H103" s="98"/>
      <c r="I103" s="68"/>
      <c r="J103" s="99"/>
      <c r="K103" s="65"/>
      <c r="L103" s="60" t="str">
        <f>'[1]Risk Identifikasi'!Q103</f>
        <v>3. Mencantumkan syarat berupa surat dukungan dari agen barang/distributor resmi sebagai persyaratan untuk mengikuti proses pemilihan</v>
      </c>
      <c r="M103" s="61" t="s">
        <v>25</v>
      </c>
      <c r="N103" s="82" t="s">
        <v>44</v>
      </c>
      <c r="O103" s="65"/>
      <c r="P103" s="65"/>
      <c r="Q103" s="65"/>
    </row>
    <row r="104" spans="1:17" s="62" customFormat="1" ht="229.5" x14ac:dyDescent="1.1000000000000001">
      <c r="A104" s="69"/>
      <c r="B104" s="118"/>
      <c r="C104" s="71"/>
      <c r="D104" s="72"/>
      <c r="E104" s="78"/>
      <c r="F104" s="71"/>
      <c r="G104" s="71"/>
      <c r="H104" s="83"/>
      <c r="I104" s="74"/>
      <c r="J104" s="84"/>
      <c r="K104" s="71"/>
      <c r="L104" s="60" t="str">
        <f>'[1]Risk Identifikasi'!Q104</f>
        <v>4. Mencantumkan persyaratan berupa daftar personil tetap dengan syarat kualifikasi</v>
      </c>
      <c r="M104" s="75" t="s">
        <v>25</v>
      </c>
      <c r="N104" s="93" t="s">
        <v>44</v>
      </c>
      <c r="O104" s="71"/>
      <c r="P104" s="71"/>
      <c r="Q104" s="71"/>
    </row>
    <row r="105" spans="1:17" s="62" customFormat="1" ht="282" customHeight="1" x14ac:dyDescent="1.1000000000000001">
      <c r="A105" s="63"/>
      <c r="B105" s="117"/>
      <c r="C105" s="65" t="str">
        <f>'[1]Risk Identifikasi'!D105</f>
        <v>3. Jenis, kualifikasi dan volume pekerjaan kurang dari spesifikasi teknis yang dicantumkan dalam kontrak</v>
      </c>
      <c r="D105" s="45" t="s">
        <v>51</v>
      </c>
      <c r="E105" s="45" t="s">
        <v>43</v>
      </c>
      <c r="F105" s="68">
        <v>3</v>
      </c>
      <c r="G105" s="68">
        <v>3</v>
      </c>
      <c r="H105" s="68">
        <f t="shared" ref="H105" si="21">F105*G105</f>
        <v>9</v>
      </c>
      <c r="I105" s="68">
        <f t="shared" si="18"/>
        <v>3</v>
      </c>
      <c r="J105" s="68">
        <f>G105</f>
        <v>3</v>
      </c>
      <c r="K105" s="68">
        <f>H105</f>
        <v>9</v>
      </c>
      <c r="L105" s="110" t="str">
        <f>'[1]Risk Identifikasi'!Q105</f>
        <v>1. a. Mencantumkan spesifikasi teknis pekerjaan dengan jelas dan lengkap dalam dokumen pengadaan</v>
      </c>
      <c r="M105" s="82" t="s">
        <v>25</v>
      </c>
      <c r="N105" s="82" t="s">
        <v>44</v>
      </c>
      <c r="O105" s="68">
        <v>3</v>
      </c>
      <c r="P105" s="68">
        <v>2</v>
      </c>
      <c r="Q105" s="68">
        <f>O105*P105</f>
        <v>6</v>
      </c>
    </row>
    <row r="106" spans="1:17" s="62" customFormat="1" ht="409.6" customHeight="1" x14ac:dyDescent="1.1000000000000001">
      <c r="A106" s="63"/>
      <c r="B106" s="117"/>
      <c r="C106" s="65"/>
      <c r="D106" s="45"/>
      <c r="E106" s="45"/>
      <c r="F106" s="32" t="s">
        <v>38</v>
      </c>
      <c r="G106" s="32" t="s">
        <v>28</v>
      </c>
      <c r="H106" s="89" t="s">
        <v>31</v>
      </c>
      <c r="I106" s="68" t="str">
        <f t="shared" si="18"/>
        <v>(Berat)</v>
      </c>
      <c r="J106" s="90" t="str">
        <f>G106</f>
        <v>(Sedang)</v>
      </c>
      <c r="K106" s="32" t="str">
        <f>H106</f>
        <v>(Moderat)</v>
      </c>
      <c r="L106" s="119" t="str">
        <f>'[1]Risk Identifikasi'!Q106</f>
        <v>1. b. Melaksanakan evaluasi secara ketat terhadap spesifikasi teknis yang tercantum dalam dokumen penawaran peserta</v>
      </c>
      <c r="M106" s="61" t="s">
        <v>25</v>
      </c>
      <c r="N106" s="82" t="s">
        <v>44</v>
      </c>
      <c r="O106" s="68" t="s">
        <v>38</v>
      </c>
      <c r="P106" s="68" t="s">
        <v>30</v>
      </c>
      <c r="Q106" s="68" t="s">
        <v>31</v>
      </c>
    </row>
    <row r="107" spans="1:17" s="62" customFormat="1" ht="327" customHeight="1" x14ac:dyDescent="1.1000000000000001">
      <c r="A107" s="63"/>
      <c r="B107" s="117"/>
      <c r="C107" s="65"/>
      <c r="D107" s="45"/>
      <c r="E107" s="45"/>
      <c r="F107" s="68"/>
      <c r="G107" s="68"/>
      <c r="H107" s="80"/>
      <c r="I107" s="68"/>
      <c r="J107" s="81"/>
      <c r="K107" s="68"/>
      <c r="L107" s="119" t="str">
        <f>'[1]Risk Identifikasi'!Q107</f>
        <v>2. Memberikan pembekalan teknis kepada SDM yang ditunjuk sebagai pengawas dan penerima hasil pekerjaan</v>
      </c>
      <c r="M107" s="61" t="s">
        <v>25</v>
      </c>
      <c r="N107" s="82" t="s">
        <v>44</v>
      </c>
      <c r="O107" s="65"/>
      <c r="P107" s="65"/>
      <c r="Q107" s="65"/>
    </row>
    <row r="108" spans="1:17" s="62" customFormat="1" ht="228" customHeight="1" x14ac:dyDescent="1.1000000000000001">
      <c r="A108" s="63"/>
      <c r="B108" s="117"/>
      <c r="C108" s="65"/>
      <c r="D108" s="45"/>
      <c r="E108" s="45"/>
      <c r="F108" s="68"/>
      <c r="G108" s="68"/>
      <c r="H108" s="80"/>
      <c r="I108" s="68"/>
      <c r="J108" s="81"/>
      <c r="K108" s="68"/>
      <c r="L108" s="119" t="str">
        <f>'[1]Risk Identifikasi'!Q108</f>
        <v>3. a. Melaksanakan Preconstruction meeting (PCM) secara rutin</v>
      </c>
      <c r="M108" s="61" t="s">
        <v>25</v>
      </c>
      <c r="N108" s="82" t="s">
        <v>44</v>
      </c>
      <c r="O108" s="65"/>
      <c r="P108" s="65"/>
      <c r="Q108" s="65"/>
    </row>
    <row r="109" spans="1:17" s="62" customFormat="1" ht="327" customHeight="1" x14ac:dyDescent="1.1000000000000001">
      <c r="A109" s="63"/>
      <c r="B109" s="117"/>
      <c r="C109" s="65"/>
      <c r="D109" s="45"/>
      <c r="E109" s="45"/>
      <c r="F109" s="68"/>
      <c r="G109" s="68"/>
      <c r="H109" s="80"/>
      <c r="I109" s="68"/>
      <c r="J109" s="81"/>
      <c r="K109" s="68"/>
      <c r="L109" s="119" t="str">
        <f>'[1]Risk Identifikasi'!Q109</f>
        <v>3. b. Penunjukan pengawas pekerjaan dan jika dibutuhkan melalui konsultan independent</v>
      </c>
      <c r="M109" s="61" t="s">
        <v>25</v>
      </c>
      <c r="N109" s="82" t="s">
        <v>44</v>
      </c>
      <c r="O109" s="65"/>
      <c r="P109" s="65"/>
      <c r="Q109" s="65"/>
    </row>
    <row r="110" spans="1:17" s="62" customFormat="1" ht="409.6" customHeight="1" x14ac:dyDescent="1.1000000000000001">
      <c r="A110" s="63"/>
      <c r="B110" s="66"/>
      <c r="C110" s="71"/>
      <c r="D110" s="35"/>
      <c r="E110" s="35"/>
      <c r="F110" s="74"/>
      <c r="G110" s="74"/>
      <c r="H110" s="101"/>
      <c r="I110" s="74"/>
      <c r="J110" s="102"/>
      <c r="K110" s="74"/>
      <c r="L110" s="119" t="str">
        <f>'[1]Risk Identifikasi'!Q110</f>
        <v>3. c. Evaluasi secara periodik atas progres pekerjaan
d. Pengenaan sanksi kepada pelaksana sebagaimana yang diatur dalam kontrak</v>
      </c>
      <c r="M110" s="61" t="s">
        <v>25</v>
      </c>
      <c r="N110" s="82" t="s">
        <v>44</v>
      </c>
      <c r="O110" s="71"/>
      <c r="P110" s="71"/>
      <c r="Q110" s="71"/>
    </row>
    <row r="111" spans="1:17" s="62" customFormat="1" ht="409.6" customHeight="1" x14ac:dyDescent="1.1000000000000001">
      <c r="A111" s="63"/>
      <c r="B111" s="66"/>
      <c r="C111" s="56" t="str">
        <f>'[1]Risk Identifikasi'!D111</f>
        <v>4. Adanya perselisihan/perbedaan persepsi antara PJP dan pelaksana pekerjaan</v>
      </c>
      <c r="D111" s="57" t="s">
        <v>51</v>
      </c>
      <c r="E111" s="76" t="s">
        <v>24</v>
      </c>
      <c r="F111" s="59">
        <v>3</v>
      </c>
      <c r="G111" s="59">
        <v>3</v>
      </c>
      <c r="H111" s="59">
        <f t="shared" ref="H111" si="22">F111*G111</f>
        <v>9</v>
      </c>
      <c r="I111" s="68">
        <f t="shared" si="18"/>
        <v>3</v>
      </c>
      <c r="J111" s="59">
        <f t="shared" si="18"/>
        <v>3</v>
      </c>
      <c r="K111" s="59">
        <f t="shared" si="18"/>
        <v>9</v>
      </c>
      <c r="L111" s="119" t="str">
        <f>'[1]Risk Identifikasi'!Q111</f>
        <v>1. Review kontrak oleh Dinas Hukum sebelum penandatanganan, dan jika diperlukan meminta pendapat ahli hukum kontrak untuk pekerjaan yang kompleks dan nilainya cukup signifikan</v>
      </c>
      <c r="M111" s="61" t="s">
        <v>25</v>
      </c>
      <c r="N111" s="61" t="s">
        <v>44</v>
      </c>
      <c r="O111" s="59">
        <v>3</v>
      </c>
      <c r="P111" s="59">
        <v>2</v>
      </c>
      <c r="Q111" s="59">
        <f>O111*P111</f>
        <v>6</v>
      </c>
    </row>
    <row r="112" spans="1:17" s="62" customFormat="1" ht="364.5" customHeight="1" x14ac:dyDescent="1.1000000000000001">
      <c r="A112" s="63"/>
      <c r="B112" s="66"/>
      <c r="C112" s="71"/>
      <c r="D112" s="72"/>
      <c r="E112" s="79"/>
      <c r="F112" s="32" t="s">
        <v>38</v>
      </c>
      <c r="G112" s="32" t="s">
        <v>28</v>
      </c>
      <c r="H112" s="32" t="s">
        <v>31</v>
      </c>
      <c r="I112" s="74" t="str">
        <f t="shared" si="18"/>
        <v>(Berat)</v>
      </c>
      <c r="J112" s="32" t="str">
        <f t="shared" si="18"/>
        <v>(Sedang)</v>
      </c>
      <c r="K112" s="32" t="str">
        <f t="shared" si="18"/>
        <v>(Moderat)</v>
      </c>
      <c r="L112" s="119" t="str">
        <f>'[1]Risk Identifikasi'!Q112</f>
        <v>2. Penyusunan rencana cadangan/backp up jika potensi pemutusan kontrak sudah diperkirakan</v>
      </c>
      <c r="M112" s="61" t="s">
        <v>25</v>
      </c>
      <c r="N112" s="82" t="s">
        <v>44</v>
      </c>
      <c r="O112" s="74" t="s">
        <v>38</v>
      </c>
      <c r="P112" s="74" t="s">
        <v>30</v>
      </c>
      <c r="Q112" s="74" t="s">
        <v>31</v>
      </c>
    </row>
    <row r="113" spans="1:17" s="62" customFormat="1" ht="409.6" customHeight="1" x14ac:dyDescent="1.1000000000000001">
      <c r="A113" s="63"/>
      <c r="B113" s="66"/>
      <c r="C113" s="56" t="str">
        <f>'[1]Risk Identifikasi'!D113</f>
        <v>5. Hasil pekerjaan tidak sesuai dengan keinginan/kebutuhan (kegagalan perencanaan)</v>
      </c>
      <c r="D113" s="57" t="s">
        <v>51</v>
      </c>
      <c r="E113" s="76" t="s">
        <v>43</v>
      </c>
      <c r="F113" s="59">
        <v>3</v>
      </c>
      <c r="G113" s="59">
        <v>3</v>
      </c>
      <c r="H113" s="59">
        <f t="shared" ref="H113" si="23">F113*G113</f>
        <v>9</v>
      </c>
      <c r="I113" s="59">
        <f t="shared" si="18"/>
        <v>3</v>
      </c>
      <c r="J113" s="59">
        <f t="shared" si="18"/>
        <v>3</v>
      </c>
      <c r="K113" s="59">
        <f t="shared" si="18"/>
        <v>9</v>
      </c>
      <c r="L113" s="119" t="str">
        <f>'[1]Risk Identifikasi'!Q113</f>
        <v>1. Berkoordinasi dengan user dalam proses penyusunan desain dan spesifikasi teknis pekerjaan</v>
      </c>
      <c r="M113" s="61" t="s">
        <v>25</v>
      </c>
      <c r="N113" s="61" t="s">
        <v>44</v>
      </c>
      <c r="O113" s="59">
        <v>3</v>
      </c>
      <c r="P113" s="59">
        <v>2</v>
      </c>
      <c r="Q113" s="59">
        <f>O113*P113</f>
        <v>6</v>
      </c>
    </row>
    <row r="114" spans="1:17" s="62" customFormat="1" ht="295.5" customHeight="1" x14ac:dyDescent="1.1000000000000001">
      <c r="A114" s="63"/>
      <c r="B114" s="66"/>
      <c r="C114" s="65"/>
      <c r="D114" s="66"/>
      <c r="E114" s="79"/>
      <c r="F114" s="32" t="s">
        <v>38</v>
      </c>
      <c r="G114" s="32" t="s">
        <v>28</v>
      </c>
      <c r="H114" s="32" t="s">
        <v>31</v>
      </c>
      <c r="I114" s="68" t="str">
        <f t="shared" si="18"/>
        <v>(Berat)</v>
      </c>
      <c r="J114" s="32" t="str">
        <f t="shared" si="18"/>
        <v>(Sedang)</v>
      </c>
      <c r="K114" s="32" t="str">
        <f t="shared" si="18"/>
        <v>(Moderat)</v>
      </c>
      <c r="L114" s="119" t="str">
        <f>'[1]Risk Identifikasi'!Q114</f>
        <v>2. a. Memberikan informasi yang cukup kepada konsultan perencana teknis</v>
      </c>
      <c r="M114" s="61" t="s">
        <v>25</v>
      </c>
      <c r="N114" s="82" t="s">
        <v>44</v>
      </c>
      <c r="O114" s="68" t="s">
        <v>38</v>
      </c>
      <c r="P114" s="68" t="s">
        <v>30</v>
      </c>
      <c r="Q114" s="68" t="s">
        <v>31</v>
      </c>
    </row>
    <row r="115" spans="1:17" s="62" customFormat="1" ht="327" customHeight="1" x14ac:dyDescent="1.1000000000000001">
      <c r="A115" s="63"/>
      <c r="B115" s="72"/>
      <c r="C115" s="71"/>
      <c r="D115" s="72"/>
      <c r="E115" s="78"/>
      <c r="F115" s="74"/>
      <c r="G115" s="74"/>
      <c r="H115" s="74"/>
      <c r="I115" s="68"/>
      <c r="J115" s="74"/>
      <c r="K115" s="74"/>
      <c r="L115" s="119" t="str">
        <f>'[1]Risk Identifikasi'!Q115</f>
        <v>2. b. Memastikan isi kontrak telah memuat kewajiban pelaksana untuk melakukan perbaikan sesuai arahan PJP</v>
      </c>
      <c r="M115" s="61" t="s">
        <v>25</v>
      </c>
      <c r="N115" s="82" t="s">
        <v>44</v>
      </c>
      <c r="O115" s="71"/>
      <c r="P115" s="71"/>
      <c r="Q115" s="71"/>
    </row>
    <row r="116" spans="1:17" s="62" customFormat="1" ht="382.5" x14ac:dyDescent="1.1000000000000001">
      <c r="A116" s="63"/>
      <c r="B116" s="96" t="s">
        <v>54</v>
      </c>
      <c r="C116" s="111" t="str">
        <f>'[1]Risk Identifikasi'!D116</f>
        <v>Aset tidak memberikan kontribusi peningkatan fungsi keamanan dan kelancaran operasional</v>
      </c>
      <c r="D116" s="57" t="s">
        <v>51</v>
      </c>
      <c r="E116" s="76" t="s">
        <v>24</v>
      </c>
      <c r="F116" s="59">
        <v>3</v>
      </c>
      <c r="G116" s="59">
        <v>3</v>
      </c>
      <c r="H116" s="59">
        <f t="shared" ref="H116" si="24">F116*G116</f>
        <v>9</v>
      </c>
      <c r="I116" s="59">
        <f t="shared" si="18"/>
        <v>3</v>
      </c>
      <c r="J116" s="59">
        <f>G116</f>
        <v>3</v>
      </c>
      <c r="K116" s="59">
        <f>H116</f>
        <v>9</v>
      </c>
      <c r="L116" s="105" t="str">
        <f>'[1]Risk Identifikasi'!Q116</f>
        <v>Usulan investasi harus diajukan oleh unit kerja yang membutuhkan dan didukung dengan kajian kelayakan yang memadai, serta spesifikasi asset yang dibutuhkan sesuai dengan sasaran yang akan dicapai</v>
      </c>
      <c r="M116" s="59" t="s">
        <v>25</v>
      </c>
      <c r="N116" s="59" t="s">
        <v>44</v>
      </c>
      <c r="O116" s="59">
        <v>3</v>
      </c>
      <c r="P116" s="59">
        <v>2</v>
      </c>
      <c r="Q116" s="59">
        <f>O116*P116</f>
        <v>6</v>
      </c>
    </row>
    <row r="117" spans="1:17" s="62" customFormat="1" ht="153" x14ac:dyDescent="1.1000000000000001">
      <c r="A117" s="120"/>
      <c r="B117" s="96"/>
      <c r="C117" s="77"/>
      <c r="D117" s="72"/>
      <c r="E117" s="78"/>
      <c r="F117" s="38" t="s">
        <v>38</v>
      </c>
      <c r="G117" s="38" t="s">
        <v>28</v>
      </c>
      <c r="H117" s="38" t="s">
        <v>31</v>
      </c>
      <c r="I117" s="74" t="str">
        <f t="shared" si="18"/>
        <v>(Berat)</v>
      </c>
      <c r="J117" s="38" t="str">
        <f>G117</f>
        <v>(Sedang)</v>
      </c>
      <c r="K117" s="38" t="str">
        <f>H117</f>
        <v>(Moderat)</v>
      </c>
      <c r="L117" s="88"/>
      <c r="M117" s="74"/>
      <c r="N117" s="74"/>
      <c r="O117" s="74" t="s">
        <v>38</v>
      </c>
      <c r="P117" s="74" t="s">
        <v>30</v>
      </c>
      <c r="Q117" s="74" t="s">
        <v>31</v>
      </c>
    </row>
    <row r="118" spans="1:17" ht="76.5" customHeight="1" x14ac:dyDescent="1.1000000000000001">
      <c r="B118" s="121" t="s">
        <v>57</v>
      </c>
      <c r="C118" s="121"/>
      <c r="D118" s="121"/>
      <c r="E118" s="121"/>
      <c r="F118" s="121"/>
      <c r="G118" s="121" t="s">
        <v>57</v>
      </c>
      <c r="H118" s="121"/>
      <c r="I118" s="122"/>
      <c r="J118" s="122"/>
      <c r="L118" s="122" t="s">
        <v>57</v>
      </c>
      <c r="M118" s="122"/>
      <c r="N118" s="122"/>
      <c r="O118" s="123" t="s">
        <v>57</v>
      </c>
      <c r="P118" s="123"/>
      <c r="Q118" s="123"/>
    </row>
    <row r="119" spans="1:17" ht="76.5" customHeight="1" x14ac:dyDescent="1.1000000000000001">
      <c r="B119" s="121" t="s">
        <v>58</v>
      </c>
      <c r="C119" s="121"/>
      <c r="D119" s="121"/>
      <c r="E119" s="121"/>
      <c r="F119" s="121"/>
      <c r="G119" s="121" t="s">
        <v>59</v>
      </c>
      <c r="H119" s="121"/>
      <c r="I119" s="122"/>
      <c r="J119" s="122"/>
      <c r="L119" s="122" t="s">
        <v>60</v>
      </c>
      <c r="M119" s="122"/>
      <c r="N119" s="122"/>
      <c r="O119" s="121"/>
      <c r="P119" s="121"/>
      <c r="Q119" s="121"/>
    </row>
    <row r="120" spans="1:17" ht="409.5" customHeight="1" x14ac:dyDescent="1.1000000000000001">
      <c r="B120" s="122" t="s">
        <v>61</v>
      </c>
      <c r="C120" s="122" t="s">
        <v>62</v>
      </c>
      <c r="D120" s="122" t="s">
        <v>63</v>
      </c>
      <c r="E120" s="122" t="s">
        <v>64</v>
      </c>
      <c r="F120" s="122" t="s">
        <v>65</v>
      </c>
      <c r="G120" s="121" t="s">
        <v>66</v>
      </c>
      <c r="H120" s="121"/>
      <c r="I120" s="122"/>
      <c r="J120" s="121" t="s">
        <v>67</v>
      </c>
      <c r="K120" s="121"/>
      <c r="L120" s="122" t="s">
        <v>68</v>
      </c>
      <c r="M120" s="121" t="s">
        <v>69</v>
      </c>
      <c r="N120" s="121"/>
      <c r="O120" s="121" t="s">
        <v>70</v>
      </c>
      <c r="P120" s="121"/>
      <c r="Q120" s="121"/>
    </row>
    <row r="121" spans="1:17" x14ac:dyDescent="1.1000000000000001">
      <c r="B121" s="122"/>
      <c r="C121" s="122"/>
      <c r="D121" s="122"/>
      <c r="E121" s="122"/>
      <c r="F121" s="122"/>
      <c r="H121" s="122"/>
      <c r="I121" s="122"/>
      <c r="J121" s="122"/>
    </row>
    <row r="122" spans="1:17" x14ac:dyDescent="1.1000000000000001">
      <c r="B122" s="122"/>
      <c r="C122" s="122"/>
      <c r="D122" s="122"/>
      <c r="E122" s="122"/>
      <c r="F122" s="122"/>
      <c r="H122" s="122"/>
      <c r="I122" s="122"/>
      <c r="J122" s="122"/>
    </row>
    <row r="123" spans="1:17" x14ac:dyDescent="1.1000000000000001">
      <c r="B123" s="122"/>
      <c r="C123" s="122"/>
      <c r="D123" s="122"/>
      <c r="E123" s="122"/>
      <c r="F123" s="124"/>
      <c r="G123" s="124"/>
      <c r="H123" s="124"/>
      <c r="I123" s="124"/>
      <c r="J123" s="124"/>
      <c r="K123" s="124"/>
      <c r="L123" s="122"/>
      <c r="M123" s="122"/>
      <c r="N123" s="122"/>
      <c r="O123" s="122"/>
    </row>
    <row r="124" spans="1:17" ht="229.5" customHeight="1" x14ac:dyDescent="1.1000000000000001">
      <c r="B124" s="125" t="s">
        <v>71</v>
      </c>
      <c r="C124" s="126" t="s">
        <v>72</v>
      </c>
      <c r="D124" s="126" t="s">
        <v>73</v>
      </c>
      <c r="E124" s="126" t="s">
        <v>74</v>
      </c>
      <c r="F124" s="124" t="s">
        <v>75</v>
      </c>
      <c r="G124" s="127" t="s">
        <v>76</v>
      </c>
      <c r="H124" s="127"/>
      <c r="I124" s="124"/>
      <c r="J124" s="127" t="s">
        <v>77</v>
      </c>
      <c r="K124" s="127"/>
      <c r="L124" s="126" t="s">
        <v>78</v>
      </c>
      <c r="M124" s="128" t="s">
        <v>79</v>
      </c>
      <c r="N124" s="128"/>
      <c r="O124" s="128" t="s">
        <v>80</v>
      </c>
      <c r="P124" s="128"/>
      <c r="Q124" s="128"/>
    </row>
    <row r="125" spans="1:17" x14ac:dyDescent="1.1000000000000001">
      <c r="D125" s="124"/>
      <c r="E125" s="124"/>
    </row>
    <row r="126" spans="1:17" x14ac:dyDescent="1.1000000000000001">
      <c r="L126" s="122"/>
    </row>
    <row r="127" spans="1:17" x14ac:dyDescent="1.1000000000000001">
      <c r="L127" s="122"/>
    </row>
    <row r="128" spans="1:17" x14ac:dyDescent="1.1000000000000001">
      <c r="L128" s="122"/>
    </row>
    <row r="129" spans="12:12" x14ac:dyDescent="1.1000000000000001">
      <c r="L129" s="124"/>
    </row>
    <row r="130" spans="12:12" x14ac:dyDescent="1.1000000000000001">
      <c r="L130" s="124"/>
    </row>
  </sheetData>
  <mergeCells count="74">
    <mergeCell ref="G124:H124"/>
    <mergeCell ref="J124:K124"/>
    <mergeCell ref="M124:N124"/>
    <mergeCell ref="O124:Q124"/>
    <mergeCell ref="B118:F118"/>
    <mergeCell ref="G118:H118"/>
    <mergeCell ref="O118:Q119"/>
    <mergeCell ref="B119:F119"/>
    <mergeCell ref="G119:H119"/>
    <mergeCell ref="G120:H120"/>
    <mergeCell ref="J120:K120"/>
    <mergeCell ref="M120:N120"/>
    <mergeCell ref="O120:Q120"/>
    <mergeCell ref="D98:D99"/>
    <mergeCell ref="D100:D104"/>
    <mergeCell ref="B110:B115"/>
    <mergeCell ref="D111:D112"/>
    <mergeCell ref="D113:D115"/>
    <mergeCell ref="B116:B117"/>
    <mergeCell ref="D116:D117"/>
    <mergeCell ref="B88:B96"/>
    <mergeCell ref="D88:D89"/>
    <mergeCell ref="A89:A96"/>
    <mergeCell ref="C90:C91"/>
    <mergeCell ref="D90:D91"/>
    <mergeCell ref="E90:E91"/>
    <mergeCell ref="D92:D95"/>
    <mergeCell ref="B71:B84"/>
    <mergeCell ref="D71:D78"/>
    <mergeCell ref="I78:I79"/>
    <mergeCell ref="D80:D81"/>
    <mergeCell ref="D82:D84"/>
    <mergeCell ref="D86:D87"/>
    <mergeCell ref="O53:O56"/>
    <mergeCell ref="P53:P56"/>
    <mergeCell ref="Q53:Q56"/>
    <mergeCell ref="D63:D64"/>
    <mergeCell ref="D65:D67"/>
    <mergeCell ref="B68:B69"/>
    <mergeCell ref="D68:D69"/>
    <mergeCell ref="B36:B47"/>
    <mergeCell ref="D38:D39"/>
    <mergeCell ref="D40:D41"/>
    <mergeCell ref="D42:D43"/>
    <mergeCell ref="D44:D47"/>
    <mergeCell ref="B50:B67"/>
    <mergeCell ref="D50:D51"/>
    <mergeCell ref="D52:D56"/>
    <mergeCell ref="N13:N14"/>
    <mergeCell ref="N15:N16"/>
    <mergeCell ref="D25:D30"/>
    <mergeCell ref="E25:E30"/>
    <mergeCell ref="D31:D32"/>
    <mergeCell ref="D33:D35"/>
    <mergeCell ref="L6:L9"/>
    <mergeCell ref="M6:M9"/>
    <mergeCell ref="N6:N9"/>
    <mergeCell ref="O6:Q8"/>
    <mergeCell ref="F7:F9"/>
    <mergeCell ref="G7:G9"/>
    <mergeCell ref="H7:H9"/>
    <mergeCell ref="I7:I9"/>
    <mergeCell ref="J7:J9"/>
    <mergeCell ref="K7:K9"/>
    <mergeCell ref="A1:Q1"/>
    <mergeCell ref="A2:Q2"/>
    <mergeCell ref="A3:Q3"/>
    <mergeCell ref="A6:A9"/>
    <mergeCell ref="B6:B9"/>
    <mergeCell ref="C6:C9"/>
    <mergeCell ref="D6:D9"/>
    <mergeCell ref="E6:E9"/>
    <mergeCell ref="F6:H6"/>
    <mergeCell ref="I6:K6"/>
  </mergeCells>
  <pageMargins left="0.70866141732283472" right="0.31496062992125984" top="0.74803149606299213" bottom="0.74803149606299213" header="0.31496062992125984" footer="0.31496062992125984"/>
  <pageSetup paperSize="9" scale="10" fitToHeight="7" orientation="landscape" horizontalDpi="4294967292" verticalDpi="360" r:id="rId1"/>
  <rowBreaks count="5" manualBreakCount="5">
    <brk id="30" max="16" man="1"/>
    <brk id="47" max="16" man="1"/>
    <brk id="67" max="16" man="1"/>
    <brk id="84" max="16" man="1"/>
    <brk id="103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Risk Assessment TW I</vt:lpstr>
      <vt:lpstr>'Project Risk Assessment TW I'!Print_Area</vt:lpstr>
      <vt:lpstr>'Project Risk Assessment TW I'!Print_Titles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2021-05-28T01:02:39Z</dcterms:created>
  <dcterms:modified xsi:type="dcterms:W3CDTF">2021-05-28T01:02:52Z</dcterms:modified>
</cp:coreProperties>
</file>