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Kerjaan\PT Prima Terminal Petikemas\07. File Lain-lain\2021\12. Desember\"/>
    </mc:Choice>
  </mc:AlternateContent>
  <xr:revisionPtr revIDLastSave="0" documentId="13_ncr:1_{7AF94E7F-8336-43D7-BFE2-3EE2DEE09B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Sheet1!$B$7:$N$47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1" l="1"/>
  <c r="M70" i="1" l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N72" i="1"/>
  <c r="K72" i="1"/>
  <c r="K74" i="1" s="1"/>
  <c r="J72" i="1"/>
  <c r="J74" i="1" s="1"/>
  <c r="I72" i="1"/>
  <c r="I74" i="1" s="1"/>
  <c r="H72" i="1"/>
  <c r="H74" i="1" s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N60" i="1"/>
  <c r="K60" i="1"/>
  <c r="J60" i="1"/>
  <c r="I60" i="1"/>
  <c r="H60" i="1"/>
  <c r="M48" i="1"/>
  <c r="L48" i="1"/>
  <c r="K48" i="1"/>
  <c r="J48" i="1"/>
  <c r="I48" i="1"/>
  <c r="H48" i="1"/>
  <c r="N48" i="1"/>
  <c r="M36" i="1"/>
  <c r="L36" i="1"/>
  <c r="K36" i="1"/>
  <c r="J36" i="1"/>
  <c r="I36" i="1"/>
  <c r="H36" i="1"/>
  <c r="N36" i="1"/>
  <c r="M27" i="1"/>
  <c r="L27" i="1"/>
  <c r="K27" i="1"/>
  <c r="J27" i="1"/>
  <c r="I27" i="1"/>
  <c r="H27" i="1"/>
  <c r="N27" i="1"/>
  <c r="M18" i="1"/>
  <c r="L18" i="1"/>
  <c r="K18" i="1"/>
  <c r="J18" i="1"/>
  <c r="I18" i="1"/>
  <c r="H18" i="1"/>
  <c r="N18" i="1"/>
  <c r="N22" i="1"/>
  <c r="M22" i="1"/>
  <c r="L22" i="1"/>
  <c r="K22" i="1"/>
  <c r="J22" i="1"/>
  <c r="I22" i="1"/>
  <c r="H22" i="1"/>
  <c r="N13" i="1"/>
  <c r="M13" i="1"/>
  <c r="L13" i="1"/>
  <c r="K13" i="1"/>
  <c r="J13" i="1"/>
  <c r="I13" i="1"/>
  <c r="H13" i="1"/>
  <c r="M9" i="1"/>
  <c r="L9" i="1"/>
  <c r="K9" i="1"/>
  <c r="J9" i="1"/>
  <c r="I9" i="1"/>
  <c r="H9" i="1"/>
  <c r="N9" i="1"/>
  <c r="L72" i="1" l="1"/>
  <c r="L74" i="1" s="1"/>
  <c r="M72" i="1"/>
  <c r="M74" i="1" s="1"/>
  <c r="L60" i="1"/>
  <c r="M60" i="1"/>
</calcChain>
</file>

<file path=xl/sharedStrings.xml><?xml version="1.0" encoding="utf-8"?>
<sst xmlns="http://schemas.openxmlformats.org/spreadsheetml/2006/main" count="335" uniqueCount="180">
  <si>
    <t>BONGKAR</t>
  </si>
  <si>
    <t>MUAT</t>
  </si>
  <si>
    <t>TEUS</t>
  </si>
  <si>
    <t>MV MATHU BHUM</t>
  </si>
  <si>
    <t>MYPKW</t>
  </si>
  <si>
    <t>01/04/2021 07:00</t>
  </si>
  <si>
    <t>03/04/2021 13:00</t>
  </si>
  <si>
    <t>18/04/2021 05:30</t>
  </si>
  <si>
    <t>19/04/2021 17:30</t>
  </si>
  <si>
    <t>04/05/2021 12:15</t>
  </si>
  <si>
    <t>05/05/2021 19:15</t>
  </si>
  <si>
    <t>THBKK</t>
  </si>
  <si>
    <t>24/05/2021 13:50</t>
  </si>
  <si>
    <t>25/05/2021 21:25</t>
  </si>
  <si>
    <t>11/06/2021 03:28</t>
  </si>
  <si>
    <t>12/06/2021 12:20</t>
  </si>
  <si>
    <t>MV. CAPE FERROL</t>
  </si>
  <si>
    <t>MYPKN</t>
  </si>
  <si>
    <t>23/06/2021 00:53</t>
  </si>
  <si>
    <t>24/06/2021 01:00</t>
  </si>
  <si>
    <t>30/06/2021 07:00</t>
  </si>
  <si>
    <t>01/07/2021 11:25</t>
  </si>
  <si>
    <t>MV. WARNOW MATE</t>
  </si>
  <si>
    <t>SGSIN</t>
  </si>
  <si>
    <t>01/07/2021 18:00</t>
  </si>
  <si>
    <t>03/07/2021 10:00</t>
  </si>
  <si>
    <t>17/07/2021 08:38</t>
  </si>
  <si>
    <t>18/07/2021 09:50</t>
  </si>
  <si>
    <t>05/08/2021 00:05</t>
  </si>
  <si>
    <t>06/08/2021 01:57</t>
  </si>
  <si>
    <t>CNC JUPITER</t>
  </si>
  <si>
    <t>MYPKG</t>
  </si>
  <si>
    <t>06/08/2021 14:00</t>
  </si>
  <si>
    <t>07/08/2021 18:00</t>
  </si>
  <si>
    <t>22/08/2021 04:00</t>
  </si>
  <si>
    <t>23/08/2021 15:09</t>
  </si>
  <si>
    <t>MSC KYMEA</t>
  </si>
  <si>
    <t>MYTPP</t>
  </si>
  <si>
    <t>01/09/2021 00:51</t>
  </si>
  <si>
    <t>02/09/2021 10:08</t>
  </si>
  <si>
    <t>10/09/2021 12:00</t>
  </si>
  <si>
    <t>12/09/2021 04:20</t>
  </si>
  <si>
    <t>18/09/2021 21:00</t>
  </si>
  <si>
    <t>20/09/2021 01:12</t>
  </si>
  <si>
    <t>MV. SC MEDFORD</t>
  </si>
  <si>
    <t>20/09/2021 23:59</t>
  </si>
  <si>
    <t>22/09/2021 05:07</t>
  </si>
  <si>
    <t>26/09/2021 14:12</t>
  </si>
  <si>
    <t>28/09/2021 03:46</t>
  </si>
  <si>
    <t>28/09/2021 21:00</t>
  </si>
  <si>
    <t>30/09/2021 07:40</t>
  </si>
  <si>
    <t>MSC CORINNA</t>
  </si>
  <si>
    <t>30/09/2021 09:45</t>
  </si>
  <si>
    <t>01/10/2021 22:40</t>
  </si>
  <si>
    <t>03/10/2021 21:30</t>
  </si>
  <si>
    <t>05/10/2021 12:20</t>
  </si>
  <si>
    <t>06/10/2021 05:35</t>
  </si>
  <si>
    <t>07/10/2021 12:40</t>
  </si>
  <si>
    <t>09/10/2021 02:25</t>
  </si>
  <si>
    <t>11/10/2021 03:18</t>
  </si>
  <si>
    <t>18/10/2021 11:20</t>
  </si>
  <si>
    <t>20/10/2021 00:30</t>
  </si>
  <si>
    <t>19/10/2021 05:40</t>
  </si>
  <si>
    <t>20/10/2021 23:00</t>
  </si>
  <si>
    <t>SINAR BINTAN</t>
  </si>
  <si>
    <t>20/10/2021 08:05</t>
  </si>
  <si>
    <t>21/10/2021 22:45</t>
  </si>
  <si>
    <t>21/10/2021 13:25</t>
  </si>
  <si>
    <t>23/10/2021 01:00</t>
  </si>
  <si>
    <t>25/10/2021 02:25</t>
  </si>
  <si>
    <t>27/10/2021 03:15</t>
  </si>
  <si>
    <t>26/10/2021 16:00</t>
  </si>
  <si>
    <t>27/10/2021 23:50</t>
  </si>
  <si>
    <t>31/10/2021 08:15</t>
  </si>
  <si>
    <t>01/11/2021 23:23</t>
  </si>
  <si>
    <t>WAKTU KEDATANGAN</t>
  </si>
  <si>
    <t>WAKTU KEBERANGKATAN</t>
  </si>
  <si>
    <t>NO</t>
  </si>
  <si>
    <t>VOYAGE IN/OUT</t>
  </si>
  <si>
    <t>276 W / 276 E</t>
  </si>
  <si>
    <t>277 W / 277 E</t>
  </si>
  <si>
    <t>278 W / 278 E</t>
  </si>
  <si>
    <t>279 W / 279 E</t>
  </si>
  <si>
    <t>280 W / 280 E</t>
  </si>
  <si>
    <t>W 011 / E 011</t>
  </si>
  <si>
    <t>281 W / 281 E</t>
  </si>
  <si>
    <t>0AXSIS / 0AXSIS</t>
  </si>
  <si>
    <t>282 W / 282 E</t>
  </si>
  <si>
    <t>283 W / 283 E</t>
  </si>
  <si>
    <t>0HJS8S / 0HJS8S</t>
  </si>
  <si>
    <t>284 W / 284 E</t>
  </si>
  <si>
    <t>HE134R / HE134R</t>
  </si>
  <si>
    <t>HE136R / HE136R</t>
  </si>
  <si>
    <t>HE137R / HE137R</t>
  </si>
  <si>
    <t>0SR54E / 0SR54E</t>
  </si>
  <si>
    <t>HE138R / HE138R</t>
  </si>
  <si>
    <t>286 W / 286 E</t>
  </si>
  <si>
    <t>HE139R / HE139R</t>
  </si>
  <si>
    <t>0SR5CE / 0SR5CE</t>
  </si>
  <si>
    <t>HE140R / HE140R</t>
  </si>
  <si>
    <t>HE141R / HE141R</t>
  </si>
  <si>
    <t>W 287 / 287 E</t>
  </si>
  <si>
    <t>731W / 731E</t>
  </si>
  <si>
    <t>0SR5KE / 0SR5KE</t>
  </si>
  <si>
    <t>HE142R / HE142R</t>
  </si>
  <si>
    <t>732W / 732E</t>
  </si>
  <si>
    <t>HE143R / HE143R</t>
  </si>
  <si>
    <t>MEI</t>
  </si>
  <si>
    <t>JUNI</t>
  </si>
  <si>
    <t>JULI</t>
  </si>
  <si>
    <t>AGUSTUS</t>
  </si>
  <si>
    <t>SEPTEMBER</t>
  </si>
  <si>
    <t>OKTOBER</t>
  </si>
  <si>
    <t>Total April</t>
  </si>
  <si>
    <t>Total Keseluruhan</t>
  </si>
  <si>
    <t>NAMA KAPAL</t>
  </si>
  <si>
    <t>Total B/M</t>
  </si>
  <si>
    <t>Jumlah Pendapatan (Rp)</t>
  </si>
  <si>
    <t>Box</t>
  </si>
  <si>
    <t>April</t>
  </si>
  <si>
    <t>Total Mei</t>
  </si>
  <si>
    <t>Total Juni</t>
  </si>
  <si>
    <t>Total Agustus</t>
  </si>
  <si>
    <t>Total Juli</t>
  </si>
  <si>
    <t>Total September</t>
  </si>
  <si>
    <t>Total Oktober</t>
  </si>
  <si>
    <t>NOVEMBER</t>
  </si>
  <si>
    <t>Total November</t>
  </si>
  <si>
    <t>MARINE BIA</t>
  </si>
  <si>
    <t>MSC NILA</t>
  </si>
  <si>
    <t>888W / 888E</t>
  </si>
  <si>
    <t>HE144R / HE144R</t>
  </si>
  <si>
    <t>W 288 / 288 E</t>
  </si>
  <si>
    <t>0SR5SE / 0SR5SE</t>
  </si>
  <si>
    <t>HE145R / HE145R</t>
  </si>
  <si>
    <t>HE146R / HE146R</t>
  </si>
  <si>
    <t>289 W / 289 E</t>
  </si>
  <si>
    <t>0SR60E / 0SR60E</t>
  </si>
  <si>
    <t>HE147R / HE147R</t>
  </si>
  <si>
    <t>05/11/2021 03:33</t>
  </si>
  <si>
    <t>07/11/2021 11:08</t>
  </si>
  <si>
    <t>08/11/2021 18:00</t>
  </si>
  <si>
    <t>10/11/2021 06:20</t>
  </si>
  <si>
    <t>13/11/2021 14:35</t>
  </si>
  <si>
    <t>20/11/2021 22:00</t>
  </si>
  <si>
    <t>25/11/2021 23:15</t>
  </si>
  <si>
    <t>27/11/2021 08:36</t>
  </si>
  <si>
    <t>28/11/2021 22:00</t>
  </si>
  <si>
    <t>07/11/2021 01:57</t>
  </si>
  <si>
    <t>08/11/2021 15:35</t>
  </si>
  <si>
    <t>10/11/2021 04:00</t>
  </si>
  <si>
    <t>11/11/2021 18:25</t>
  </si>
  <si>
    <t>14/11/2021 22:30</t>
  </si>
  <si>
    <t>22/11/2021 01:45</t>
  </si>
  <si>
    <t>27/11/2021 09:30</t>
  </si>
  <si>
    <t>28/11/2021 19:20</t>
  </si>
  <si>
    <t>31/12/1900 23:00</t>
  </si>
  <si>
    <t>Y</t>
  </si>
  <si>
    <t>N</t>
  </si>
  <si>
    <t>Status Pembayaran</t>
  </si>
  <si>
    <t>ORIGIN PORT</t>
  </si>
  <si>
    <t>NEXT PORT</t>
  </si>
  <si>
    <t>DESEMBER</t>
  </si>
  <si>
    <t>Total Desember</t>
  </si>
  <si>
    <t>MV. ATLANTIC DAWN</t>
  </si>
  <si>
    <t>MSC TARA III</t>
  </si>
  <si>
    <t>HE148R</t>
  </si>
  <si>
    <t>HE149R</t>
  </si>
  <si>
    <t>0SR68E</t>
  </si>
  <si>
    <t>290 W</t>
  </si>
  <si>
    <t>AUGLT</t>
  </si>
  <si>
    <t>03/12/2021 15:00</t>
  </si>
  <si>
    <t>04/12/2021 09:19</t>
  </si>
  <si>
    <t>06/12/2021 08:00</t>
  </si>
  <si>
    <t>08/12/2021 02:55</t>
  </si>
  <si>
    <t>13/12/2021 21:15</t>
  </si>
  <si>
    <t>IDBLW</t>
  </si>
  <si>
    <t>15/12/2021 11:30</t>
  </si>
  <si>
    <t>15/12/2021 13:39</t>
  </si>
  <si>
    <t>15/12/2021 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</si>
</sst>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15A6B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ont="1" applyFill="1" applyBorder="1" applyAlignment="1">
      <alignment vertical="center"/>
    </xf>
    <xf numFmtId="0" fontId="0" fillId="33" borderId="0" xfId="0" applyFont="1" applyFill="1" applyBorder="1" applyAlignment="1">
      <alignment vertical="center" wrapText="1"/>
    </xf>
    <xf numFmtId="0" fontId="16" fillId="33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 wrapText="1"/>
    </xf>
    <xf numFmtId="41" fontId="16" fillId="34" borderId="0" xfId="1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center" vertical="center"/>
    </xf>
    <xf numFmtId="0" fontId="13" fillId="35" borderId="14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left" vertical="center"/>
    </xf>
    <xf numFmtId="0" fontId="13" fillId="36" borderId="16" xfId="0" applyFont="1" applyFill="1" applyBorder="1" applyAlignment="1">
      <alignment horizontal="center" vertical="center" wrapText="1"/>
    </xf>
    <xf numFmtId="0" fontId="0" fillId="33" borderId="17" xfId="0" applyFont="1" applyFill="1" applyBorder="1" applyAlignment="1">
      <alignment horizontal="left" vertical="center" wrapText="1"/>
    </xf>
    <xf numFmtId="0" fontId="0" fillId="33" borderId="17" xfId="0" applyFont="1" applyFill="1" applyBorder="1" applyAlignment="1">
      <alignment horizontal="center" vertical="center" wrapText="1"/>
    </xf>
    <xf numFmtId="41" fontId="0" fillId="33" borderId="17" xfId="1" applyFont="1" applyFill="1" applyBorder="1" applyAlignment="1">
      <alignment horizontal="center" vertical="center" wrapText="1"/>
    </xf>
    <xf numFmtId="0" fontId="0" fillId="33" borderId="18" xfId="0" applyFont="1" applyFill="1" applyBorder="1" applyAlignment="1">
      <alignment horizontal="left" vertical="center" wrapText="1"/>
    </xf>
    <xf numFmtId="0" fontId="0" fillId="33" borderId="18" xfId="0" applyFont="1" applyFill="1" applyBorder="1" applyAlignment="1">
      <alignment horizontal="center" vertical="center" wrapText="1"/>
    </xf>
    <xf numFmtId="41" fontId="0" fillId="33" borderId="18" xfId="1" applyFont="1" applyFill="1" applyBorder="1" applyAlignment="1">
      <alignment horizontal="center" vertical="center" wrapText="1"/>
    </xf>
    <xf numFmtId="0" fontId="0" fillId="33" borderId="17" xfId="0" applyFont="1" applyFill="1" applyBorder="1" applyAlignment="1">
      <alignment horizontal="center" vertical="center"/>
    </xf>
    <xf numFmtId="0" fontId="0" fillId="33" borderId="18" xfId="0" applyFont="1" applyFill="1" applyBorder="1" applyAlignment="1">
      <alignment horizontal="center" vertical="center"/>
    </xf>
    <xf numFmtId="0" fontId="0" fillId="33" borderId="17" xfId="0" applyFont="1" applyFill="1" applyBorder="1" applyAlignment="1">
      <alignment horizontal="left" vertical="center"/>
    </xf>
    <xf numFmtId="41" fontId="0" fillId="33" borderId="17" xfId="1" applyFont="1" applyFill="1" applyBorder="1" applyAlignment="1">
      <alignment horizontal="center" vertical="center"/>
    </xf>
    <xf numFmtId="0" fontId="0" fillId="33" borderId="18" xfId="0" applyFont="1" applyFill="1" applyBorder="1" applyAlignment="1">
      <alignment horizontal="left" vertical="center"/>
    </xf>
    <xf numFmtId="41" fontId="0" fillId="33" borderId="18" xfId="1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1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0" fontId="13" fillId="35" borderId="15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78"/>
  <sheetViews>
    <sheetView tabSelected="1" zoomScaleNormal="100" workbookViewId="0">
      <selection activeCell="I67" sqref="I67"/>
    </sheetView>
  </sheetViews>
  <sheetFormatPr defaultRowHeight="15" x14ac:dyDescent="0.25"/>
  <cols>
    <col min="1" max="1" width="6.140625" style="1" customWidth="1"/>
    <col min="2" max="2" width="19.85546875" style="1" customWidth="1"/>
    <col min="3" max="3" width="18" style="1" customWidth="1"/>
    <col min="4" max="4" width="10.7109375" style="6" customWidth="1"/>
    <col min="5" max="5" width="16.28515625" style="1" customWidth="1"/>
    <col min="6" max="6" width="10.42578125" style="6" customWidth="1"/>
    <col min="7" max="7" width="16.85546875" style="1" customWidth="1"/>
    <col min="8" max="13" width="8.7109375" style="1" customWidth="1"/>
    <col min="14" max="14" width="17.85546875" style="1" customWidth="1"/>
    <col min="15" max="15" width="11.85546875" style="1" customWidth="1"/>
    <col min="16" max="16384" width="9.140625" style="1"/>
  </cols>
  <sheetData>
    <row r="3" spans="1:15" x14ac:dyDescent="0.25">
      <c r="B3" s="2"/>
      <c r="O3" s="2"/>
    </row>
    <row r="4" spans="1:15" s="3" customFormat="1" ht="30" customHeight="1" x14ac:dyDescent="0.25">
      <c r="A4" s="23" t="s">
        <v>77</v>
      </c>
      <c r="B4" s="25" t="s">
        <v>115</v>
      </c>
      <c r="C4" s="25" t="s">
        <v>78</v>
      </c>
      <c r="D4" s="25" t="s">
        <v>160</v>
      </c>
      <c r="E4" s="25" t="s">
        <v>75</v>
      </c>
      <c r="F4" s="25" t="s">
        <v>161</v>
      </c>
      <c r="G4" s="25" t="s">
        <v>76</v>
      </c>
      <c r="H4" s="25" t="s">
        <v>0</v>
      </c>
      <c r="I4" s="25"/>
      <c r="J4" s="25" t="s">
        <v>1</v>
      </c>
      <c r="K4" s="25"/>
      <c r="L4" s="25" t="s">
        <v>116</v>
      </c>
      <c r="M4" s="25"/>
      <c r="N4" s="27" t="s">
        <v>117</v>
      </c>
      <c r="O4" s="25" t="s">
        <v>159</v>
      </c>
    </row>
    <row r="5" spans="1:15" s="3" customFormat="1" x14ac:dyDescent="0.25">
      <c r="A5" s="24"/>
      <c r="B5" s="26"/>
      <c r="C5" s="26"/>
      <c r="D5" s="26"/>
      <c r="E5" s="26"/>
      <c r="F5" s="26"/>
      <c r="G5" s="26"/>
      <c r="H5" s="7" t="s">
        <v>118</v>
      </c>
      <c r="I5" s="7" t="s">
        <v>2</v>
      </c>
      <c r="J5" s="7" t="s">
        <v>118</v>
      </c>
      <c r="K5" s="7" t="s">
        <v>2</v>
      </c>
      <c r="L5" s="7" t="s">
        <v>118</v>
      </c>
      <c r="M5" s="7" t="s">
        <v>2</v>
      </c>
      <c r="N5" s="28"/>
      <c r="O5" s="26"/>
    </row>
    <row r="6" spans="1:15" s="3" customFormat="1" x14ac:dyDescent="0.25">
      <c r="A6" s="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16">
        <v>1</v>
      </c>
      <c r="B7" s="10" t="s">
        <v>3</v>
      </c>
      <c r="C7" s="11" t="s">
        <v>79</v>
      </c>
      <c r="D7" s="11" t="s">
        <v>4</v>
      </c>
      <c r="E7" s="10" t="s">
        <v>5</v>
      </c>
      <c r="F7" s="11" t="s">
        <v>4</v>
      </c>
      <c r="G7" s="11" t="s">
        <v>6</v>
      </c>
      <c r="H7" s="12">
        <v>504</v>
      </c>
      <c r="I7" s="12">
        <v>733</v>
      </c>
      <c r="J7" s="12">
        <v>534</v>
      </c>
      <c r="K7" s="12">
        <v>699</v>
      </c>
      <c r="L7" s="12">
        <v>1038</v>
      </c>
      <c r="M7" s="12">
        <v>1432</v>
      </c>
      <c r="N7" s="12">
        <v>1577157977</v>
      </c>
      <c r="O7" s="11" t="s">
        <v>157</v>
      </c>
    </row>
    <row r="8" spans="1:15" x14ac:dyDescent="0.25">
      <c r="A8" s="17">
        <v>2</v>
      </c>
      <c r="B8" s="13" t="s">
        <v>3</v>
      </c>
      <c r="C8" s="14" t="s">
        <v>80</v>
      </c>
      <c r="D8" s="14" t="s">
        <v>4</v>
      </c>
      <c r="E8" s="13" t="s">
        <v>7</v>
      </c>
      <c r="F8" s="14" t="s">
        <v>4</v>
      </c>
      <c r="G8" s="14" t="s">
        <v>8</v>
      </c>
      <c r="H8" s="15">
        <v>594</v>
      </c>
      <c r="I8" s="15">
        <v>834</v>
      </c>
      <c r="J8" s="15">
        <v>545</v>
      </c>
      <c r="K8" s="15">
        <v>698</v>
      </c>
      <c r="L8" s="15">
        <v>1139</v>
      </c>
      <c r="M8" s="15">
        <v>1532</v>
      </c>
      <c r="N8" s="15">
        <v>1691953217</v>
      </c>
      <c r="O8" s="14" t="s">
        <v>157</v>
      </c>
    </row>
    <row r="9" spans="1:15" x14ac:dyDescent="0.25">
      <c r="A9" s="22" t="s">
        <v>113</v>
      </c>
      <c r="B9" s="22"/>
      <c r="C9" s="22"/>
      <c r="D9" s="22"/>
      <c r="E9" s="22"/>
      <c r="F9" s="22"/>
      <c r="G9" s="22"/>
      <c r="H9" s="5">
        <f t="shared" ref="H9:M9" si="0">SUM(H7:H8)</f>
        <v>1098</v>
      </c>
      <c r="I9" s="5">
        <f t="shared" si="0"/>
        <v>1567</v>
      </c>
      <c r="J9" s="5">
        <f t="shared" si="0"/>
        <v>1079</v>
      </c>
      <c r="K9" s="5">
        <f t="shared" si="0"/>
        <v>1397</v>
      </c>
      <c r="L9" s="5">
        <f t="shared" si="0"/>
        <v>2177</v>
      </c>
      <c r="M9" s="5">
        <f t="shared" si="0"/>
        <v>2964</v>
      </c>
      <c r="N9" s="5">
        <f>SUM(N7:N8)</f>
        <v>3269111194</v>
      </c>
      <c r="O9" s="5"/>
    </row>
    <row r="10" spans="1:15" x14ac:dyDescent="0.25">
      <c r="A10" s="8" t="s">
        <v>107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6">
        <v>1</v>
      </c>
      <c r="B11" s="10" t="s">
        <v>3</v>
      </c>
      <c r="C11" s="11" t="s">
        <v>81</v>
      </c>
      <c r="D11" s="11" t="s">
        <v>4</v>
      </c>
      <c r="E11" s="10" t="s">
        <v>9</v>
      </c>
      <c r="F11" s="11" t="s">
        <v>4</v>
      </c>
      <c r="G11" s="11" t="s">
        <v>10</v>
      </c>
      <c r="H11" s="12">
        <v>522</v>
      </c>
      <c r="I11" s="12">
        <v>760</v>
      </c>
      <c r="J11" s="12">
        <v>546</v>
      </c>
      <c r="K11" s="12">
        <v>687</v>
      </c>
      <c r="L11" s="12">
        <v>1068</v>
      </c>
      <c r="M11" s="12">
        <v>1447</v>
      </c>
      <c r="N11" s="12">
        <v>1546194674</v>
      </c>
      <c r="O11" s="11" t="s">
        <v>157</v>
      </c>
    </row>
    <row r="12" spans="1:15" x14ac:dyDescent="0.25">
      <c r="A12" s="17">
        <v>2</v>
      </c>
      <c r="B12" s="13" t="s">
        <v>3</v>
      </c>
      <c r="C12" s="14" t="s">
        <v>82</v>
      </c>
      <c r="D12" s="14" t="s">
        <v>11</v>
      </c>
      <c r="E12" s="13" t="s">
        <v>12</v>
      </c>
      <c r="F12" s="14" t="s">
        <v>4</v>
      </c>
      <c r="G12" s="14" t="s">
        <v>13</v>
      </c>
      <c r="H12" s="15">
        <v>567</v>
      </c>
      <c r="I12" s="15">
        <v>642</v>
      </c>
      <c r="J12" s="15">
        <v>533</v>
      </c>
      <c r="K12" s="15">
        <v>670</v>
      </c>
      <c r="L12" s="15">
        <v>1100</v>
      </c>
      <c r="M12" s="15">
        <v>1312</v>
      </c>
      <c r="N12" s="15">
        <v>1441038298</v>
      </c>
      <c r="O12" s="14" t="s">
        <v>157</v>
      </c>
    </row>
    <row r="13" spans="1:15" x14ac:dyDescent="0.25">
      <c r="A13" s="22" t="s">
        <v>120</v>
      </c>
      <c r="B13" s="22"/>
      <c r="C13" s="22"/>
      <c r="D13" s="22"/>
      <c r="E13" s="22"/>
      <c r="F13" s="22"/>
      <c r="G13" s="22"/>
      <c r="H13" s="5">
        <f t="shared" ref="H13" si="1">SUM(H11:H12)</f>
        <v>1089</v>
      </c>
      <c r="I13" s="5">
        <f t="shared" ref="I13" si="2">SUM(I11:I12)</f>
        <v>1402</v>
      </c>
      <c r="J13" s="5">
        <f t="shared" ref="J13" si="3">SUM(J11:J12)</f>
        <v>1079</v>
      </c>
      <c r="K13" s="5">
        <f t="shared" ref="K13" si="4">SUM(K11:K12)</f>
        <v>1357</v>
      </c>
      <c r="L13" s="5">
        <f t="shared" ref="L13" si="5">SUM(L11:L12)</f>
        <v>2168</v>
      </c>
      <c r="M13" s="5">
        <f t="shared" ref="M13" si="6">SUM(M11:M12)</f>
        <v>2759</v>
      </c>
      <c r="N13" s="5">
        <f>SUM(N11:N12)</f>
        <v>2987232972</v>
      </c>
      <c r="O13" s="5"/>
    </row>
    <row r="14" spans="1:15" x14ac:dyDescent="0.25">
      <c r="A14" s="8" t="s">
        <v>108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16">
        <v>1</v>
      </c>
      <c r="B15" s="10" t="s">
        <v>3</v>
      </c>
      <c r="C15" s="11" t="s">
        <v>83</v>
      </c>
      <c r="D15" s="11" t="s">
        <v>11</v>
      </c>
      <c r="E15" s="10" t="s">
        <v>14</v>
      </c>
      <c r="F15" s="11" t="s">
        <v>4</v>
      </c>
      <c r="G15" s="11" t="s">
        <v>15</v>
      </c>
      <c r="H15" s="12">
        <v>583</v>
      </c>
      <c r="I15" s="12">
        <v>787</v>
      </c>
      <c r="J15" s="12">
        <v>558</v>
      </c>
      <c r="K15" s="12">
        <v>720</v>
      </c>
      <c r="L15" s="12">
        <v>1141</v>
      </c>
      <c r="M15" s="12">
        <v>1507</v>
      </c>
      <c r="N15" s="12">
        <v>1579277180</v>
      </c>
      <c r="O15" s="11" t="s">
        <v>157</v>
      </c>
    </row>
    <row r="16" spans="1:15" x14ac:dyDescent="0.25">
      <c r="A16" s="17">
        <v>2</v>
      </c>
      <c r="B16" s="13" t="s">
        <v>16</v>
      </c>
      <c r="C16" s="14" t="s">
        <v>84</v>
      </c>
      <c r="D16" s="14" t="s">
        <v>17</v>
      </c>
      <c r="E16" s="13" t="s">
        <v>18</v>
      </c>
      <c r="F16" s="14" t="s">
        <v>17</v>
      </c>
      <c r="G16" s="14" t="s">
        <v>19</v>
      </c>
      <c r="H16" s="15">
        <v>412</v>
      </c>
      <c r="I16" s="15">
        <v>443</v>
      </c>
      <c r="J16" s="15">
        <v>471</v>
      </c>
      <c r="K16" s="15">
        <v>591</v>
      </c>
      <c r="L16" s="15">
        <v>883</v>
      </c>
      <c r="M16" s="15">
        <v>1034</v>
      </c>
      <c r="N16" s="15">
        <v>1194257482</v>
      </c>
      <c r="O16" s="14" t="s">
        <v>157</v>
      </c>
    </row>
    <row r="17" spans="1:15" x14ac:dyDescent="0.25">
      <c r="A17" s="17">
        <v>3</v>
      </c>
      <c r="B17" s="13" t="s">
        <v>3</v>
      </c>
      <c r="C17" s="14" t="s">
        <v>85</v>
      </c>
      <c r="D17" s="14" t="s">
        <v>11</v>
      </c>
      <c r="E17" s="13" t="s">
        <v>20</v>
      </c>
      <c r="F17" s="14" t="s">
        <v>4</v>
      </c>
      <c r="G17" s="14" t="s">
        <v>21</v>
      </c>
      <c r="H17" s="15">
        <v>532</v>
      </c>
      <c r="I17" s="15">
        <v>816</v>
      </c>
      <c r="J17" s="15">
        <v>511</v>
      </c>
      <c r="K17" s="15">
        <v>704</v>
      </c>
      <c r="L17" s="15">
        <v>1043</v>
      </c>
      <c r="M17" s="15">
        <v>1520</v>
      </c>
      <c r="N17" s="15">
        <v>1592789430</v>
      </c>
      <c r="O17" s="14" t="s">
        <v>157</v>
      </c>
    </row>
    <row r="18" spans="1:15" x14ac:dyDescent="0.25">
      <c r="A18" s="22" t="s">
        <v>121</v>
      </c>
      <c r="B18" s="22"/>
      <c r="C18" s="22"/>
      <c r="D18" s="22"/>
      <c r="E18" s="22"/>
      <c r="F18" s="22"/>
      <c r="G18" s="22"/>
      <c r="H18" s="5">
        <f t="shared" ref="H18:M18" si="7">SUM(H15:H17)</f>
        <v>1527</v>
      </c>
      <c r="I18" s="5">
        <f t="shared" si="7"/>
        <v>2046</v>
      </c>
      <c r="J18" s="5">
        <f t="shared" si="7"/>
        <v>1540</v>
      </c>
      <c r="K18" s="5">
        <f t="shared" si="7"/>
        <v>2015</v>
      </c>
      <c r="L18" s="5">
        <f t="shared" si="7"/>
        <v>3067</v>
      </c>
      <c r="M18" s="5">
        <f t="shared" si="7"/>
        <v>4061</v>
      </c>
      <c r="N18" s="5">
        <f>SUM(N15:N17)</f>
        <v>4366324092</v>
      </c>
      <c r="O18" s="5"/>
    </row>
    <row r="19" spans="1:15" x14ac:dyDescent="0.25">
      <c r="A19" s="8" t="s">
        <v>109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16">
        <v>1</v>
      </c>
      <c r="B20" s="10" t="s">
        <v>22</v>
      </c>
      <c r="C20" s="11" t="s">
        <v>86</v>
      </c>
      <c r="D20" s="11" t="s">
        <v>23</v>
      </c>
      <c r="E20" s="10" t="s">
        <v>24</v>
      </c>
      <c r="F20" s="11" t="s">
        <v>23</v>
      </c>
      <c r="G20" s="11" t="s">
        <v>25</v>
      </c>
      <c r="H20" s="12">
        <v>460</v>
      </c>
      <c r="I20" s="12">
        <v>863</v>
      </c>
      <c r="J20" s="12">
        <v>897</v>
      </c>
      <c r="K20" s="12">
        <v>1302</v>
      </c>
      <c r="L20" s="12">
        <v>1357</v>
      </c>
      <c r="M20" s="12">
        <v>2165</v>
      </c>
      <c r="N20" s="12">
        <v>2012704864</v>
      </c>
      <c r="O20" s="11" t="s">
        <v>157</v>
      </c>
    </row>
    <row r="21" spans="1:15" x14ac:dyDescent="0.25">
      <c r="A21" s="17">
        <v>2</v>
      </c>
      <c r="B21" s="13" t="s">
        <v>3</v>
      </c>
      <c r="C21" s="14" t="s">
        <v>87</v>
      </c>
      <c r="D21" s="14" t="s">
        <v>4</v>
      </c>
      <c r="E21" s="13" t="s">
        <v>26</v>
      </c>
      <c r="F21" s="14" t="s">
        <v>4</v>
      </c>
      <c r="G21" s="14" t="s">
        <v>27</v>
      </c>
      <c r="H21" s="15">
        <v>418</v>
      </c>
      <c r="I21" s="15">
        <v>527</v>
      </c>
      <c r="J21" s="15">
        <v>543</v>
      </c>
      <c r="K21" s="15">
        <v>683</v>
      </c>
      <c r="L21" s="15">
        <v>961</v>
      </c>
      <c r="M21" s="15">
        <v>1210</v>
      </c>
      <c r="N21" s="15">
        <v>1353890180</v>
      </c>
      <c r="O21" s="14" t="s">
        <v>157</v>
      </c>
    </row>
    <row r="22" spans="1:15" x14ac:dyDescent="0.25">
      <c r="A22" s="22" t="s">
        <v>123</v>
      </c>
      <c r="B22" s="22"/>
      <c r="C22" s="22"/>
      <c r="D22" s="22"/>
      <c r="E22" s="22"/>
      <c r="F22" s="22"/>
      <c r="G22" s="22"/>
      <c r="H22" s="5">
        <f t="shared" ref="H22" si="8">SUM(H20:H21)</f>
        <v>878</v>
      </c>
      <c r="I22" s="5">
        <f t="shared" ref="I22" si="9">SUM(I20:I21)</f>
        <v>1390</v>
      </c>
      <c r="J22" s="5">
        <f t="shared" ref="J22" si="10">SUM(J20:J21)</f>
        <v>1440</v>
      </c>
      <c r="K22" s="5">
        <f t="shared" ref="K22" si="11">SUM(K20:K21)</f>
        <v>1985</v>
      </c>
      <c r="L22" s="5">
        <f t="shared" ref="L22" si="12">SUM(L20:L21)</f>
        <v>2318</v>
      </c>
      <c r="M22" s="5">
        <f t="shared" ref="M22" si="13">SUM(M20:M21)</f>
        <v>3375</v>
      </c>
      <c r="N22" s="5">
        <f>SUM(N20:N21)</f>
        <v>3366595044</v>
      </c>
      <c r="O22" s="5"/>
    </row>
    <row r="23" spans="1:15" x14ac:dyDescent="0.25">
      <c r="A23" s="8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6">
        <v>1</v>
      </c>
      <c r="B24" s="10" t="s">
        <v>3</v>
      </c>
      <c r="C24" s="11" t="s">
        <v>88</v>
      </c>
      <c r="D24" s="11" t="s">
        <v>11</v>
      </c>
      <c r="E24" s="10" t="s">
        <v>28</v>
      </c>
      <c r="F24" s="11" t="s">
        <v>4</v>
      </c>
      <c r="G24" s="11" t="s">
        <v>29</v>
      </c>
      <c r="H24" s="12">
        <v>495</v>
      </c>
      <c r="I24" s="12">
        <v>678</v>
      </c>
      <c r="J24" s="12">
        <v>550</v>
      </c>
      <c r="K24" s="12">
        <v>707</v>
      </c>
      <c r="L24" s="12">
        <v>1045</v>
      </c>
      <c r="M24" s="12">
        <v>1385</v>
      </c>
      <c r="N24" s="12">
        <v>1455885385</v>
      </c>
      <c r="O24" s="11" t="s">
        <v>157</v>
      </c>
    </row>
    <row r="25" spans="1:15" x14ac:dyDescent="0.25">
      <c r="A25" s="17">
        <v>2</v>
      </c>
      <c r="B25" s="13" t="s">
        <v>30</v>
      </c>
      <c r="C25" s="14" t="s">
        <v>89</v>
      </c>
      <c r="D25" s="14" t="s">
        <v>31</v>
      </c>
      <c r="E25" s="13" t="s">
        <v>32</v>
      </c>
      <c r="F25" s="14" t="s">
        <v>31</v>
      </c>
      <c r="G25" s="14" t="s">
        <v>33</v>
      </c>
      <c r="H25" s="15">
        <v>474</v>
      </c>
      <c r="I25" s="15">
        <v>651</v>
      </c>
      <c r="J25" s="15">
        <v>720</v>
      </c>
      <c r="K25" s="15">
        <v>1342</v>
      </c>
      <c r="L25" s="15">
        <v>1194</v>
      </c>
      <c r="M25" s="15">
        <v>1993</v>
      </c>
      <c r="N25" s="15">
        <v>1657384067</v>
      </c>
      <c r="O25" s="14" t="s">
        <v>157</v>
      </c>
    </row>
    <row r="26" spans="1:15" x14ac:dyDescent="0.25">
      <c r="A26" s="17">
        <v>3</v>
      </c>
      <c r="B26" s="13" t="s">
        <v>3</v>
      </c>
      <c r="C26" s="14" t="s">
        <v>90</v>
      </c>
      <c r="D26" s="14" t="s">
        <v>11</v>
      </c>
      <c r="E26" s="13" t="s">
        <v>34</v>
      </c>
      <c r="F26" s="14" t="s">
        <v>4</v>
      </c>
      <c r="G26" s="14" t="s">
        <v>35</v>
      </c>
      <c r="H26" s="15">
        <v>575</v>
      </c>
      <c r="I26" s="15">
        <v>724</v>
      </c>
      <c r="J26" s="15">
        <v>524</v>
      </c>
      <c r="K26" s="15">
        <v>705</v>
      </c>
      <c r="L26" s="15">
        <v>1099</v>
      </c>
      <c r="M26" s="15">
        <v>1429</v>
      </c>
      <c r="N26" s="15">
        <v>1562230251</v>
      </c>
      <c r="O26" s="14" t="s">
        <v>157</v>
      </c>
    </row>
    <row r="27" spans="1:15" x14ac:dyDescent="0.25">
      <c r="A27" s="22" t="s">
        <v>122</v>
      </c>
      <c r="B27" s="22"/>
      <c r="C27" s="22"/>
      <c r="D27" s="22"/>
      <c r="E27" s="22"/>
      <c r="F27" s="22"/>
      <c r="G27" s="22"/>
      <c r="H27" s="5">
        <f t="shared" ref="H27:M27" si="14">SUM(H24:H26)</f>
        <v>1544</v>
      </c>
      <c r="I27" s="5">
        <f t="shared" si="14"/>
        <v>2053</v>
      </c>
      <c r="J27" s="5">
        <f t="shared" si="14"/>
        <v>1794</v>
      </c>
      <c r="K27" s="5">
        <f t="shared" si="14"/>
        <v>2754</v>
      </c>
      <c r="L27" s="5">
        <f t="shared" si="14"/>
        <v>3338</v>
      </c>
      <c r="M27" s="5">
        <f t="shared" si="14"/>
        <v>4807</v>
      </c>
      <c r="N27" s="5">
        <f>SUM(N24:N26)</f>
        <v>4675499703</v>
      </c>
      <c r="O27" s="5"/>
    </row>
    <row r="28" spans="1:15" x14ac:dyDescent="0.25">
      <c r="A28" s="8" t="s">
        <v>111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16">
        <v>1</v>
      </c>
      <c r="B29" s="10" t="s">
        <v>36</v>
      </c>
      <c r="C29" s="11" t="s">
        <v>91</v>
      </c>
      <c r="D29" s="11" t="s">
        <v>37</v>
      </c>
      <c r="E29" s="10" t="s">
        <v>38</v>
      </c>
      <c r="F29" s="11" t="s">
        <v>37</v>
      </c>
      <c r="G29" s="11" t="s">
        <v>39</v>
      </c>
      <c r="H29" s="12">
        <v>566</v>
      </c>
      <c r="I29" s="12">
        <v>684</v>
      </c>
      <c r="J29" s="12">
        <v>572</v>
      </c>
      <c r="K29" s="12">
        <v>650</v>
      </c>
      <c r="L29" s="12">
        <v>1138</v>
      </c>
      <c r="M29" s="12">
        <v>1334</v>
      </c>
      <c r="N29" s="12">
        <v>1369717488</v>
      </c>
      <c r="O29" s="11" t="s">
        <v>157</v>
      </c>
    </row>
    <row r="30" spans="1:15" x14ac:dyDescent="0.25">
      <c r="A30" s="17">
        <v>2</v>
      </c>
      <c r="B30" s="13" t="s">
        <v>36</v>
      </c>
      <c r="C30" s="14" t="s">
        <v>92</v>
      </c>
      <c r="D30" s="14" t="s">
        <v>23</v>
      </c>
      <c r="E30" s="13" t="s">
        <v>40</v>
      </c>
      <c r="F30" s="14" t="s">
        <v>23</v>
      </c>
      <c r="G30" s="14" t="s">
        <v>41</v>
      </c>
      <c r="H30" s="15">
        <v>933</v>
      </c>
      <c r="I30" s="15">
        <v>1152</v>
      </c>
      <c r="J30" s="15">
        <v>648</v>
      </c>
      <c r="K30" s="15">
        <v>748</v>
      </c>
      <c r="L30" s="15">
        <v>1581</v>
      </c>
      <c r="M30" s="15">
        <v>1900</v>
      </c>
      <c r="N30" s="15">
        <v>1874481737</v>
      </c>
      <c r="O30" s="14" t="s">
        <v>157</v>
      </c>
    </row>
    <row r="31" spans="1:15" x14ac:dyDescent="0.25">
      <c r="A31" s="17">
        <v>3</v>
      </c>
      <c r="B31" s="13" t="s">
        <v>36</v>
      </c>
      <c r="C31" s="14" t="s">
        <v>93</v>
      </c>
      <c r="D31" s="14" t="s">
        <v>23</v>
      </c>
      <c r="E31" s="13" t="s">
        <v>42</v>
      </c>
      <c r="F31" s="14" t="s">
        <v>23</v>
      </c>
      <c r="G31" s="14" t="s">
        <v>43</v>
      </c>
      <c r="H31" s="15">
        <v>43</v>
      </c>
      <c r="I31" s="15">
        <v>52</v>
      </c>
      <c r="J31" s="15">
        <v>693</v>
      </c>
      <c r="K31" s="15">
        <v>837</v>
      </c>
      <c r="L31" s="15">
        <v>736</v>
      </c>
      <c r="M31" s="15">
        <v>889</v>
      </c>
      <c r="N31" s="15">
        <v>991586004</v>
      </c>
      <c r="O31" s="14" t="s">
        <v>157</v>
      </c>
    </row>
    <row r="32" spans="1:15" x14ac:dyDescent="0.25">
      <c r="A32" s="17">
        <v>4</v>
      </c>
      <c r="B32" s="13" t="s">
        <v>44</v>
      </c>
      <c r="C32" s="14" t="s">
        <v>94</v>
      </c>
      <c r="D32" s="14" t="s">
        <v>11</v>
      </c>
      <c r="E32" s="13" t="s">
        <v>45</v>
      </c>
      <c r="F32" s="14" t="s">
        <v>23</v>
      </c>
      <c r="G32" s="14" t="s">
        <v>46</v>
      </c>
      <c r="H32" s="15">
        <v>585</v>
      </c>
      <c r="I32" s="15">
        <v>790</v>
      </c>
      <c r="J32" s="15">
        <v>589</v>
      </c>
      <c r="K32" s="15">
        <v>776</v>
      </c>
      <c r="L32" s="15">
        <v>1174</v>
      </c>
      <c r="M32" s="15">
        <v>1566</v>
      </c>
      <c r="N32" s="15">
        <v>1613679599</v>
      </c>
      <c r="O32" s="14" t="s">
        <v>157</v>
      </c>
    </row>
    <row r="33" spans="1:15" x14ac:dyDescent="0.25">
      <c r="A33" s="17">
        <v>5</v>
      </c>
      <c r="B33" s="13" t="s">
        <v>36</v>
      </c>
      <c r="C33" s="14" t="s">
        <v>95</v>
      </c>
      <c r="D33" s="14" t="s">
        <v>37</v>
      </c>
      <c r="E33" s="13" t="s">
        <v>47</v>
      </c>
      <c r="F33" s="14" t="s">
        <v>37</v>
      </c>
      <c r="G33" s="14" t="s">
        <v>48</v>
      </c>
      <c r="H33" s="15">
        <v>446</v>
      </c>
      <c r="I33" s="15">
        <v>572</v>
      </c>
      <c r="J33" s="15">
        <v>634</v>
      </c>
      <c r="K33" s="15">
        <v>731</v>
      </c>
      <c r="L33" s="15">
        <v>1080</v>
      </c>
      <c r="M33" s="15">
        <v>1303</v>
      </c>
      <c r="N33" s="15">
        <v>1367933168</v>
      </c>
      <c r="O33" s="14" t="s">
        <v>157</v>
      </c>
    </row>
    <row r="34" spans="1:15" x14ac:dyDescent="0.25">
      <c r="A34" s="17">
        <v>6</v>
      </c>
      <c r="B34" s="13" t="s">
        <v>3</v>
      </c>
      <c r="C34" s="14" t="s">
        <v>96</v>
      </c>
      <c r="D34" s="14" t="s">
        <v>11</v>
      </c>
      <c r="E34" s="13" t="s">
        <v>49</v>
      </c>
      <c r="F34" s="14" t="s">
        <v>4</v>
      </c>
      <c r="G34" s="14" t="s">
        <v>50</v>
      </c>
      <c r="H34" s="15">
        <v>534</v>
      </c>
      <c r="I34" s="15">
        <v>677</v>
      </c>
      <c r="J34" s="15">
        <v>560</v>
      </c>
      <c r="K34" s="15">
        <v>728</v>
      </c>
      <c r="L34" s="15">
        <v>1094</v>
      </c>
      <c r="M34" s="15">
        <v>1405</v>
      </c>
      <c r="N34" s="15">
        <v>1496931299</v>
      </c>
      <c r="O34" s="14" t="s">
        <v>157</v>
      </c>
    </row>
    <row r="35" spans="1:15" x14ac:dyDescent="0.25">
      <c r="A35" s="17">
        <v>7</v>
      </c>
      <c r="B35" s="13" t="s">
        <v>51</v>
      </c>
      <c r="C35" s="14" t="s">
        <v>95</v>
      </c>
      <c r="D35" s="14" t="s">
        <v>31</v>
      </c>
      <c r="E35" s="13" t="s">
        <v>52</v>
      </c>
      <c r="F35" s="14" t="s">
        <v>23</v>
      </c>
      <c r="G35" s="14" t="s">
        <v>53</v>
      </c>
      <c r="H35" s="15">
        <v>458</v>
      </c>
      <c r="I35" s="15">
        <v>566</v>
      </c>
      <c r="J35" s="15">
        <v>692</v>
      </c>
      <c r="K35" s="15">
        <v>736</v>
      </c>
      <c r="L35" s="15">
        <v>1150</v>
      </c>
      <c r="M35" s="15">
        <v>1302</v>
      </c>
      <c r="N35" s="15">
        <v>1356355967</v>
      </c>
      <c r="O35" s="14" t="s">
        <v>157</v>
      </c>
    </row>
    <row r="36" spans="1:15" x14ac:dyDescent="0.25">
      <c r="A36" s="22" t="s">
        <v>124</v>
      </c>
      <c r="B36" s="22"/>
      <c r="C36" s="22"/>
      <c r="D36" s="22"/>
      <c r="E36" s="22"/>
      <c r="F36" s="22"/>
      <c r="G36" s="22"/>
      <c r="H36" s="5">
        <f t="shared" ref="H36:M36" si="15">SUM(H29:H35)</f>
        <v>3565</v>
      </c>
      <c r="I36" s="5">
        <f t="shared" si="15"/>
        <v>4493</v>
      </c>
      <c r="J36" s="5">
        <f t="shared" si="15"/>
        <v>4388</v>
      </c>
      <c r="K36" s="5">
        <f t="shared" si="15"/>
        <v>5206</v>
      </c>
      <c r="L36" s="5">
        <f t="shared" si="15"/>
        <v>7953</v>
      </c>
      <c r="M36" s="5">
        <f t="shared" si="15"/>
        <v>9699</v>
      </c>
      <c r="N36" s="5">
        <f>SUM(N29:N35)</f>
        <v>10070685262</v>
      </c>
      <c r="O36" s="5"/>
    </row>
    <row r="37" spans="1:15" x14ac:dyDescent="0.25">
      <c r="A37" s="8" t="s">
        <v>112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16">
        <v>1</v>
      </c>
      <c r="B38" s="10" t="s">
        <v>36</v>
      </c>
      <c r="C38" s="11" t="s">
        <v>97</v>
      </c>
      <c r="D38" s="11" t="s">
        <v>23</v>
      </c>
      <c r="E38" s="10" t="s">
        <v>54</v>
      </c>
      <c r="F38" s="11" t="s">
        <v>37</v>
      </c>
      <c r="G38" s="11" t="s">
        <v>55</v>
      </c>
      <c r="H38" s="12">
        <v>971</v>
      </c>
      <c r="I38" s="12">
        <v>1075</v>
      </c>
      <c r="J38" s="12">
        <v>628</v>
      </c>
      <c r="K38" s="12">
        <v>750</v>
      </c>
      <c r="L38" s="12">
        <v>1599</v>
      </c>
      <c r="M38" s="12">
        <v>1825</v>
      </c>
      <c r="N38" s="12">
        <v>1881637564</v>
      </c>
      <c r="O38" s="11" t="s">
        <v>157</v>
      </c>
    </row>
    <row r="39" spans="1:15" x14ac:dyDescent="0.25">
      <c r="A39" s="17">
        <v>2</v>
      </c>
      <c r="B39" s="13" t="s">
        <v>44</v>
      </c>
      <c r="C39" s="14" t="s">
        <v>98</v>
      </c>
      <c r="D39" s="14" t="s">
        <v>11</v>
      </c>
      <c r="E39" s="13" t="s">
        <v>56</v>
      </c>
      <c r="F39" s="14" t="s">
        <v>23</v>
      </c>
      <c r="G39" s="14" t="s">
        <v>57</v>
      </c>
      <c r="H39" s="15">
        <v>571</v>
      </c>
      <c r="I39" s="15">
        <v>782</v>
      </c>
      <c r="J39" s="15">
        <v>513</v>
      </c>
      <c r="K39" s="15">
        <v>676</v>
      </c>
      <c r="L39" s="15">
        <v>1084</v>
      </c>
      <c r="M39" s="15">
        <v>1458</v>
      </c>
      <c r="N39" s="15">
        <v>1512724448</v>
      </c>
      <c r="O39" s="14" t="s">
        <v>157</v>
      </c>
    </row>
    <row r="40" spans="1:15" x14ac:dyDescent="0.25">
      <c r="A40" s="17">
        <v>3</v>
      </c>
      <c r="B40" s="13" t="s">
        <v>36</v>
      </c>
      <c r="C40" s="14" t="s">
        <v>99</v>
      </c>
      <c r="D40" s="14" t="s">
        <v>23</v>
      </c>
      <c r="E40" s="13" t="s">
        <v>58</v>
      </c>
      <c r="F40" s="14" t="s">
        <v>37</v>
      </c>
      <c r="G40" s="14" t="s">
        <v>59</v>
      </c>
      <c r="H40" s="15">
        <v>815</v>
      </c>
      <c r="I40" s="15">
        <v>928</v>
      </c>
      <c r="J40" s="15">
        <v>646</v>
      </c>
      <c r="K40" s="15">
        <v>727</v>
      </c>
      <c r="L40" s="15">
        <v>1461</v>
      </c>
      <c r="M40" s="15">
        <v>1655</v>
      </c>
      <c r="N40" s="15">
        <v>1704896119</v>
      </c>
      <c r="O40" s="14" t="s">
        <v>157</v>
      </c>
    </row>
    <row r="41" spans="1:15" x14ac:dyDescent="0.25">
      <c r="A41" s="17">
        <v>4</v>
      </c>
      <c r="B41" s="13" t="s">
        <v>36</v>
      </c>
      <c r="C41" s="14" t="s">
        <v>100</v>
      </c>
      <c r="D41" s="14" t="s">
        <v>37</v>
      </c>
      <c r="E41" s="13" t="s">
        <v>60</v>
      </c>
      <c r="F41" s="14" t="s">
        <v>23</v>
      </c>
      <c r="G41" s="14" t="s">
        <v>61</v>
      </c>
      <c r="H41" s="15">
        <v>806</v>
      </c>
      <c r="I41" s="15">
        <v>991</v>
      </c>
      <c r="J41" s="15">
        <v>656</v>
      </c>
      <c r="K41" s="15">
        <v>778</v>
      </c>
      <c r="L41" s="15">
        <v>1462</v>
      </c>
      <c r="M41" s="15">
        <v>1769</v>
      </c>
      <c r="N41" s="15">
        <v>1814013648</v>
      </c>
      <c r="O41" s="14" t="s">
        <v>157</v>
      </c>
    </row>
    <row r="42" spans="1:15" x14ac:dyDescent="0.25">
      <c r="A42" s="17">
        <v>5</v>
      </c>
      <c r="B42" s="13" t="s">
        <v>3</v>
      </c>
      <c r="C42" s="14" t="s">
        <v>101</v>
      </c>
      <c r="D42" s="14" t="s">
        <v>11</v>
      </c>
      <c r="E42" s="13" t="s">
        <v>62</v>
      </c>
      <c r="F42" s="14" t="s">
        <v>4</v>
      </c>
      <c r="G42" s="14" t="s">
        <v>63</v>
      </c>
      <c r="H42" s="15">
        <v>506</v>
      </c>
      <c r="I42" s="15">
        <v>716</v>
      </c>
      <c r="J42" s="15">
        <v>576</v>
      </c>
      <c r="K42" s="15">
        <v>771</v>
      </c>
      <c r="L42" s="15">
        <v>1082</v>
      </c>
      <c r="M42" s="15">
        <v>1487</v>
      </c>
      <c r="N42" s="15">
        <v>1504926271</v>
      </c>
      <c r="O42" s="14" t="s">
        <v>157</v>
      </c>
    </row>
    <row r="43" spans="1:15" x14ac:dyDescent="0.25">
      <c r="A43" s="17">
        <v>6</v>
      </c>
      <c r="B43" s="13" t="s">
        <v>64</v>
      </c>
      <c r="C43" s="14" t="s">
        <v>102</v>
      </c>
      <c r="D43" s="14" t="s">
        <v>23</v>
      </c>
      <c r="E43" s="13" t="s">
        <v>65</v>
      </c>
      <c r="F43" s="14" t="s">
        <v>23</v>
      </c>
      <c r="G43" s="14" t="s">
        <v>66</v>
      </c>
      <c r="H43" s="15">
        <v>516</v>
      </c>
      <c r="I43" s="15">
        <v>660</v>
      </c>
      <c r="J43" s="15">
        <v>574</v>
      </c>
      <c r="K43" s="15">
        <v>751</v>
      </c>
      <c r="L43" s="15">
        <v>1090</v>
      </c>
      <c r="M43" s="15">
        <v>1411</v>
      </c>
      <c r="N43" s="15">
        <v>1452961353</v>
      </c>
      <c r="O43" s="14" t="s">
        <v>157</v>
      </c>
    </row>
    <row r="44" spans="1:15" x14ac:dyDescent="0.25">
      <c r="A44" s="17">
        <v>7</v>
      </c>
      <c r="B44" s="13" t="s">
        <v>44</v>
      </c>
      <c r="C44" s="14" t="s">
        <v>103</v>
      </c>
      <c r="D44" s="14" t="s">
        <v>11</v>
      </c>
      <c r="E44" s="13" t="s">
        <v>67</v>
      </c>
      <c r="F44" s="14" t="s">
        <v>31</v>
      </c>
      <c r="G44" s="14" t="s">
        <v>68</v>
      </c>
      <c r="H44" s="15">
        <v>600</v>
      </c>
      <c r="I44" s="15">
        <v>837</v>
      </c>
      <c r="J44" s="15">
        <v>504</v>
      </c>
      <c r="K44" s="15">
        <v>657</v>
      </c>
      <c r="L44" s="15">
        <v>1104</v>
      </c>
      <c r="M44" s="15">
        <v>1494</v>
      </c>
      <c r="N44" s="15">
        <v>1543760819</v>
      </c>
      <c r="O44" s="14" t="s">
        <v>157</v>
      </c>
    </row>
    <row r="45" spans="1:15" x14ac:dyDescent="0.25">
      <c r="A45" s="17">
        <v>8</v>
      </c>
      <c r="B45" s="13" t="s">
        <v>36</v>
      </c>
      <c r="C45" s="14" t="s">
        <v>104</v>
      </c>
      <c r="D45" s="14" t="s">
        <v>23</v>
      </c>
      <c r="E45" s="13" t="s">
        <v>69</v>
      </c>
      <c r="F45" s="14" t="s">
        <v>23</v>
      </c>
      <c r="G45" s="14" t="s">
        <v>70</v>
      </c>
      <c r="H45" s="15">
        <v>941</v>
      </c>
      <c r="I45" s="15">
        <v>1125</v>
      </c>
      <c r="J45" s="15">
        <v>670</v>
      </c>
      <c r="K45" s="15">
        <v>801</v>
      </c>
      <c r="L45" s="15">
        <v>1611</v>
      </c>
      <c r="M45" s="15">
        <v>1926</v>
      </c>
      <c r="N45" s="15">
        <v>1921495235</v>
      </c>
      <c r="O45" s="14" t="s">
        <v>157</v>
      </c>
    </row>
    <row r="46" spans="1:15" x14ac:dyDescent="0.25">
      <c r="A46" s="17">
        <v>9</v>
      </c>
      <c r="B46" s="13" t="s">
        <v>64</v>
      </c>
      <c r="C46" s="14" t="s">
        <v>105</v>
      </c>
      <c r="D46" s="14" t="s">
        <v>23</v>
      </c>
      <c r="E46" s="13" t="s">
        <v>71</v>
      </c>
      <c r="F46" s="14" t="s">
        <v>23</v>
      </c>
      <c r="G46" s="14" t="s">
        <v>72</v>
      </c>
      <c r="H46" s="15">
        <v>422</v>
      </c>
      <c r="I46" s="15">
        <v>527</v>
      </c>
      <c r="J46" s="15">
        <v>580</v>
      </c>
      <c r="K46" s="15">
        <v>729</v>
      </c>
      <c r="L46" s="15">
        <v>1002</v>
      </c>
      <c r="M46" s="15">
        <v>1256</v>
      </c>
      <c r="N46" s="15">
        <v>1343218120</v>
      </c>
      <c r="O46" s="14" t="s">
        <v>157</v>
      </c>
    </row>
    <row r="47" spans="1:15" x14ac:dyDescent="0.25">
      <c r="A47" s="17">
        <v>10</v>
      </c>
      <c r="B47" s="13" t="s">
        <v>36</v>
      </c>
      <c r="C47" s="14" t="s">
        <v>106</v>
      </c>
      <c r="D47" s="14" t="s">
        <v>23</v>
      </c>
      <c r="E47" s="13" t="s">
        <v>73</v>
      </c>
      <c r="F47" s="14" t="s">
        <v>23</v>
      </c>
      <c r="G47" s="14" t="s">
        <v>74</v>
      </c>
      <c r="H47" s="15">
        <v>539</v>
      </c>
      <c r="I47" s="15">
        <v>617</v>
      </c>
      <c r="J47" s="15">
        <v>661</v>
      </c>
      <c r="K47" s="15">
        <v>799</v>
      </c>
      <c r="L47" s="15">
        <v>1200</v>
      </c>
      <c r="M47" s="15">
        <v>1416</v>
      </c>
      <c r="N47" s="15">
        <v>1455233963</v>
      </c>
      <c r="O47" s="14" t="s">
        <v>157</v>
      </c>
    </row>
    <row r="48" spans="1:15" x14ac:dyDescent="0.25">
      <c r="A48" s="22" t="s">
        <v>125</v>
      </c>
      <c r="B48" s="22"/>
      <c r="C48" s="22"/>
      <c r="D48" s="22"/>
      <c r="E48" s="22"/>
      <c r="F48" s="22"/>
      <c r="G48" s="22"/>
      <c r="H48" s="5">
        <f t="shared" ref="H48:M48" si="16">SUM(H38:H47)</f>
        <v>6687</v>
      </c>
      <c r="I48" s="5">
        <f t="shared" si="16"/>
        <v>8258</v>
      </c>
      <c r="J48" s="5">
        <f t="shared" si="16"/>
        <v>6008</v>
      </c>
      <c r="K48" s="5">
        <f t="shared" si="16"/>
        <v>7439</v>
      </c>
      <c r="L48" s="5">
        <f t="shared" si="16"/>
        <v>12695</v>
      </c>
      <c r="M48" s="5">
        <f t="shared" si="16"/>
        <v>15697</v>
      </c>
      <c r="N48" s="5">
        <f>SUM(N38:N47)</f>
        <v>16134867540</v>
      </c>
      <c r="O48" s="5"/>
    </row>
    <row r="49" spans="1:15" x14ac:dyDescent="0.25">
      <c r="A49" s="8" t="s">
        <v>126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25">
      <c r="A50" s="16">
        <v>1</v>
      </c>
      <c r="B50" s="10" t="s">
        <v>128</v>
      </c>
      <c r="C50" s="11" t="s">
        <v>130</v>
      </c>
      <c r="D50" s="11" t="s">
        <v>23</v>
      </c>
      <c r="E50" s="10" t="s">
        <v>139</v>
      </c>
      <c r="F50" s="11" t="s">
        <v>23</v>
      </c>
      <c r="G50" s="11" t="s">
        <v>148</v>
      </c>
      <c r="H50" s="12">
        <v>547</v>
      </c>
      <c r="I50" s="12">
        <v>832</v>
      </c>
      <c r="J50" s="12">
        <v>909</v>
      </c>
      <c r="K50" s="12">
        <v>1123</v>
      </c>
      <c r="L50" s="12">
        <f>H50+J50</f>
        <v>1456</v>
      </c>
      <c r="M50" s="12">
        <f>I50+K50</f>
        <v>1955</v>
      </c>
      <c r="N50" s="12">
        <v>2068890508</v>
      </c>
      <c r="O50" s="11" t="s">
        <v>157</v>
      </c>
    </row>
    <row r="51" spans="1:15" x14ac:dyDescent="0.25">
      <c r="A51" s="17">
        <v>2</v>
      </c>
      <c r="B51" s="13" t="s">
        <v>36</v>
      </c>
      <c r="C51" s="14" t="s">
        <v>131</v>
      </c>
      <c r="D51" s="14" t="s">
        <v>23</v>
      </c>
      <c r="E51" s="13" t="s">
        <v>140</v>
      </c>
      <c r="F51" s="14" t="s">
        <v>23</v>
      </c>
      <c r="G51" s="14" t="s">
        <v>149</v>
      </c>
      <c r="H51" s="15">
        <v>327</v>
      </c>
      <c r="I51" s="15">
        <v>356</v>
      </c>
      <c r="J51" s="15">
        <v>627</v>
      </c>
      <c r="K51" s="15">
        <v>707</v>
      </c>
      <c r="L51" s="15">
        <f t="shared" ref="L51:L58" si="17">H51+J51</f>
        <v>954</v>
      </c>
      <c r="M51" s="15">
        <f t="shared" ref="M51:M58" si="18">I51+K51</f>
        <v>1063</v>
      </c>
      <c r="N51" s="15">
        <v>1177196126</v>
      </c>
      <c r="O51" s="14" t="s">
        <v>157</v>
      </c>
    </row>
    <row r="52" spans="1:15" x14ac:dyDescent="0.25">
      <c r="A52" s="17">
        <v>3</v>
      </c>
      <c r="B52" s="13" t="s">
        <v>3</v>
      </c>
      <c r="C52" s="14" t="s">
        <v>132</v>
      </c>
      <c r="D52" s="14" t="s">
        <v>11</v>
      </c>
      <c r="E52" s="13" t="s">
        <v>141</v>
      </c>
      <c r="F52" s="14" t="s">
        <v>4</v>
      </c>
      <c r="G52" s="14" t="s">
        <v>150</v>
      </c>
      <c r="H52" s="15">
        <v>547</v>
      </c>
      <c r="I52" s="15">
        <v>783</v>
      </c>
      <c r="J52" s="15">
        <v>542</v>
      </c>
      <c r="K52" s="15">
        <v>778</v>
      </c>
      <c r="L52" s="15">
        <f t="shared" si="17"/>
        <v>1089</v>
      </c>
      <c r="M52" s="15">
        <f t="shared" si="18"/>
        <v>1561</v>
      </c>
      <c r="N52" s="15">
        <v>1568142432</v>
      </c>
      <c r="O52" s="14" t="s">
        <v>157</v>
      </c>
    </row>
    <row r="53" spans="1:15" x14ac:dyDescent="0.25">
      <c r="A53" s="17">
        <v>4</v>
      </c>
      <c r="B53" s="13" t="s">
        <v>44</v>
      </c>
      <c r="C53" s="14" t="s">
        <v>133</v>
      </c>
      <c r="D53" s="14" t="s">
        <v>11</v>
      </c>
      <c r="E53" s="13" t="s">
        <v>142</v>
      </c>
      <c r="F53" s="14" t="s">
        <v>31</v>
      </c>
      <c r="G53" s="14" t="s">
        <v>151</v>
      </c>
      <c r="H53" s="15">
        <v>559</v>
      </c>
      <c r="I53" s="15">
        <v>782</v>
      </c>
      <c r="J53" s="15">
        <v>531</v>
      </c>
      <c r="K53" s="15">
        <v>752</v>
      </c>
      <c r="L53" s="15">
        <f t="shared" si="17"/>
        <v>1090</v>
      </c>
      <c r="M53" s="15">
        <f t="shared" si="18"/>
        <v>1534</v>
      </c>
      <c r="N53" s="15">
        <v>1593948502</v>
      </c>
      <c r="O53" s="14" t="s">
        <v>157</v>
      </c>
    </row>
    <row r="54" spans="1:15" x14ac:dyDescent="0.25">
      <c r="A54" s="17">
        <v>5</v>
      </c>
      <c r="B54" s="13" t="s">
        <v>129</v>
      </c>
      <c r="C54" s="14" t="s">
        <v>134</v>
      </c>
      <c r="D54" s="14" t="s">
        <v>23</v>
      </c>
      <c r="E54" s="13" t="s">
        <v>143</v>
      </c>
      <c r="F54" s="14" t="s">
        <v>23</v>
      </c>
      <c r="G54" s="14" t="s">
        <v>152</v>
      </c>
      <c r="H54" s="15">
        <v>921</v>
      </c>
      <c r="I54" s="15">
        <v>1090</v>
      </c>
      <c r="J54" s="15">
        <v>721</v>
      </c>
      <c r="K54" s="15">
        <v>862</v>
      </c>
      <c r="L54" s="15">
        <f t="shared" si="17"/>
        <v>1642</v>
      </c>
      <c r="M54" s="15">
        <f t="shared" si="18"/>
        <v>1952</v>
      </c>
      <c r="N54" s="15">
        <v>1950311663</v>
      </c>
      <c r="O54" s="14" t="s">
        <v>157</v>
      </c>
    </row>
    <row r="55" spans="1:15" x14ac:dyDescent="0.25">
      <c r="A55" s="17">
        <v>6</v>
      </c>
      <c r="B55" s="13" t="s">
        <v>129</v>
      </c>
      <c r="C55" s="14" t="s">
        <v>135</v>
      </c>
      <c r="D55" s="14" t="s">
        <v>23</v>
      </c>
      <c r="E55" s="13" t="s">
        <v>144</v>
      </c>
      <c r="F55" s="14" t="s">
        <v>23</v>
      </c>
      <c r="G55" s="14" t="s">
        <v>153</v>
      </c>
      <c r="H55" s="15">
        <v>199</v>
      </c>
      <c r="I55" s="15">
        <v>342</v>
      </c>
      <c r="J55" s="15">
        <v>737</v>
      </c>
      <c r="K55" s="15">
        <v>863</v>
      </c>
      <c r="L55" s="15">
        <f t="shared" si="17"/>
        <v>936</v>
      </c>
      <c r="M55" s="15">
        <f t="shared" si="18"/>
        <v>1205</v>
      </c>
      <c r="N55" s="15">
        <v>1298359755</v>
      </c>
      <c r="O55" s="14" t="s">
        <v>157</v>
      </c>
    </row>
    <row r="56" spans="1:15" x14ac:dyDescent="0.25">
      <c r="A56" s="17">
        <v>7</v>
      </c>
      <c r="B56" s="13" t="s">
        <v>3</v>
      </c>
      <c r="C56" s="14" t="s">
        <v>136</v>
      </c>
      <c r="D56" s="14" t="s">
        <v>11</v>
      </c>
      <c r="E56" s="13" t="s">
        <v>145</v>
      </c>
      <c r="F56" s="14" t="s">
        <v>4</v>
      </c>
      <c r="G56" s="14" t="s">
        <v>154</v>
      </c>
      <c r="H56" s="15">
        <v>577</v>
      </c>
      <c r="I56" s="15">
        <v>729</v>
      </c>
      <c r="J56" s="15">
        <v>536</v>
      </c>
      <c r="K56" s="15">
        <v>755</v>
      </c>
      <c r="L56" s="15">
        <f t="shared" si="17"/>
        <v>1113</v>
      </c>
      <c r="M56" s="15">
        <f t="shared" si="18"/>
        <v>1484</v>
      </c>
      <c r="N56" s="15">
        <v>1566600746</v>
      </c>
      <c r="O56" s="14" t="s">
        <v>157</v>
      </c>
    </row>
    <row r="57" spans="1:15" x14ac:dyDescent="0.25">
      <c r="A57" s="17">
        <v>8</v>
      </c>
      <c r="B57" s="13" t="s">
        <v>44</v>
      </c>
      <c r="C57" s="14" t="s">
        <v>137</v>
      </c>
      <c r="D57" s="14" t="s">
        <v>11</v>
      </c>
      <c r="E57" s="13" t="s">
        <v>146</v>
      </c>
      <c r="F57" s="14" t="s">
        <v>31</v>
      </c>
      <c r="G57" s="14" t="s">
        <v>155</v>
      </c>
      <c r="H57" s="15">
        <v>565</v>
      </c>
      <c r="I57" s="15">
        <v>753</v>
      </c>
      <c r="J57" s="15">
        <v>529</v>
      </c>
      <c r="K57" s="15">
        <v>744</v>
      </c>
      <c r="L57" s="15">
        <f t="shared" si="17"/>
        <v>1094</v>
      </c>
      <c r="M57" s="15">
        <f t="shared" si="18"/>
        <v>1497</v>
      </c>
      <c r="N57" s="15">
        <v>1537584370</v>
      </c>
      <c r="O57" s="14" t="s">
        <v>157</v>
      </c>
    </row>
    <row r="58" spans="1:15" x14ac:dyDescent="0.25">
      <c r="A58" s="17">
        <v>9</v>
      </c>
      <c r="B58" s="13" t="s">
        <v>36</v>
      </c>
      <c r="C58" s="14" t="s">
        <v>138</v>
      </c>
      <c r="D58" s="14" t="s">
        <v>23</v>
      </c>
      <c r="E58" s="13" t="s">
        <v>147</v>
      </c>
      <c r="F58" s="14" t="s">
        <v>23</v>
      </c>
      <c r="G58" s="14" t="s">
        <v>156</v>
      </c>
      <c r="H58" s="15">
        <v>442</v>
      </c>
      <c r="I58" s="15">
        <v>568</v>
      </c>
      <c r="J58" s="15">
        <v>598</v>
      </c>
      <c r="K58" s="15">
        <v>705</v>
      </c>
      <c r="L58" s="15">
        <f t="shared" si="17"/>
        <v>1040</v>
      </c>
      <c r="M58" s="15">
        <f t="shared" si="18"/>
        <v>1273</v>
      </c>
      <c r="N58" s="15">
        <v>1310335546</v>
      </c>
      <c r="O58" s="14" t="s">
        <v>158</v>
      </c>
    </row>
    <row r="59" spans="1:15" x14ac:dyDescent="0.25">
      <c r="A59" s="17">
        <v>10</v>
      </c>
      <c r="B59" s="13"/>
      <c r="C59" s="14"/>
      <c r="D59" s="14"/>
      <c r="E59" s="13"/>
      <c r="F59" s="14"/>
      <c r="G59" s="14"/>
      <c r="H59" s="15"/>
      <c r="I59" s="15"/>
      <c r="J59" s="15"/>
      <c r="K59" s="15"/>
      <c r="L59" s="15"/>
      <c r="M59" s="15"/>
      <c r="N59" s="15"/>
      <c r="O59" s="14"/>
    </row>
    <row r="60" spans="1:15" x14ac:dyDescent="0.25">
      <c r="A60" s="22" t="s">
        <v>127</v>
      </c>
      <c r="B60" s="22"/>
      <c r="C60" s="22"/>
      <c r="D60" s="22"/>
      <c r="E60" s="22"/>
      <c r="F60" s="22"/>
      <c r="G60" s="22"/>
      <c r="H60" s="5">
        <f t="shared" ref="H60:M60" si="19">SUM(H50:H59)</f>
        <v>4684</v>
      </c>
      <c r="I60" s="5">
        <f t="shared" si="19"/>
        <v>6235</v>
      </c>
      <c r="J60" s="5">
        <f t="shared" si="19"/>
        <v>5730</v>
      </c>
      <c r="K60" s="5">
        <f t="shared" si="19"/>
        <v>7289</v>
      </c>
      <c r="L60" s="5">
        <f t="shared" si="19"/>
        <v>10414</v>
      </c>
      <c r="M60" s="5">
        <f t="shared" si="19"/>
        <v>13524</v>
      </c>
      <c r="N60" s="5">
        <f>SUM(N50:N59)</f>
        <v>14071369648</v>
      </c>
      <c r="O60" s="5"/>
    </row>
    <row r="61" spans="1:15" x14ac:dyDescent="0.25">
      <c r="A61" s="8" t="s">
        <v>162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25">
      <c r="A62" s="16">
        <v>1</v>
      </c>
      <c r="B62" s="18" t="s">
        <v>164</v>
      </c>
      <c r="C62" s="11">
        <v>2108</v>
      </c>
      <c r="D62" s="16" t="s">
        <v>170</v>
      </c>
      <c r="E62" s="18" t="s">
        <v>171</v>
      </c>
      <c r="F62" s="16" t="s">
        <v>31</v>
      </c>
      <c r="G62" s="16" t="s">
        <v>172</v>
      </c>
      <c r="H62" s="19">
        <v>30</v>
      </c>
      <c r="I62" s="12">
        <v>30</v>
      </c>
      <c r="J62" s="12">
        <v>2</v>
      </c>
      <c r="K62" s="12">
        <v>2</v>
      </c>
      <c r="L62" s="12">
        <f>H62+J62</f>
        <v>32</v>
      </c>
      <c r="M62" s="12">
        <f>I62+K62</f>
        <v>32</v>
      </c>
      <c r="N62" s="12">
        <v>73869575</v>
      </c>
      <c r="O62" s="11" t="s">
        <v>157</v>
      </c>
    </row>
    <row r="63" spans="1:15" x14ac:dyDescent="0.25">
      <c r="A63" s="17">
        <v>2</v>
      </c>
      <c r="B63" s="13" t="s">
        <v>165</v>
      </c>
      <c r="C63" s="14" t="s">
        <v>166</v>
      </c>
      <c r="D63" s="17" t="s">
        <v>23</v>
      </c>
      <c r="E63" s="20" t="s">
        <v>173</v>
      </c>
      <c r="F63" s="17" t="s">
        <v>37</v>
      </c>
      <c r="G63" s="17" t="s">
        <v>174</v>
      </c>
      <c r="H63" s="21">
        <v>672</v>
      </c>
      <c r="I63" s="15">
        <v>728</v>
      </c>
      <c r="J63" s="15">
        <v>710</v>
      </c>
      <c r="K63" s="15">
        <v>816</v>
      </c>
      <c r="L63" s="15">
        <f t="shared" ref="L63:L70" si="20">H63+J63</f>
        <v>1382</v>
      </c>
      <c r="M63" s="15">
        <f t="shared" ref="M63:M70" si="21">I63+K63</f>
        <v>1544</v>
      </c>
      <c r="N63" s="15">
        <v>1708611986</v>
      </c>
      <c r="O63" s="14" t="s">
        <v>157</v>
      </c>
    </row>
    <row r="64" spans="1:15" x14ac:dyDescent="0.25">
      <c r="A64" s="17">
        <v>3</v>
      </c>
      <c r="B64" s="13" t="s">
        <v>165</v>
      </c>
      <c r="C64" s="14" t="s">
        <v>167</v>
      </c>
      <c r="D64" s="17" t="s">
        <v>23</v>
      </c>
      <c r="E64" s="20" t="s">
        <v>175</v>
      </c>
      <c r="F64" s="17" t="s">
        <v>176</v>
      </c>
      <c r="G64" s="17" t="s">
        <v>177</v>
      </c>
      <c r="H64" s="21">
        <v>1061</v>
      </c>
      <c r="I64" s="15">
        <v>1197</v>
      </c>
      <c r="J64" s="15">
        <v>673</v>
      </c>
      <c r="K64" s="15">
        <v>792</v>
      </c>
      <c r="L64" s="15">
        <f t="shared" si="20"/>
        <v>1734</v>
      </c>
      <c r="M64" s="15">
        <f t="shared" si="21"/>
        <v>1989</v>
      </c>
      <c r="N64" s="15"/>
      <c r="O64" s="14" t="s">
        <v>158</v>
      </c>
    </row>
    <row r="65" spans="1:15" x14ac:dyDescent="0.25">
      <c r="A65" s="17">
        <v>4</v>
      </c>
      <c r="B65" s="13" t="s">
        <v>44</v>
      </c>
      <c r="C65" s="14" t="s">
        <v>168</v>
      </c>
      <c r="D65" s="17" t="s">
        <v>11</v>
      </c>
      <c r="E65" s="20" t="s">
        <v>178</v>
      </c>
      <c r="F65" s="17" t="s">
        <v>31</v>
      </c>
      <c r="G65" s="17" t="s">
        <v>156</v>
      </c>
      <c r="H65" s="21">
        <v>574</v>
      </c>
      <c r="I65" s="15">
        <v>805</v>
      </c>
      <c r="J65" s="15">
        <v>548</v>
      </c>
      <c r="K65" s="15">
        <v>719</v>
      </c>
      <c r="L65" s="15">
        <f t="shared" si="20"/>
        <v>1122</v>
      </c>
      <c r="M65" s="15">
        <f t="shared" si="21"/>
        <v>1524</v>
      </c>
      <c r="N65" s="15"/>
      <c r="O65" s="14"/>
    </row>
    <row r="66" spans="1:15" x14ac:dyDescent="0.25">
      <c r="A66" s="17">
        <v>5</v>
      </c>
      <c r="B66" s="13" t="s">
        <v>3</v>
      </c>
      <c r="C66" s="14" t="s">
        <v>169</v>
      </c>
      <c r="D66" s="17" t="s">
        <v>11</v>
      </c>
      <c r="E66" s="20" t="s">
        <v>179</v>
      </c>
      <c r="F66" s="17" t="s">
        <v>4</v>
      </c>
      <c r="G66" s="17" t="s">
        <v>156</v>
      </c>
      <c r="H66" s="21">
        <v>602</v>
      </c>
      <c r="I66" s="15">
        <v>810</v>
      </c>
      <c r="J66" s="15">
        <v>510</v>
      </c>
      <c r="K66" s="15">
        <v>690</v>
      </c>
      <c r="L66" s="15">
        <f t="shared" si="20"/>
        <v>1112</v>
      </c>
      <c r="M66" s="15">
        <f t="shared" si="21"/>
        <v>1500</v>
      </c>
      <c r="N66" s="15"/>
      <c r="O66" s="14"/>
    </row>
    <row r="67" spans="1:15" x14ac:dyDescent="0.25">
      <c r="A67" s="17">
        <v>6</v>
      </c>
      <c r="B67" s="13"/>
      <c r="C67" s="14"/>
      <c r="D67" s="14"/>
      <c r="E67" s="13"/>
      <c r="F67" s="14"/>
      <c r="G67" s="14"/>
      <c r="H67" s="15"/>
      <c r="I67" s="15"/>
      <c r="J67" s="15"/>
      <c r="K67" s="15"/>
      <c r="L67" s="15">
        <f t="shared" si="20"/>
        <v>0</v>
      </c>
      <c r="M67" s="15">
        <f t="shared" si="21"/>
        <v>0</v>
      </c>
      <c r="N67" s="15"/>
      <c r="O67" s="14"/>
    </row>
    <row r="68" spans="1:15" x14ac:dyDescent="0.25">
      <c r="A68" s="17">
        <v>7</v>
      </c>
      <c r="B68" s="13"/>
      <c r="C68" s="14"/>
      <c r="D68" s="14"/>
      <c r="E68" s="13"/>
      <c r="F68" s="14"/>
      <c r="G68" s="14"/>
      <c r="H68" s="15"/>
      <c r="I68" s="15"/>
      <c r="J68" s="15"/>
      <c r="K68" s="15"/>
      <c r="L68" s="15">
        <f t="shared" si="20"/>
        <v>0</v>
      </c>
      <c r="M68" s="15">
        <f t="shared" si="21"/>
        <v>0</v>
      </c>
      <c r="N68" s="15"/>
      <c r="O68" s="14"/>
    </row>
    <row r="69" spans="1:15" x14ac:dyDescent="0.25">
      <c r="A69" s="17">
        <v>8</v>
      </c>
      <c r="B69" s="13"/>
      <c r="C69" s="14"/>
      <c r="D69" s="14"/>
      <c r="E69" s="13"/>
      <c r="F69" s="14"/>
      <c r="G69" s="14"/>
      <c r="H69" s="15"/>
      <c r="I69" s="15"/>
      <c r="J69" s="15"/>
      <c r="K69" s="15"/>
      <c r="L69" s="15">
        <f t="shared" si="20"/>
        <v>0</v>
      </c>
      <c r="M69" s="15">
        <f t="shared" si="21"/>
        <v>0</v>
      </c>
      <c r="N69" s="15"/>
      <c r="O69" s="14"/>
    </row>
    <row r="70" spans="1:15" x14ac:dyDescent="0.25">
      <c r="A70" s="17">
        <v>9</v>
      </c>
      <c r="B70" s="13"/>
      <c r="C70" s="14"/>
      <c r="D70" s="14"/>
      <c r="E70" s="13"/>
      <c r="F70" s="14"/>
      <c r="G70" s="14"/>
      <c r="H70" s="15"/>
      <c r="I70" s="15"/>
      <c r="J70" s="15"/>
      <c r="K70" s="15"/>
      <c r="L70" s="15">
        <f t="shared" si="20"/>
        <v>0</v>
      </c>
      <c r="M70" s="15">
        <f t="shared" si="21"/>
        <v>0</v>
      </c>
      <c r="N70" s="15"/>
      <c r="O70" s="14"/>
    </row>
    <row r="71" spans="1:15" x14ac:dyDescent="0.25">
      <c r="A71" s="17">
        <v>10</v>
      </c>
      <c r="B71" s="13"/>
      <c r="C71" s="14"/>
      <c r="D71" s="14"/>
      <c r="E71" s="13"/>
      <c r="F71" s="14"/>
      <c r="G71" s="14"/>
      <c r="H71" s="15"/>
      <c r="I71" s="15"/>
      <c r="J71" s="15"/>
      <c r="K71" s="15"/>
      <c r="L71" s="15"/>
      <c r="M71" s="15"/>
      <c r="N71" s="15"/>
      <c r="O71" s="14"/>
    </row>
    <row r="72" spans="1:15" x14ac:dyDescent="0.25">
      <c r="A72" s="22" t="s">
        <v>163</v>
      </c>
      <c r="B72" s="22"/>
      <c r="C72" s="22"/>
      <c r="D72" s="22"/>
      <c r="E72" s="22"/>
      <c r="F72" s="22"/>
      <c r="G72" s="22"/>
      <c r="H72" s="5">
        <f t="shared" ref="H72:M72" si="22">SUM(H62:H71)</f>
        <v>2939</v>
      </c>
      <c r="I72" s="5">
        <f t="shared" si="22"/>
        <v>3570</v>
      </c>
      <c r="J72" s="5">
        <f t="shared" si="22"/>
        <v>2443</v>
      </c>
      <c r="K72" s="5">
        <f t="shared" si="22"/>
        <v>3019</v>
      </c>
      <c r="L72" s="5">
        <f t="shared" si="22"/>
        <v>5382</v>
      </c>
      <c r="M72" s="5">
        <f t="shared" si="22"/>
        <v>6589</v>
      </c>
      <c r="N72" s="5">
        <f>SUM(N62:N71)</f>
        <v>1782481561</v>
      </c>
      <c r="O72" s="5"/>
    </row>
    <row r="73" spans="1:15" ht="6" customHeight="1" x14ac:dyDescent="0.25">
      <c r="B73" s="2"/>
      <c r="C73" s="2"/>
      <c r="D73" s="4"/>
      <c r="E73" s="2"/>
      <c r="F73" s="4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2" t="s">
        <v>114</v>
      </c>
      <c r="B74" s="22"/>
      <c r="C74" s="22"/>
      <c r="D74" s="22"/>
      <c r="E74" s="22"/>
      <c r="F74" s="22"/>
      <c r="G74" s="22"/>
      <c r="H74" s="5">
        <f>H9+H13+H18+H22+H27+H36+H48+H60+H72</f>
        <v>24011</v>
      </c>
      <c r="I74" s="5">
        <f t="shared" ref="I74:N74" si="23">I9+I13+I18+I22+I27+I36+I48+I60+I72</f>
        <v>31014</v>
      </c>
      <c r="J74" s="5">
        <f t="shared" si="23"/>
        <v>25501</v>
      </c>
      <c r="K74" s="5">
        <f t="shared" si="23"/>
        <v>32461</v>
      </c>
      <c r="L74" s="5">
        <f t="shared" si="23"/>
        <v>49512</v>
      </c>
      <c r="M74" s="5">
        <f t="shared" si="23"/>
        <v>63475</v>
      </c>
      <c r="N74" s="5">
        <f t="shared" si="23"/>
        <v>60724167016</v>
      </c>
      <c r="O74" s="5"/>
    </row>
    <row r="78" spans="1:15" ht="14.25" customHeight="1" x14ac:dyDescent="0.25"/>
  </sheetData>
  <mergeCells count="22">
    <mergeCell ref="J4:K4"/>
    <mergeCell ref="L4:M4"/>
    <mergeCell ref="C4:C5"/>
    <mergeCell ref="D4:D5"/>
    <mergeCell ref="O4:O5"/>
    <mergeCell ref="N4:N5"/>
    <mergeCell ref="H4:I4"/>
    <mergeCell ref="A74:G74"/>
    <mergeCell ref="A36:G36"/>
    <mergeCell ref="A48:G48"/>
    <mergeCell ref="A4:A5"/>
    <mergeCell ref="B4:B5"/>
    <mergeCell ref="E4:E5"/>
    <mergeCell ref="F4:F5"/>
    <mergeCell ref="G4:G5"/>
    <mergeCell ref="A9:G9"/>
    <mergeCell ref="A13:G13"/>
    <mergeCell ref="A18:G18"/>
    <mergeCell ref="A22:G22"/>
    <mergeCell ref="A60:G60"/>
    <mergeCell ref="A27:G27"/>
    <mergeCell ref="A72:G72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REP02112021092419G30B821L</dc:title>
  <dc:creator>Oracle Reports</dc:creator>
  <cp:lastModifiedBy>OMEN</cp:lastModifiedBy>
  <dcterms:created xsi:type="dcterms:W3CDTF">2021-11-02T02:24:44Z</dcterms:created>
  <dcterms:modified xsi:type="dcterms:W3CDTF">2021-12-17T07:26:59Z</dcterms:modified>
</cp:coreProperties>
</file>