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20" yWindow="-120" windowWidth="29040" windowHeight="15840"/>
  </bookViews>
  <sheets>
    <sheet name="yg sudah ttd kontrak" sheetId="5" r:id="rId1"/>
  </sheets>
  <definedNames>
    <definedName name="_xlnm.Print_Area" localSheetId="0">'yg sudah ttd kontrak'!$B$3:$N$77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9" i="5" l="1"/>
  <c r="N68" i="5"/>
  <c r="D68" i="5"/>
  <c r="N48" i="5" l="1"/>
  <c r="N10" i="5"/>
  <c r="D8" i="5" l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N67" i="5"/>
  <c r="N8" i="5" l="1"/>
  <c r="N9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7" i="5"/>
  <c r="N66" i="5"/>
  <c r="O69" i="5" l="1"/>
  <c r="P69" i="5" l="1"/>
</calcChain>
</file>

<file path=xl/sharedStrings.xml><?xml version="1.0" encoding="utf-8"?>
<sst xmlns="http://schemas.openxmlformats.org/spreadsheetml/2006/main" count="389" uniqueCount="152">
  <si>
    <t>URAIAN</t>
  </si>
  <si>
    <t>JUMLAH</t>
  </si>
  <si>
    <t>:</t>
  </si>
  <si>
    <t xml:space="preserve">LAMPIRAN </t>
  </si>
  <si>
    <t>NO.</t>
  </si>
  <si>
    <t>Rp.</t>
  </si>
  <si>
    <t>MANAJER UMUM</t>
  </si>
  <si>
    <t>TOTAL</t>
  </si>
  <si>
    <t>HARI</t>
  </si>
  <si>
    <t>JUMLAH UANG SAKU PER HARI</t>
  </si>
  <si>
    <t>Anas Dary Arinto</t>
  </si>
  <si>
    <t>JUMLAH UANG MAKAN PER HARI</t>
  </si>
  <si>
    <t>Dwiki Putra Adi</t>
  </si>
  <si>
    <t>Eka Putra Pratama</t>
  </si>
  <si>
    <t>Zakaria M. Zain</t>
  </si>
  <si>
    <t>HOTMA TAMBUNAN</t>
  </si>
  <si>
    <t>Umar Muammar Thaib</t>
  </si>
  <si>
    <t>Rezqy Agusta Sangkong</t>
  </si>
  <si>
    <t>Hasan Basri</t>
  </si>
  <si>
    <t>Muhathir Hamdani</t>
  </si>
  <si>
    <t>Andoko Satrio Purbowo</t>
  </si>
  <si>
    <t>Muhammad Wahyu</t>
  </si>
  <si>
    <t>Septi Hanum Lestari</t>
  </si>
  <si>
    <t>Anugrah Ramadhan M</t>
  </si>
  <si>
    <t>Ari Tata Pratama</t>
  </si>
  <si>
    <t>Derman Penghituan S</t>
  </si>
  <si>
    <t>Herliansyah</t>
  </si>
  <si>
    <t>Imam Nurcholis Siregar</t>
  </si>
  <si>
    <t>Keri Anta Kesuma</t>
  </si>
  <si>
    <t xml:space="preserve">M. Hamreza Aldi Nasution </t>
  </si>
  <si>
    <t>Oki Chandra</t>
  </si>
  <si>
    <t>Riko Andri Pratama P</t>
  </si>
  <si>
    <t>Riza Fahlevi</t>
  </si>
  <si>
    <t>JABATAN MAGANG</t>
  </si>
  <si>
    <t>OPERATOR ARTG</t>
  </si>
  <si>
    <t>OPERATOR STS</t>
  </si>
  <si>
    <t>PLANNER</t>
  </si>
  <si>
    <t>OPERATOR TT</t>
  </si>
  <si>
    <t>TALLYMAN</t>
  </si>
  <si>
    <t>Bagus Abdillah</t>
  </si>
  <si>
    <t>Dedi Suhada</t>
  </si>
  <si>
    <t>Ilham Ramadhan</t>
  </si>
  <si>
    <t>Khoiruddin Dalimunthe</t>
  </si>
  <si>
    <t>M. Rizal Ramadhan</t>
  </si>
  <si>
    <t>M. Wira Ananda</t>
  </si>
  <si>
    <t>Wahyudi</t>
  </si>
  <si>
    <t>EXCEPTION AREA</t>
  </si>
  <si>
    <t>Iqbal Fauzi Nasution</t>
  </si>
  <si>
    <t>Nanda Prawira</t>
  </si>
  <si>
    <t>Muhammad Izhar Siregar</t>
  </si>
  <si>
    <t>Alwi Majid Hasibuan</t>
  </si>
  <si>
    <t>Dava Akbar Pratama</t>
  </si>
  <si>
    <t>Siti Zhafirah</t>
  </si>
  <si>
    <t>PEMASARAN DAN PELAYANAN</t>
  </si>
  <si>
    <t>KEUANGAN DAN UMUM</t>
  </si>
  <si>
    <t>Muhammad Rendi Rezeki</t>
  </si>
  <si>
    <t>Cindi Oktavia</t>
  </si>
  <si>
    <t>Ahmad</t>
  </si>
  <si>
    <t>Rizky Ahmad Zaini</t>
  </si>
  <si>
    <t>PETUGAS OPERASI</t>
  </si>
  <si>
    <t>Muhammad Irsan Prabowo</t>
  </si>
  <si>
    <t>Afrianto Tamba</t>
  </si>
  <si>
    <t>Joes Renaldi</t>
  </si>
  <si>
    <t>Fauzi Akmal</t>
  </si>
  <si>
    <t>Ade Aprianto</t>
  </si>
  <si>
    <t>Ansyari Afif</t>
  </si>
  <si>
    <t>M. Ballyan</t>
  </si>
  <si>
    <t>Fiki Julhairi</t>
  </si>
  <si>
    <t>Helmi Irawan</t>
  </si>
  <si>
    <t>Lasido Olbraet Omp</t>
  </si>
  <si>
    <t>NOMOR REKENING</t>
  </si>
  <si>
    <t>BNI.   0370400541</t>
  </si>
  <si>
    <t>BNI. 1286870924</t>
  </si>
  <si>
    <t>BNI. 0520218085</t>
  </si>
  <si>
    <t>BNI. 0520214411</t>
  </si>
  <si>
    <t>BNI. 0239846349</t>
  </si>
  <si>
    <t>BNI. 1228841132</t>
  </si>
  <si>
    <t>MANDIRI. 1060014192952</t>
  </si>
  <si>
    <t>BNI. 1179867755</t>
  </si>
  <si>
    <t>BNI. 1179715123</t>
  </si>
  <si>
    <t>BNI. 1179715112</t>
  </si>
  <si>
    <t>MANDIRI. 1060014245065</t>
  </si>
  <si>
    <t>BNI. 0845271458</t>
  </si>
  <si>
    <t>BNI. 0241920998</t>
  </si>
  <si>
    <t>BNI. 0848063182</t>
  </si>
  <si>
    <t>BNI. 0172736623</t>
  </si>
  <si>
    <t>BNI. 1238664828</t>
  </si>
  <si>
    <t>BNI. 0837234278</t>
  </si>
  <si>
    <t>BNI. 1050912067</t>
  </si>
  <si>
    <t>BNI. 1047251920</t>
  </si>
  <si>
    <t>BNI. 0577611242</t>
  </si>
  <si>
    <t>Ridwan Zulhendra  Simarmata</t>
  </si>
  <si>
    <t>BCA. 6475232325</t>
  </si>
  <si>
    <t>BNI. 0670677400</t>
  </si>
  <si>
    <t>BNI. 1222738776</t>
  </si>
  <si>
    <t>BNI. 0461325729</t>
  </si>
  <si>
    <t>MANDIRI. 1830002304805</t>
  </si>
  <si>
    <t>BNI. 0386663912</t>
  </si>
  <si>
    <t>BNI. 0846069969</t>
  </si>
  <si>
    <t>BNI. 1311811668</t>
  </si>
  <si>
    <t>BNI. 0975643567</t>
  </si>
  <si>
    <t>Mhd Aliuddin</t>
  </si>
  <si>
    <t>Miduk Arta Pasaribu</t>
  </si>
  <si>
    <t>M. Hafizh Widodo</t>
  </si>
  <si>
    <t>M. Faizal Sinaga</t>
  </si>
  <si>
    <t>Putra Tista Adha</t>
  </si>
  <si>
    <t>BNI. 1100611963</t>
  </si>
  <si>
    <t>Ahmad Nur Syahputra Siregar</t>
  </si>
  <si>
    <t>BNI. 1316007105</t>
  </si>
  <si>
    <t>Mhd. Yogi Nasution</t>
  </si>
  <si>
    <t>Ardiansyah Triprasetio</t>
  </si>
  <si>
    <t>BNI. 0437626362</t>
  </si>
  <si>
    <t>BNI. 1179715225</t>
  </si>
  <si>
    <t>BNI. 0566740441</t>
  </si>
  <si>
    <t>BNI. 1328414594</t>
  </si>
  <si>
    <t>BNI. 1328154656</t>
  </si>
  <si>
    <t>BNI. 1328154667</t>
  </si>
  <si>
    <t>BNI. 1328154689</t>
  </si>
  <si>
    <t>BNI. 1328154690</t>
  </si>
  <si>
    <t>BNI. 1328169946</t>
  </si>
  <si>
    <t>BNI. 1328415859</t>
  </si>
  <si>
    <t>BNI. 1324107393</t>
  </si>
  <si>
    <t>BNI. 1323640903</t>
  </si>
  <si>
    <t>BNI. 1328154703</t>
  </si>
  <si>
    <t>BNI. 1328154714</t>
  </si>
  <si>
    <t>BNI. 1328154736</t>
  </si>
  <si>
    <t>BNI. 1328154758</t>
  </si>
  <si>
    <t>BNI. 1328154770</t>
  </si>
  <si>
    <t>BNI. 1331704719</t>
  </si>
  <si>
    <t>BNI. 1331596962</t>
  </si>
  <si>
    <t>BNI. 1331497600</t>
  </si>
  <si>
    <t>Mandala Putra</t>
  </si>
  <si>
    <t>Operator TT</t>
  </si>
  <si>
    <t>Operator ARTG</t>
  </si>
  <si>
    <t>BNI. 1328154792</t>
  </si>
  <si>
    <t>BNI. 1328154781</t>
  </si>
  <si>
    <t>BNI. 1333207921</t>
  </si>
  <si>
    <t>Andrico Sinaga</t>
  </si>
  <si>
    <t>BNI. 0791704732</t>
  </si>
  <si>
    <t>BNI. 1333330433</t>
  </si>
  <si>
    <t>BNI. 1336898562</t>
  </si>
  <si>
    <t>M Nasir Lubis</t>
  </si>
  <si>
    <t>BNI. 1336898584</t>
  </si>
  <si>
    <t>BNI. 1337190581</t>
  </si>
  <si>
    <t>Fifin Arisandy</t>
  </si>
  <si>
    <t>BNI. 1348132810</t>
  </si>
  <si>
    <t>BNI. 1336898528</t>
  </si>
  <si>
    <t>BIAYA UANG SAKU DAN UANG MAKAN PESERTA MAGANG OPERATOR STS, OOPERATOR TT, DAN OPERATOR ARTG BULAN APRIL 2022</t>
  </si>
  <si>
    <t>Medan, 28 April 2022</t>
  </si>
  <si>
    <t>Muchsin</t>
  </si>
  <si>
    <t>BNI. 1059695178</t>
  </si>
  <si>
    <t>Terbilang : Seratus Empat Puluh Enam Juta Delapan Ratus Lima Puluh Lima Ribu Rupiah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</si>
</sst>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double">
        <color indexed="64"/>
      </top>
      <bottom/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164" fontId="0" fillId="0" borderId="0" xfId="1" applyNumberFormat="1" applyFont="1"/>
    <xf numFmtId="164" fontId="0" fillId="0" borderId="3" xfId="1" applyNumberFormat="1" applyFont="1" applyBorder="1"/>
    <xf numFmtId="164" fontId="0" fillId="0" borderId="1" xfId="1" applyNumberFormat="1" applyFont="1" applyBorder="1"/>
    <xf numFmtId="164" fontId="0" fillId="0" borderId="5" xfId="1" applyNumberFormat="1" applyFont="1" applyBorder="1"/>
    <xf numFmtId="164" fontId="0" fillId="0" borderId="0" xfId="1" applyNumberFormat="1" applyFont="1" applyAlignment="1">
      <alignment horizontal="right"/>
    </xf>
    <xf numFmtId="164" fontId="2" fillId="2" borderId="4" xfId="1" applyNumberFormat="1" applyFont="1" applyFill="1" applyBorder="1" applyAlignment="1">
      <alignment horizontal="center" vertical="center"/>
    </xf>
    <xf numFmtId="164" fontId="3" fillId="0" borderId="0" xfId="1" applyNumberFormat="1" applyFont="1" applyBorder="1"/>
    <xf numFmtId="0" fontId="0" fillId="0" borderId="3" xfId="1" applyNumberFormat="1" applyFont="1" applyBorder="1" applyAlignment="1">
      <alignment horizontal="left" vertical="center" wrapText="1"/>
    </xf>
    <xf numFmtId="164" fontId="5" fillId="0" borderId="0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left"/>
    </xf>
    <xf numFmtId="164" fontId="0" fillId="0" borderId="0" xfId="1" applyNumberFormat="1" applyFont="1" applyBorder="1"/>
    <xf numFmtId="164" fontId="2" fillId="2" borderId="4" xfId="1" applyNumberFormat="1" applyFont="1" applyFill="1" applyBorder="1" applyAlignment="1">
      <alignment horizontal="center" vertical="center"/>
    </xf>
    <xf numFmtId="164" fontId="4" fillId="0" borderId="0" xfId="1" applyNumberFormat="1" applyFont="1" applyAlignment="1">
      <alignment horizontal="left"/>
    </xf>
    <xf numFmtId="164" fontId="0" fillId="0" borderId="0" xfId="1" applyNumberFormat="1" applyFont="1" applyAlignment="1"/>
    <xf numFmtId="164" fontId="2" fillId="2" borderId="4" xfId="1" applyNumberFormat="1" applyFont="1" applyFill="1" applyBorder="1" applyAlignment="1">
      <alignment horizontal="center" vertical="center" wrapText="1"/>
    </xf>
    <xf numFmtId="164" fontId="2" fillId="0" borderId="9" xfId="1" applyNumberFormat="1" applyFont="1" applyBorder="1" applyAlignment="1"/>
    <xf numFmtId="164" fontId="2" fillId="2" borderId="4" xfId="1" applyNumberFormat="1" applyFont="1" applyFill="1" applyBorder="1" applyAlignment="1">
      <alignment horizontal="center" vertical="center" wrapText="1"/>
    </xf>
    <xf numFmtId="0" fontId="0" fillId="0" borderId="0" xfId="1" applyNumberFormat="1" applyFont="1" applyBorder="1" applyAlignment="1">
      <alignment horizontal="left" vertical="center" wrapText="1"/>
    </xf>
    <xf numFmtId="164" fontId="0" fillId="0" borderId="10" xfId="1" applyNumberFormat="1" applyFont="1" applyBorder="1"/>
    <xf numFmtId="164" fontId="0" fillId="3" borderId="0" xfId="1" applyNumberFormat="1" applyFont="1" applyFill="1"/>
    <xf numFmtId="164" fontId="0" fillId="3" borderId="3" xfId="1" quotePrefix="1" applyNumberFormat="1" applyFont="1" applyFill="1" applyBorder="1" applyAlignment="1"/>
    <xf numFmtId="0" fontId="0" fillId="3" borderId="3" xfId="1" applyNumberFormat="1" applyFont="1" applyFill="1" applyBorder="1" applyAlignment="1">
      <alignment horizontal="left" vertical="center" wrapText="1"/>
    </xf>
    <xf numFmtId="0" fontId="0" fillId="3" borderId="1" xfId="1" applyNumberFormat="1" applyFont="1" applyFill="1" applyBorder="1" applyAlignment="1">
      <alignment horizontal="left" vertical="center" wrapText="1"/>
    </xf>
    <xf numFmtId="0" fontId="0" fillId="3" borderId="1" xfId="1" applyNumberFormat="1" applyFont="1" applyFill="1" applyBorder="1" applyAlignment="1">
      <alignment horizontal="center" vertical="center" wrapText="1"/>
    </xf>
    <xf numFmtId="164" fontId="0" fillId="3" borderId="1" xfId="1" applyNumberFormat="1" applyFont="1" applyFill="1" applyBorder="1"/>
    <xf numFmtId="164" fontId="0" fillId="3" borderId="2" xfId="1" applyNumberFormat="1" applyFont="1" applyFill="1" applyBorder="1"/>
    <xf numFmtId="164" fontId="0" fillId="3" borderId="0" xfId="1" applyNumberFormat="1" applyFont="1" applyFill="1" applyBorder="1"/>
    <xf numFmtId="0" fontId="0" fillId="3" borderId="2" xfId="1" applyNumberFormat="1" applyFont="1" applyFill="1" applyBorder="1" applyAlignment="1">
      <alignment horizontal="left" vertical="center" wrapText="1"/>
    </xf>
    <xf numFmtId="0" fontId="0" fillId="3" borderId="3" xfId="1" applyNumberFormat="1" applyFont="1" applyFill="1" applyBorder="1" applyAlignment="1">
      <alignment horizontal="center" vertical="center" wrapText="1"/>
    </xf>
    <xf numFmtId="0" fontId="0" fillId="3" borderId="2" xfId="1" applyNumberFormat="1" applyFont="1" applyFill="1" applyBorder="1" applyAlignment="1">
      <alignment horizontal="center" vertical="center" wrapText="1"/>
    </xf>
    <xf numFmtId="0" fontId="0" fillId="3" borderId="0" xfId="1" applyNumberFormat="1" applyFont="1" applyFill="1" applyBorder="1" applyAlignment="1">
      <alignment horizontal="center" vertical="center" wrapText="1"/>
    </xf>
    <xf numFmtId="0" fontId="1" fillId="3" borderId="3" xfId="1" applyNumberFormat="1" applyFont="1" applyFill="1" applyBorder="1" applyAlignment="1">
      <alignment horizontal="left" vertical="center" wrapText="1"/>
    </xf>
    <xf numFmtId="164" fontId="2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left" vertical="center" wrapText="1"/>
    </xf>
    <xf numFmtId="164" fontId="0" fillId="0" borderId="12" xfId="1" applyNumberFormat="1" applyFont="1" applyBorder="1" applyAlignment="1">
      <alignment horizontal="left" vertical="center" wrapText="1"/>
    </xf>
    <xf numFmtId="164" fontId="2" fillId="2" borderId="4" xfId="1" applyNumberFormat="1" applyFont="1" applyFill="1" applyBorder="1" applyAlignment="1">
      <alignment horizontal="center" vertical="center" wrapText="1"/>
    </xf>
    <xf numFmtId="164" fontId="4" fillId="0" borderId="0" xfId="1" applyNumberFormat="1" applyFont="1" applyAlignment="1">
      <alignment horizontal="left"/>
    </xf>
    <xf numFmtId="164" fontId="2" fillId="2" borderId="6" xfId="1" applyNumberFormat="1" applyFont="1" applyFill="1" applyBorder="1" applyAlignment="1">
      <alignment horizontal="center" vertical="center"/>
    </xf>
    <xf numFmtId="164" fontId="2" fillId="2" borderId="7" xfId="1" applyNumberFormat="1" applyFont="1" applyFill="1" applyBorder="1" applyAlignment="1">
      <alignment horizontal="center" vertical="center"/>
    </xf>
    <xf numFmtId="164" fontId="2" fillId="2" borderId="6" xfId="1" applyNumberFormat="1" applyFont="1" applyFill="1" applyBorder="1" applyAlignment="1">
      <alignment horizontal="center" vertical="center" wrapText="1"/>
    </xf>
    <xf numFmtId="164" fontId="2" fillId="2" borderId="7" xfId="1" applyNumberFormat="1" applyFont="1" applyFill="1" applyBorder="1" applyAlignment="1">
      <alignment horizontal="center" vertical="center" wrapText="1"/>
    </xf>
    <xf numFmtId="164" fontId="2" fillId="0" borderId="8" xfId="1" applyNumberFormat="1" applyFont="1" applyBorder="1" applyAlignment="1">
      <alignment horizontal="center"/>
    </xf>
    <xf numFmtId="164" fontId="2" fillId="0" borderId="10" xfId="1" applyNumberFormat="1" applyFont="1" applyBorder="1" applyAlignment="1">
      <alignment horizontal="center"/>
    </xf>
    <xf numFmtId="164" fontId="2" fillId="0" borderId="9" xfId="1" applyNumberFormat="1" applyFont="1" applyBorder="1" applyAlignment="1">
      <alignment horizontal="center"/>
    </xf>
    <xf numFmtId="0" fontId="0" fillId="3" borderId="11" xfId="1" applyNumberFormat="1" applyFont="1" applyFill="1" applyBorder="1" applyAlignment="1">
      <alignment horizontal="left" vertical="center" wrapText="1"/>
    </xf>
    <xf numFmtId="0" fontId="0" fillId="3" borderId="11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79"/>
  <sheetViews>
    <sheetView tabSelected="1" view="pageBreakPreview" topLeftCell="A52" zoomScale="85" zoomScaleNormal="85" zoomScaleSheetLayoutView="85" workbookViewId="0">
      <pane xSplit="1" topLeftCell="B1" activePane="topRight" state="frozen"/>
      <selection pane="topRight" activeCell="G12" sqref="G12"/>
    </sheetView>
  </sheetViews>
  <sheetFormatPr defaultRowHeight="15" x14ac:dyDescent="0.25"/>
  <cols>
    <col min="1" max="1" width="3.7109375" style="1" customWidth="1"/>
    <col min="2" max="2" width="10.85546875" style="1" customWidth="1"/>
    <col min="3" max="3" width="1.5703125" style="1" customWidth="1"/>
    <col min="4" max="4" width="5.42578125" style="1" customWidth="1"/>
    <col min="5" max="5" width="27" style="1" customWidth="1"/>
    <col min="6" max="7" width="29.42578125" style="1" customWidth="1"/>
    <col min="8" max="8" width="8" style="1" customWidth="1"/>
    <col min="9" max="9" width="4.7109375" style="1" customWidth="1"/>
    <col min="10" max="10" width="11" style="1" customWidth="1"/>
    <col min="11" max="11" width="5.140625" style="1" customWidth="1"/>
    <col min="12" max="12" width="12.140625" style="1" customWidth="1"/>
    <col min="13" max="13" width="4.7109375" style="1" customWidth="1"/>
    <col min="14" max="14" width="14.28515625" style="1" customWidth="1"/>
    <col min="15" max="16" width="11.5703125" style="1" bestFit="1" customWidth="1"/>
    <col min="17" max="16384" width="9.140625" style="1"/>
  </cols>
  <sheetData>
    <row r="3" spans="2:14" x14ac:dyDescent="0.25">
      <c r="B3" s="33" t="s">
        <v>3</v>
      </c>
      <c r="C3" s="34" t="s">
        <v>2</v>
      </c>
      <c r="D3" s="36" t="s">
        <v>147</v>
      </c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2:14" x14ac:dyDescent="0.25">
      <c r="B4" s="33"/>
      <c r="C4" s="34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</row>
    <row r="5" spans="2:14" ht="36" customHeight="1" thickBot="1" x14ac:dyDescent="0.3">
      <c r="D5" s="6" t="s">
        <v>4</v>
      </c>
      <c r="E5" s="6" t="s">
        <v>0</v>
      </c>
      <c r="F5" s="15" t="s">
        <v>33</v>
      </c>
      <c r="G5" s="17" t="s">
        <v>70</v>
      </c>
      <c r="H5" s="12" t="s">
        <v>8</v>
      </c>
      <c r="I5" s="38" t="s">
        <v>9</v>
      </c>
      <c r="J5" s="38"/>
      <c r="K5" s="42" t="s">
        <v>11</v>
      </c>
      <c r="L5" s="43"/>
      <c r="M5" s="40" t="s">
        <v>1</v>
      </c>
      <c r="N5" s="41"/>
    </row>
    <row r="6" spans="2:14" ht="7.5" customHeight="1" thickTop="1" x14ac:dyDescent="0.25">
      <c r="D6" s="2"/>
      <c r="E6" s="2"/>
      <c r="F6" s="3"/>
      <c r="G6" s="3"/>
      <c r="H6" s="3"/>
      <c r="I6" s="3"/>
      <c r="J6" s="4"/>
      <c r="K6" s="11"/>
      <c r="L6" s="11"/>
      <c r="M6" s="3"/>
      <c r="N6" s="4"/>
    </row>
    <row r="7" spans="2:14" s="20" customFormat="1" ht="15" customHeight="1" x14ac:dyDescent="0.25">
      <c r="D7" s="21">
        <v>1</v>
      </c>
      <c r="E7" s="22" t="s">
        <v>10</v>
      </c>
      <c r="F7" s="23" t="s">
        <v>34</v>
      </c>
      <c r="G7" s="23" t="s">
        <v>71</v>
      </c>
      <c r="H7" s="24">
        <v>23</v>
      </c>
      <c r="I7" s="25" t="s">
        <v>5</v>
      </c>
      <c r="J7" s="26">
        <v>85000</v>
      </c>
      <c r="K7" s="27" t="s">
        <v>5</v>
      </c>
      <c r="L7" s="27">
        <v>30000</v>
      </c>
      <c r="M7" s="25" t="s">
        <v>5</v>
      </c>
      <c r="N7" s="26">
        <f>(H7*J7)+(H7*L7)</f>
        <v>2645000</v>
      </c>
    </row>
    <row r="8" spans="2:14" s="20" customFormat="1" ht="15" customHeight="1" x14ac:dyDescent="0.25">
      <c r="D8" s="21">
        <f>D7+1</f>
        <v>2</v>
      </c>
      <c r="E8" s="28" t="s">
        <v>12</v>
      </c>
      <c r="F8" s="23" t="s">
        <v>34</v>
      </c>
      <c r="G8" s="23" t="s">
        <v>72</v>
      </c>
      <c r="H8" s="29">
        <v>23</v>
      </c>
      <c r="I8" s="25" t="s">
        <v>5</v>
      </c>
      <c r="J8" s="26">
        <v>85000</v>
      </c>
      <c r="K8" s="27" t="s">
        <v>5</v>
      </c>
      <c r="L8" s="27">
        <v>30000</v>
      </c>
      <c r="M8" s="25" t="s">
        <v>5</v>
      </c>
      <c r="N8" s="26">
        <f t="shared" ref="N8:N65" si="0">(H8*J8)+(H8*L8)</f>
        <v>2645000</v>
      </c>
    </row>
    <row r="9" spans="2:14" s="20" customFormat="1" ht="15" customHeight="1" x14ac:dyDescent="0.25">
      <c r="D9" s="21">
        <f t="shared" ref="D9:D68" si="1">D8+1</f>
        <v>3</v>
      </c>
      <c r="E9" s="28" t="s">
        <v>13</v>
      </c>
      <c r="F9" s="28" t="s">
        <v>35</v>
      </c>
      <c r="G9" s="28" t="s">
        <v>73</v>
      </c>
      <c r="H9" s="29">
        <v>22</v>
      </c>
      <c r="I9" s="25" t="s">
        <v>5</v>
      </c>
      <c r="J9" s="26">
        <v>85000</v>
      </c>
      <c r="K9" s="27" t="s">
        <v>5</v>
      </c>
      <c r="L9" s="27">
        <v>30000</v>
      </c>
      <c r="M9" s="25" t="s">
        <v>5</v>
      </c>
      <c r="N9" s="26">
        <f t="shared" si="0"/>
        <v>2530000</v>
      </c>
    </row>
    <row r="10" spans="2:14" s="20" customFormat="1" ht="15" customHeight="1" x14ac:dyDescent="0.25">
      <c r="D10" s="21">
        <f t="shared" si="1"/>
        <v>4</v>
      </c>
      <c r="E10" s="22" t="s">
        <v>14</v>
      </c>
      <c r="F10" s="28" t="s">
        <v>35</v>
      </c>
      <c r="G10" s="28" t="s">
        <v>74</v>
      </c>
      <c r="H10" s="30">
        <v>24</v>
      </c>
      <c r="I10" s="25" t="s">
        <v>5</v>
      </c>
      <c r="J10" s="26">
        <v>85000</v>
      </c>
      <c r="K10" s="27" t="s">
        <v>5</v>
      </c>
      <c r="L10" s="27">
        <v>30000</v>
      </c>
      <c r="M10" s="25" t="s">
        <v>5</v>
      </c>
      <c r="N10" s="26">
        <f>(H10*J10)+(H10*L10)</f>
        <v>2760000</v>
      </c>
    </row>
    <row r="11" spans="2:14" s="20" customFormat="1" ht="15" customHeight="1" x14ac:dyDescent="0.25">
      <c r="D11" s="21">
        <f t="shared" si="1"/>
        <v>5</v>
      </c>
      <c r="E11" s="22" t="s">
        <v>16</v>
      </c>
      <c r="F11" s="28" t="s">
        <v>36</v>
      </c>
      <c r="G11" s="22" t="s">
        <v>75</v>
      </c>
      <c r="H11" s="31">
        <v>24</v>
      </c>
      <c r="I11" s="25" t="s">
        <v>5</v>
      </c>
      <c r="J11" s="26">
        <v>85000</v>
      </c>
      <c r="K11" s="27" t="s">
        <v>5</v>
      </c>
      <c r="L11" s="27">
        <v>30000</v>
      </c>
      <c r="M11" s="25" t="s">
        <v>5</v>
      </c>
      <c r="N11" s="26">
        <f t="shared" si="0"/>
        <v>2760000</v>
      </c>
    </row>
    <row r="12" spans="2:14" s="20" customFormat="1" ht="15" customHeight="1" x14ac:dyDescent="0.25">
      <c r="D12" s="21">
        <f t="shared" si="1"/>
        <v>6</v>
      </c>
      <c r="E12" s="22" t="s">
        <v>22</v>
      </c>
      <c r="F12" s="28" t="s">
        <v>36</v>
      </c>
      <c r="G12" s="32" t="s">
        <v>76</v>
      </c>
      <c r="H12" s="31">
        <v>23</v>
      </c>
      <c r="I12" s="25" t="s">
        <v>5</v>
      </c>
      <c r="J12" s="26">
        <v>85000</v>
      </c>
      <c r="K12" s="27" t="s">
        <v>5</v>
      </c>
      <c r="L12" s="27">
        <v>30000</v>
      </c>
      <c r="M12" s="25" t="s">
        <v>5</v>
      </c>
      <c r="N12" s="26">
        <f t="shared" si="0"/>
        <v>2645000</v>
      </c>
    </row>
    <row r="13" spans="2:14" s="20" customFormat="1" ht="15" customHeight="1" x14ac:dyDescent="0.25">
      <c r="D13" s="21">
        <f t="shared" si="1"/>
        <v>7</v>
      </c>
      <c r="E13" s="22" t="s">
        <v>17</v>
      </c>
      <c r="F13" s="22" t="s">
        <v>34</v>
      </c>
      <c r="G13" s="22" t="s">
        <v>77</v>
      </c>
      <c r="H13" s="31">
        <v>21</v>
      </c>
      <c r="I13" s="25" t="s">
        <v>5</v>
      </c>
      <c r="J13" s="26">
        <v>85000</v>
      </c>
      <c r="K13" s="27" t="s">
        <v>5</v>
      </c>
      <c r="L13" s="27">
        <v>30000</v>
      </c>
      <c r="M13" s="25" t="s">
        <v>5</v>
      </c>
      <c r="N13" s="26">
        <f t="shared" si="0"/>
        <v>2415000</v>
      </c>
    </row>
    <row r="14" spans="2:14" s="20" customFormat="1" ht="15" customHeight="1" x14ac:dyDescent="0.25">
      <c r="D14" s="21">
        <f t="shared" si="1"/>
        <v>8</v>
      </c>
      <c r="E14" s="22" t="s">
        <v>18</v>
      </c>
      <c r="F14" s="28" t="s">
        <v>37</v>
      </c>
      <c r="G14" s="22" t="s">
        <v>78</v>
      </c>
      <c r="H14" s="31">
        <v>19</v>
      </c>
      <c r="I14" s="25" t="s">
        <v>5</v>
      </c>
      <c r="J14" s="26">
        <v>85000</v>
      </c>
      <c r="K14" s="27" t="s">
        <v>5</v>
      </c>
      <c r="L14" s="27">
        <v>30000</v>
      </c>
      <c r="M14" s="25" t="s">
        <v>5</v>
      </c>
      <c r="N14" s="26">
        <f t="shared" si="0"/>
        <v>2185000</v>
      </c>
    </row>
    <row r="15" spans="2:14" s="20" customFormat="1" ht="15" customHeight="1" x14ac:dyDescent="0.25">
      <c r="D15" s="21">
        <f t="shared" si="1"/>
        <v>9</v>
      </c>
      <c r="E15" s="22" t="s">
        <v>19</v>
      </c>
      <c r="F15" s="28" t="s">
        <v>37</v>
      </c>
      <c r="G15" s="22" t="s">
        <v>79</v>
      </c>
      <c r="H15" s="31">
        <v>21</v>
      </c>
      <c r="I15" s="25" t="s">
        <v>5</v>
      </c>
      <c r="J15" s="26">
        <v>85000</v>
      </c>
      <c r="K15" s="27" t="s">
        <v>5</v>
      </c>
      <c r="L15" s="27">
        <v>30000</v>
      </c>
      <c r="M15" s="25" t="s">
        <v>5</v>
      </c>
      <c r="N15" s="26">
        <f t="shared" si="0"/>
        <v>2415000</v>
      </c>
    </row>
    <row r="16" spans="2:14" s="20" customFormat="1" ht="15" customHeight="1" x14ac:dyDescent="0.25">
      <c r="D16" s="21">
        <f t="shared" si="1"/>
        <v>10</v>
      </c>
      <c r="E16" s="22" t="s">
        <v>20</v>
      </c>
      <c r="F16" s="28" t="s">
        <v>37</v>
      </c>
      <c r="G16" s="22" t="s">
        <v>80</v>
      </c>
      <c r="H16" s="31">
        <v>19</v>
      </c>
      <c r="I16" s="25" t="s">
        <v>5</v>
      </c>
      <c r="J16" s="26">
        <v>85000</v>
      </c>
      <c r="K16" s="27" t="s">
        <v>5</v>
      </c>
      <c r="L16" s="27">
        <v>30000</v>
      </c>
      <c r="M16" s="25" t="s">
        <v>5</v>
      </c>
      <c r="N16" s="26">
        <f t="shared" si="0"/>
        <v>2185000</v>
      </c>
    </row>
    <row r="17" spans="4:14" s="20" customFormat="1" ht="15" customHeight="1" x14ac:dyDescent="0.25">
      <c r="D17" s="21">
        <f t="shared" si="1"/>
        <v>11</v>
      </c>
      <c r="E17" s="22" t="s">
        <v>21</v>
      </c>
      <c r="F17" s="28" t="s">
        <v>37</v>
      </c>
      <c r="G17" s="22" t="s">
        <v>81</v>
      </c>
      <c r="H17" s="31">
        <v>23</v>
      </c>
      <c r="I17" s="25" t="s">
        <v>5</v>
      </c>
      <c r="J17" s="26">
        <v>85000</v>
      </c>
      <c r="K17" s="27" t="s">
        <v>5</v>
      </c>
      <c r="L17" s="26">
        <v>30000</v>
      </c>
      <c r="M17" s="27" t="s">
        <v>5</v>
      </c>
      <c r="N17" s="26">
        <f t="shared" si="0"/>
        <v>2645000</v>
      </c>
    </row>
    <row r="18" spans="4:14" s="20" customFormat="1" ht="15" customHeight="1" x14ac:dyDescent="0.25">
      <c r="D18" s="21">
        <f t="shared" si="1"/>
        <v>12</v>
      </c>
      <c r="E18" s="22" t="s">
        <v>23</v>
      </c>
      <c r="F18" s="28" t="s">
        <v>38</v>
      </c>
      <c r="G18" s="22" t="s">
        <v>94</v>
      </c>
      <c r="H18" s="30">
        <v>21</v>
      </c>
      <c r="I18" s="25" t="s">
        <v>5</v>
      </c>
      <c r="J18" s="26">
        <v>85000</v>
      </c>
      <c r="K18" s="27" t="s">
        <v>5</v>
      </c>
      <c r="L18" s="26">
        <v>30000</v>
      </c>
      <c r="M18" s="27" t="s">
        <v>5</v>
      </c>
      <c r="N18" s="26">
        <f t="shared" si="0"/>
        <v>2415000</v>
      </c>
    </row>
    <row r="19" spans="4:14" s="20" customFormat="1" ht="15" customHeight="1" x14ac:dyDescent="0.25">
      <c r="D19" s="21">
        <f t="shared" si="1"/>
        <v>13</v>
      </c>
      <c r="E19" s="28" t="s">
        <v>24</v>
      </c>
      <c r="F19" s="28" t="s">
        <v>38</v>
      </c>
      <c r="G19" s="28" t="s">
        <v>87</v>
      </c>
      <c r="H19" s="29">
        <v>21</v>
      </c>
      <c r="I19" s="25" t="s">
        <v>5</v>
      </c>
      <c r="J19" s="26">
        <v>85000</v>
      </c>
      <c r="K19" s="27" t="s">
        <v>5</v>
      </c>
      <c r="L19" s="26">
        <v>30000</v>
      </c>
      <c r="M19" s="27" t="s">
        <v>5</v>
      </c>
      <c r="N19" s="26">
        <f t="shared" si="0"/>
        <v>2415000</v>
      </c>
    </row>
    <row r="20" spans="4:14" s="20" customFormat="1" ht="15" customHeight="1" x14ac:dyDescent="0.25">
      <c r="D20" s="21">
        <f t="shared" si="1"/>
        <v>14</v>
      </c>
      <c r="E20" s="28" t="s">
        <v>25</v>
      </c>
      <c r="F20" s="28" t="s">
        <v>38</v>
      </c>
      <c r="G20" s="28" t="s">
        <v>89</v>
      </c>
      <c r="H20" s="29">
        <v>21</v>
      </c>
      <c r="I20" s="25" t="s">
        <v>5</v>
      </c>
      <c r="J20" s="26">
        <v>85000</v>
      </c>
      <c r="K20" s="27" t="s">
        <v>5</v>
      </c>
      <c r="L20" s="26">
        <v>30000</v>
      </c>
      <c r="M20" s="27" t="s">
        <v>5</v>
      </c>
      <c r="N20" s="26">
        <f t="shared" si="0"/>
        <v>2415000</v>
      </c>
    </row>
    <row r="21" spans="4:14" s="20" customFormat="1" ht="15" customHeight="1" x14ac:dyDescent="0.25">
      <c r="D21" s="21">
        <f t="shared" si="1"/>
        <v>15</v>
      </c>
      <c r="E21" s="22" t="s">
        <v>26</v>
      </c>
      <c r="F21" s="28" t="s">
        <v>38</v>
      </c>
      <c r="G21" s="28" t="s">
        <v>146</v>
      </c>
      <c r="H21" s="29">
        <v>20</v>
      </c>
      <c r="I21" s="25" t="s">
        <v>5</v>
      </c>
      <c r="J21" s="26">
        <v>85000</v>
      </c>
      <c r="K21" s="27" t="s">
        <v>5</v>
      </c>
      <c r="L21" s="26">
        <v>30000</v>
      </c>
      <c r="M21" s="27" t="s">
        <v>5</v>
      </c>
      <c r="N21" s="26">
        <f t="shared" si="0"/>
        <v>2300000</v>
      </c>
    </row>
    <row r="22" spans="4:14" s="20" customFormat="1" ht="15" customHeight="1" x14ac:dyDescent="0.25">
      <c r="D22" s="21">
        <f t="shared" si="1"/>
        <v>16</v>
      </c>
      <c r="E22" s="22" t="s">
        <v>27</v>
      </c>
      <c r="F22" s="28" t="s">
        <v>38</v>
      </c>
      <c r="G22" s="28" t="s">
        <v>134</v>
      </c>
      <c r="H22" s="29">
        <v>20</v>
      </c>
      <c r="I22" s="25" t="s">
        <v>5</v>
      </c>
      <c r="J22" s="26">
        <v>85000</v>
      </c>
      <c r="K22" s="27" t="s">
        <v>5</v>
      </c>
      <c r="L22" s="26">
        <v>30000</v>
      </c>
      <c r="M22" s="27" t="s">
        <v>5</v>
      </c>
      <c r="N22" s="26">
        <f t="shared" si="0"/>
        <v>2300000</v>
      </c>
    </row>
    <row r="23" spans="4:14" s="20" customFormat="1" ht="15" customHeight="1" x14ac:dyDescent="0.25">
      <c r="D23" s="21">
        <f t="shared" si="1"/>
        <v>17</v>
      </c>
      <c r="E23" s="22" t="s">
        <v>28</v>
      </c>
      <c r="F23" s="28" t="s">
        <v>38</v>
      </c>
      <c r="G23" s="28" t="s">
        <v>140</v>
      </c>
      <c r="H23" s="29">
        <v>19</v>
      </c>
      <c r="I23" s="25" t="s">
        <v>5</v>
      </c>
      <c r="J23" s="26">
        <v>85000</v>
      </c>
      <c r="K23" s="27" t="s">
        <v>5</v>
      </c>
      <c r="L23" s="26">
        <v>30000</v>
      </c>
      <c r="M23" s="27" t="s">
        <v>5</v>
      </c>
      <c r="N23" s="26">
        <f t="shared" si="0"/>
        <v>2185000</v>
      </c>
    </row>
    <row r="24" spans="4:14" s="20" customFormat="1" ht="15" customHeight="1" x14ac:dyDescent="0.25">
      <c r="D24" s="21">
        <f t="shared" si="1"/>
        <v>18</v>
      </c>
      <c r="E24" s="22" t="s">
        <v>29</v>
      </c>
      <c r="F24" s="28" t="s">
        <v>38</v>
      </c>
      <c r="G24" s="28" t="s">
        <v>136</v>
      </c>
      <c r="H24" s="29">
        <v>21</v>
      </c>
      <c r="I24" s="25" t="s">
        <v>5</v>
      </c>
      <c r="J24" s="26">
        <v>85000</v>
      </c>
      <c r="K24" s="27" t="s">
        <v>5</v>
      </c>
      <c r="L24" s="26">
        <v>30000</v>
      </c>
      <c r="M24" s="27" t="s">
        <v>5</v>
      </c>
      <c r="N24" s="26">
        <f t="shared" si="0"/>
        <v>2415000</v>
      </c>
    </row>
    <row r="25" spans="4:14" s="20" customFormat="1" ht="15" customHeight="1" x14ac:dyDescent="0.25">
      <c r="D25" s="21">
        <f t="shared" si="1"/>
        <v>19</v>
      </c>
      <c r="E25" s="22" t="s">
        <v>141</v>
      </c>
      <c r="F25" s="28" t="s">
        <v>38</v>
      </c>
      <c r="G25" s="28" t="s">
        <v>142</v>
      </c>
      <c r="H25" s="29">
        <v>21</v>
      </c>
      <c r="I25" s="25" t="s">
        <v>5</v>
      </c>
      <c r="J25" s="26">
        <v>85000</v>
      </c>
      <c r="K25" s="27" t="s">
        <v>5</v>
      </c>
      <c r="L25" s="26">
        <v>30000</v>
      </c>
      <c r="M25" s="27" t="s">
        <v>5</v>
      </c>
      <c r="N25" s="26">
        <f t="shared" si="0"/>
        <v>2415000</v>
      </c>
    </row>
    <row r="26" spans="4:14" s="20" customFormat="1" ht="15" customHeight="1" x14ac:dyDescent="0.25">
      <c r="D26" s="21">
        <f t="shared" si="1"/>
        <v>20</v>
      </c>
      <c r="E26" s="22" t="s">
        <v>30</v>
      </c>
      <c r="F26" s="28" t="s">
        <v>38</v>
      </c>
      <c r="G26" s="28" t="s">
        <v>135</v>
      </c>
      <c r="H26" s="29">
        <v>20</v>
      </c>
      <c r="I26" s="25" t="s">
        <v>5</v>
      </c>
      <c r="J26" s="26">
        <v>85000</v>
      </c>
      <c r="K26" s="27" t="s">
        <v>5</v>
      </c>
      <c r="L26" s="26">
        <v>30000</v>
      </c>
      <c r="M26" s="27" t="s">
        <v>5</v>
      </c>
      <c r="N26" s="26">
        <f t="shared" si="0"/>
        <v>2300000</v>
      </c>
    </row>
    <row r="27" spans="4:14" s="20" customFormat="1" ht="15" customHeight="1" x14ac:dyDescent="0.25">
      <c r="D27" s="21">
        <f t="shared" si="1"/>
        <v>21</v>
      </c>
      <c r="E27" s="22" t="s">
        <v>31</v>
      </c>
      <c r="F27" s="28" t="s">
        <v>38</v>
      </c>
      <c r="G27" s="28" t="s">
        <v>88</v>
      </c>
      <c r="H27" s="29">
        <v>21</v>
      </c>
      <c r="I27" s="25" t="s">
        <v>5</v>
      </c>
      <c r="J27" s="26">
        <v>85000</v>
      </c>
      <c r="K27" s="27" t="s">
        <v>5</v>
      </c>
      <c r="L27" s="26">
        <v>30000</v>
      </c>
      <c r="M27" s="27" t="s">
        <v>5</v>
      </c>
      <c r="N27" s="26">
        <f t="shared" si="0"/>
        <v>2415000</v>
      </c>
    </row>
    <row r="28" spans="4:14" s="20" customFormat="1" ht="15" customHeight="1" x14ac:dyDescent="0.25">
      <c r="D28" s="21">
        <f t="shared" si="1"/>
        <v>22</v>
      </c>
      <c r="E28" s="22" t="s">
        <v>32</v>
      </c>
      <c r="F28" s="28" t="s">
        <v>38</v>
      </c>
      <c r="G28" s="28" t="s">
        <v>128</v>
      </c>
      <c r="H28" s="29">
        <v>21</v>
      </c>
      <c r="I28" s="25" t="s">
        <v>5</v>
      </c>
      <c r="J28" s="26">
        <v>85000</v>
      </c>
      <c r="K28" s="27" t="s">
        <v>5</v>
      </c>
      <c r="L28" s="26">
        <v>30000</v>
      </c>
      <c r="M28" s="27" t="s">
        <v>5</v>
      </c>
      <c r="N28" s="26">
        <f t="shared" si="0"/>
        <v>2415000</v>
      </c>
    </row>
    <row r="29" spans="4:14" s="20" customFormat="1" ht="15" customHeight="1" x14ac:dyDescent="0.25">
      <c r="D29" s="21">
        <f t="shared" si="1"/>
        <v>23</v>
      </c>
      <c r="E29" s="22" t="s">
        <v>39</v>
      </c>
      <c r="F29" s="28" t="s">
        <v>37</v>
      </c>
      <c r="G29" s="28" t="s">
        <v>130</v>
      </c>
      <c r="H29" s="29">
        <v>22</v>
      </c>
      <c r="I29" s="25" t="s">
        <v>5</v>
      </c>
      <c r="J29" s="26">
        <v>85000</v>
      </c>
      <c r="K29" s="27" t="s">
        <v>5</v>
      </c>
      <c r="L29" s="26">
        <v>30000</v>
      </c>
      <c r="M29" s="27" t="s">
        <v>5</v>
      </c>
      <c r="N29" s="26">
        <f t="shared" si="0"/>
        <v>2530000</v>
      </c>
    </row>
    <row r="30" spans="4:14" s="20" customFormat="1" ht="15" customHeight="1" x14ac:dyDescent="0.25">
      <c r="D30" s="21">
        <f t="shared" si="1"/>
        <v>24</v>
      </c>
      <c r="E30" s="32" t="s">
        <v>40</v>
      </c>
      <c r="F30" s="28" t="s">
        <v>37</v>
      </c>
      <c r="G30" s="28" t="s">
        <v>98</v>
      </c>
      <c r="H30" s="29">
        <v>21</v>
      </c>
      <c r="I30" s="25" t="s">
        <v>5</v>
      </c>
      <c r="J30" s="26">
        <v>85000</v>
      </c>
      <c r="K30" s="27" t="s">
        <v>5</v>
      </c>
      <c r="L30" s="26">
        <v>30000</v>
      </c>
      <c r="M30" s="27" t="s">
        <v>5</v>
      </c>
      <c r="N30" s="26">
        <f t="shared" si="0"/>
        <v>2415000</v>
      </c>
    </row>
    <row r="31" spans="4:14" s="20" customFormat="1" ht="15" customHeight="1" x14ac:dyDescent="0.25">
      <c r="D31" s="21">
        <f t="shared" si="1"/>
        <v>25</v>
      </c>
      <c r="E31" s="22" t="s">
        <v>41</v>
      </c>
      <c r="F31" s="28" t="s">
        <v>37</v>
      </c>
      <c r="G31" s="28" t="s">
        <v>129</v>
      </c>
      <c r="H31" s="29">
        <v>23</v>
      </c>
      <c r="I31" s="25" t="s">
        <v>5</v>
      </c>
      <c r="J31" s="26">
        <v>85000</v>
      </c>
      <c r="K31" s="27" t="s">
        <v>5</v>
      </c>
      <c r="L31" s="26">
        <v>30000</v>
      </c>
      <c r="M31" s="27" t="s">
        <v>5</v>
      </c>
      <c r="N31" s="26">
        <f t="shared" si="0"/>
        <v>2645000</v>
      </c>
    </row>
    <row r="32" spans="4:14" s="20" customFormat="1" ht="15" customHeight="1" x14ac:dyDescent="0.25">
      <c r="D32" s="21">
        <f t="shared" si="1"/>
        <v>26</v>
      </c>
      <c r="E32" s="22" t="s">
        <v>42</v>
      </c>
      <c r="F32" s="28" t="s">
        <v>37</v>
      </c>
      <c r="G32" s="28" t="s">
        <v>85</v>
      </c>
      <c r="H32" s="29">
        <v>21</v>
      </c>
      <c r="I32" s="25" t="s">
        <v>5</v>
      </c>
      <c r="J32" s="26">
        <v>85000</v>
      </c>
      <c r="K32" s="27" t="s">
        <v>5</v>
      </c>
      <c r="L32" s="26">
        <v>30000</v>
      </c>
      <c r="M32" s="27" t="s">
        <v>5</v>
      </c>
      <c r="N32" s="26">
        <f t="shared" si="0"/>
        <v>2415000</v>
      </c>
    </row>
    <row r="33" spans="4:14" s="20" customFormat="1" ht="15" customHeight="1" x14ac:dyDescent="0.25">
      <c r="D33" s="21">
        <f t="shared" si="1"/>
        <v>27</v>
      </c>
      <c r="E33" s="28" t="s">
        <v>101</v>
      </c>
      <c r="F33" s="28" t="s">
        <v>37</v>
      </c>
      <c r="G33" s="28" t="s">
        <v>143</v>
      </c>
      <c r="H33" s="29">
        <v>19</v>
      </c>
      <c r="I33" s="25" t="s">
        <v>5</v>
      </c>
      <c r="J33" s="26">
        <v>85000</v>
      </c>
      <c r="K33" s="27" t="s">
        <v>5</v>
      </c>
      <c r="L33" s="26">
        <v>30000</v>
      </c>
      <c r="M33" s="27" t="s">
        <v>5</v>
      </c>
      <c r="N33" s="26">
        <f t="shared" si="0"/>
        <v>2185000</v>
      </c>
    </row>
    <row r="34" spans="4:14" s="20" customFormat="1" ht="15" customHeight="1" x14ac:dyDescent="0.25">
      <c r="D34" s="21">
        <f t="shared" si="1"/>
        <v>28</v>
      </c>
      <c r="E34" s="28" t="s">
        <v>43</v>
      </c>
      <c r="F34" s="28" t="s">
        <v>37</v>
      </c>
      <c r="G34" s="28" t="s">
        <v>100</v>
      </c>
      <c r="H34" s="29">
        <v>19</v>
      </c>
      <c r="I34" s="25" t="s">
        <v>5</v>
      </c>
      <c r="J34" s="26">
        <v>85000</v>
      </c>
      <c r="K34" s="27" t="s">
        <v>5</v>
      </c>
      <c r="L34" s="26">
        <v>30000</v>
      </c>
      <c r="M34" s="27" t="s">
        <v>5</v>
      </c>
      <c r="N34" s="26">
        <f t="shared" si="0"/>
        <v>2185000</v>
      </c>
    </row>
    <row r="35" spans="4:14" s="20" customFormat="1" ht="15" customHeight="1" x14ac:dyDescent="0.25">
      <c r="D35" s="21">
        <f t="shared" si="1"/>
        <v>29</v>
      </c>
      <c r="E35" s="28" t="s">
        <v>44</v>
      </c>
      <c r="F35" s="28" t="s">
        <v>37</v>
      </c>
      <c r="G35" s="28" t="s">
        <v>99</v>
      </c>
      <c r="H35" s="29">
        <v>22</v>
      </c>
      <c r="I35" s="25" t="s">
        <v>5</v>
      </c>
      <c r="J35" s="26">
        <v>85000</v>
      </c>
      <c r="K35" s="27" t="s">
        <v>5</v>
      </c>
      <c r="L35" s="26">
        <v>30000</v>
      </c>
      <c r="M35" s="27" t="s">
        <v>5</v>
      </c>
      <c r="N35" s="26">
        <f t="shared" si="0"/>
        <v>2530000</v>
      </c>
    </row>
    <row r="36" spans="4:14" s="20" customFormat="1" ht="15" customHeight="1" x14ac:dyDescent="0.25">
      <c r="D36" s="21">
        <f t="shared" si="1"/>
        <v>30</v>
      </c>
      <c r="E36" s="28" t="s">
        <v>45</v>
      </c>
      <c r="F36" s="28" t="s">
        <v>46</v>
      </c>
      <c r="G36" s="28" t="s">
        <v>96</v>
      </c>
      <c r="H36" s="29">
        <v>21</v>
      </c>
      <c r="I36" s="25" t="s">
        <v>5</v>
      </c>
      <c r="J36" s="26">
        <v>85000</v>
      </c>
      <c r="K36" s="27" t="s">
        <v>5</v>
      </c>
      <c r="L36" s="26">
        <v>30000</v>
      </c>
      <c r="M36" s="27" t="s">
        <v>5</v>
      </c>
      <c r="N36" s="26">
        <f t="shared" si="0"/>
        <v>2415000</v>
      </c>
    </row>
    <row r="37" spans="4:14" s="20" customFormat="1" ht="15" customHeight="1" x14ac:dyDescent="0.25">
      <c r="D37" s="21">
        <f t="shared" si="1"/>
        <v>31</v>
      </c>
      <c r="E37" s="28" t="s">
        <v>47</v>
      </c>
      <c r="F37" s="28" t="s">
        <v>35</v>
      </c>
      <c r="G37" s="28" t="s">
        <v>97</v>
      </c>
      <c r="H37" s="29">
        <v>23</v>
      </c>
      <c r="I37" s="25" t="s">
        <v>5</v>
      </c>
      <c r="J37" s="26">
        <v>85000</v>
      </c>
      <c r="K37" s="27" t="s">
        <v>5</v>
      </c>
      <c r="L37" s="26">
        <v>30000</v>
      </c>
      <c r="M37" s="27" t="s">
        <v>5</v>
      </c>
      <c r="N37" s="26">
        <f t="shared" si="0"/>
        <v>2645000</v>
      </c>
    </row>
    <row r="38" spans="4:14" s="20" customFormat="1" ht="15" customHeight="1" x14ac:dyDescent="0.25">
      <c r="D38" s="21">
        <f t="shared" si="1"/>
        <v>32</v>
      </c>
      <c r="E38" s="28" t="s">
        <v>48</v>
      </c>
      <c r="F38" s="28" t="s">
        <v>34</v>
      </c>
      <c r="G38" s="28" t="s">
        <v>90</v>
      </c>
      <c r="H38" s="29">
        <v>20</v>
      </c>
      <c r="I38" s="25" t="s">
        <v>5</v>
      </c>
      <c r="J38" s="26">
        <v>85000</v>
      </c>
      <c r="K38" s="27" t="s">
        <v>5</v>
      </c>
      <c r="L38" s="26">
        <v>30000</v>
      </c>
      <c r="M38" s="27" t="s">
        <v>5</v>
      </c>
      <c r="N38" s="26">
        <f t="shared" si="0"/>
        <v>2300000</v>
      </c>
    </row>
    <row r="39" spans="4:14" s="20" customFormat="1" ht="15" customHeight="1" x14ac:dyDescent="0.25">
      <c r="D39" s="21">
        <f t="shared" si="1"/>
        <v>33</v>
      </c>
      <c r="E39" s="28" t="s">
        <v>49</v>
      </c>
      <c r="F39" s="28" t="s">
        <v>35</v>
      </c>
      <c r="G39" s="28" t="s">
        <v>86</v>
      </c>
      <c r="H39" s="29">
        <v>21</v>
      </c>
      <c r="I39" s="25" t="s">
        <v>5</v>
      </c>
      <c r="J39" s="26">
        <v>85000</v>
      </c>
      <c r="K39" s="27" t="s">
        <v>5</v>
      </c>
      <c r="L39" s="26">
        <v>30000</v>
      </c>
      <c r="M39" s="27" t="s">
        <v>5</v>
      </c>
      <c r="N39" s="26">
        <f t="shared" si="0"/>
        <v>2415000</v>
      </c>
    </row>
    <row r="40" spans="4:14" s="20" customFormat="1" ht="15" customHeight="1" x14ac:dyDescent="0.25">
      <c r="D40" s="21">
        <f t="shared" si="1"/>
        <v>34</v>
      </c>
      <c r="E40" s="28" t="s">
        <v>50</v>
      </c>
      <c r="F40" s="28" t="s">
        <v>34</v>
      </c>
      <c r="G40" s="28" t="s">
        <v>82</v>
      </c>
      <c r="H40" s="29">
        <v>21</v>
      </c>
      <c r="I40" s="25" t="s">
        <v>5</v>
      </c>
      <c r="J40" s="26">
        <v>85000</v>
      </c>
      <c r="K40" s="27" t="s">
        <v>5</v>
      </c>
      <c r="L40" s="26">
        <v>30000</v>
      </c>
      <c r="M40" s="27" t="s">
        <v>5</v>
      </c>
      <c r="N40" s="26">
        <f t="shared" si="0"/>
        <v>2415000</v>
      </c>
    </row>
    <row r="41" spans="4:14" s="20" customFormat="1" ht="15" customHeight="1" x14ac:dyDescent="0.25">
      <c r="D41" s="21">
        <f t="shared" si="1"/>
        <v>35</v>
      </c>
      <c r="E41" s="28" t="s">
        <v>51</v>
      </c>
      <c r="F41" s="28" t="s">
        <v>34</v>
      </c>
      <c r="G41" s="28" t="s">
        <v>139</v>
      </c>
      <c r="H41" s="29">
        <v>19</v>
      </c>
      <c r="I41" s="25" t="s">
        <v>5</v>
      </c>
      <c r="J41" s="26">
        <v>85000</v>
      </c>
      <c r="K41" s="27" t="s">
        <v>5</v>
      </c>
      <c r="L41" s="26">
        <v>30000</v>
      </c>
      <c r="M41" s="27" t="s">
        <v>5</v>
      </c>
      <c r="N41" s="26">
        <f t="shared" si="0"/>
        <v>2185000</v>
      </c>
    </row>
    <row r="42" spans="4:14" s="20" customFormat="1" ht="15" customHeight="1" x14ac:dyDescent="0.25">
      <c r="D42" s="21">
        <f t="shared" si="1"/>
        <v>36</v>
      </c>
      <c r="E42" s="28" t="s">
        <v>52</v>
      </c>
      <c r="F42" s="28" t="s">
        <v>53</v>
      </c>
      <c r="G42" s="28" t="s">
        <v>92</v>
      </c>
      <c r="H42" s="29">
        <v>17</v>
      </c>
      <c r="I42" s="25" t="s">
        <v>5</v>
      </c>
      <c r="J42" s="26">
        <v>85000</v>
      </c>
      <c r="K42" s="27" t="s">
        <v>5</v>
      </c>
      <c r="L42" s="26">
        <v>30000</v>
      </c>
      <c r="M42" s="27" t="s">
        <v>5</v>
      </c>
      <c r="N42" s="26">
        <f t="shared" si="0"/>
        <v>1955000</v>
      </c>
    </row>
    <row r="43" spans="4:14" s="20" customFormat="1" ht="15" customHeight="1" x14ac:dyDescent="0.25">
      <c r="D43" s="21">
        <f t="shared" si="1"/>
        <v>37</v>
      </c>
      <c r="E43" s="28" t="s">
        <v>56</v>
      </c>
      <c r="F43" s="28" t="s">
        <v>54</v>
      </c>
      <c r="G43" s="28" t="s">
        <v>93</v>
      </c>
      <c r="H43" s="29">
        <v>19</v>
      </c>
      <c r="I43" s="25" t="s">
        <v>5</v>
      </c>
      <c r="J43" s="26">
        <v>85000</v>
      </c>
      <c r="K43" s="27" t="s">
        <v>5</v>
      </c>
      <c r="L43" s="26">
        <v>30000</v>
      </c>
      <c r="M43" s="27" t="s">
        <v>5</v>
      </c>
      <c r="N43" s="26">
        <f t="shared" si="0"/>
        <v>2185000</v>
      </c>
    </row>
    <row r="44" spans="4:14" s="20" customFormat="1" ht="15" customHeight="1" x14ac:dyDescent="0.25">
      <c r="D44" s="21">
        <f t="shared" si="1"/>
        <v>38</v>
      </c>
      <c r="E44" s="28" t="s">
        <v>55</v>
      </c>
      <c r="F44" s="22" t="s">
        <v>34</v>
      </c>
      <c r="G44" s="22" t="s">
        <v>95</v>
      </c>
      <c r="H44" s="29">
        <v>23</v>
      </c>
      <c r="I44" s="27" t="s">
        <v>5</v>
      </c>
      <c r="J44" s="26">
        <v>85000</v>
      </c>
      <c r="K44" s="27" t="s">
        <v>5</v>
      </c>
      <c r="L44" s="26">
        <v>30000</v>
      </c>
      <c r="M44" s="27" t="s">
        <v>5</v>
      </c>
      <c r="N44" s="26">
        <f t="shared" si="0"/>
        <v>2645000</v>
      </c>
    </row>
    <row r="45" spans="4:14" s="20" customFormat="1" ht="15" customHeight="1" x14ac:dyDescent="0.25">
      <c r="D45" s="21">
        <f t="shared" si="1"/>
        <v>39</v>
      </c>
      <c r="E45" s="8" t="s">
        <v>57</v>
      </c>
      <c r="F45" s="8" t="s">
        <v>38</v>
      </c>
      <c r="G45" s="8" t="s">
        <v>114</v>
      </c>
      <c r="H45" s="29">
        <v>19</v>
      </c>
      <c r="I45" s="27" t="s">
        <v>5</v>
      </c>
      <c r="J45" s="26">
        <v>85000</v>
      </c>
      <c r="K45" s="27" t="s">
        <v>5</v>
      </c>
      <c r="L45" s="26">
        <v>30000</v>
      </c>
      <c r="M45" s="27" t="s">
        <v>5</v>
      </c>
      <c r="N45" s="26">
        <f t="shared" si="0"/>
        <v>2185000</v>
      </c>
    </row>
    <row r="46" spans="4:14" s="20" customFormat="1" ht="15" customHeight="1" x14ac:dyDescent="0.25">
      <c r="D46" s="21">
        <f t="shared" si="1"/>
        <v>40</v>
      </c>
      <c r="E46" s="8" t="s">
        <v>58</v>
      </c>
      <c r="F46" s="8" t="s">
        <v>59</v>
      </c>
      <c r="G46" s="8" t="s">
        <v>115</v>
      </c>
      <c r="H46" s="29">
        <v>21</v>
      </c>
      <c r="I46" s="27" t="s">
        <v>5</v>
      </c>
      <c r="J46" s="26">
        <v>85000</v>
      </c>
      <c r="K46" s="27" t="s">
        <v>5</v>
      </c>
      <c r="L46" s="26">
        <v>30000</v>
      </c>
      <c r="M46" s="27" t="s">
        <v>5</v>
      </c>
      <c r="N46" s="26">
        <f t="shared" si="0"/>
        <v>2415000</v>
      </c>
    </row>
    <row r="47" spans="4:14" s="20" customFormat="1" ht="15" customHeight="1" x14ac:dyDescent="0.25">
      <c r="D47" s="21">
        <f t="shared" si="1"/>
        <v>41</v>
      </c>
      <c r="E47" s="8" t="s">
        <v>60</v>
      </c>
      <c r="F47" s="8" t="s">
        <v>35</v>
      </c>
      <c r="G47" s="8" t="s">
        <v>116</v>
      </c>
      <c r="H47" s="29">
        <v>21</v>
      </c>
      <c r="I47" s="27" t="s">
        <v>5</v>
      </c>
      <c r="J47" s="26">
        <v>85000</v>
      </c>
      <c r="K47" s="27" t="s">
        <v>5</v>
      </c>
      <c r="L47" s="26">
        <v>30000</v>
      </c>
      <c r="M47" s="27" t="s">
        <v>5</v>
      </c>
      <c r="N47" s="26">
        <f t="shared" si="0"/>
        <v>2415000</v>
      </c>
    </row>
    <row r="48" spans="4:14" s="20" customFormat="1" ht="15" customHeight="1" x14ac:dyDescent="0.25">
      <c r="D48" s="21">
        <f t="shared" si="1"/>
        <v>42</v>
      </c>
      <c r="E48" s="8" t="s">
        <v>61</v>
      </c>
      <c r="F48" s="8" t="s">
        <v>35</v>
      </c>
      <c r="G48" s="8" t="s">
        <v>117</v>
      </c>
      <c r="H48" s="29">
        <v>21</v>
      </c>
      <c r="I48" s="27" t="s">
        <v>5</v>
      </c>
      <c r="J48" s="26">
        <v>85000</v>
      </c>
      <c r="K48" s="27" t="s">
        <v>5</v>
      </c>
      <c r="L48" s="26">
        <v>30000</v>
      </c>
      <c r="M48" s="27" t="s">
        <v>5</v>
      </c>
      <c r="N48" s="26">
        <f>(H48*J48)+(H48*L48)</f>
        <v>2415000</v>
      </c>
    </row>
    <row r="49" spans="4:14" s="20" customFormat="1" ht="15" customHeight="1" x14ac:dyDescent="0.25">
      <c r="D49" s="21">
        <f t="shared" si="1"/>
        <v>43</v>
      </c>
      <c r="E49" s="8" t="s">
        <v>62</v>
      </c>
      <c r="F49" s="8" t="s">
        <v>35</v>
      </c>
      <c r="G49" s="8" t="s">
        <v>113</v>
      </c>
      <c r="H49" s="29">
        <v>19</v>
      </c>
      <c r="I49" s="27" t="s">
        <v>5</v>
      </c>
      <c r="J49" s="26">
        <v>85000</v>
      </c>
      <c r="K49" s="27" t="s">
        <v>5</v>
      </c>
      <c r="L49" s="26">
        <v>30000</v>
      </c>
      <c r="M49" s="27" t="s">
        <v>5</v>
      </c>
      <c r="N49" s="26">
        <f t="shared" si="0"/>
        <v>2185000</v>
      </c>
    </row>
    <row r="50" spans="4:14" s="20" customFormat="1" ht="15" customHeight="1" x14ac:dyDescent="0.25">
      <c r="D50" s="21">
        <f t="shared" si="1"/>
        <v>44</v>
      </c>
      <c r="E50" s="8" t="s">
        <v>107</v>
      </c>
      <c r="F50" s="8" t="s">
        <v>34</v>
      </c>
      <c r="G50" s="8" t="s">
        <v>106</v>
      </c>
      <c r="H50" s="29">
        <v>24</v>
      </c>
      <c r="I50" s="27" t="s">
        <v>5</v>
      </c>
      <c r="J50" s="26">
        <v>85000</v>
      </c>
      <c r="K50" s="27" t="s">
        <v>5</v>
      </c>
      <c r="L50" s="26">
        <v>30000</v>
      </c>
      <c r="M50" s="27" t="s">
        <v>5</v>
      </c>
      <c r="N50" s="26">
        <f t="shared" si="0"/>
        <v>2760000</v>
      </c>
    </row>
    <row r="51" spans="4:14" s="20" customFormat="1" ht="15" customHeight="1" x14ac:dyDescent="0.25">
      <c r="D51" s="21">
        <f t="shared" si="1"/>
        <v>45</v>
      </c>
      <c r="E51" s="8" t="s">
        <v>63</v>
      </c>
      <c r="F51" s="8" t="s">
        <v>34</v>
      </c>
      <c r="G51" s="8" t="s">
        <v>118</v>
      </c>
      <c r="H51" s="29">
        <v>20</v>
      </c>
      <c r="I51" s="27" t="s">
        <v>5</v>
      </c>
      <c r="J51" s="26">
        <v>85000</v>
      </c>
      <c r="K51" s="27" t="s">
        <v>5</v>
      </c>
      <c r="L51" s="26">
        <v>30000</v>
      </c>
      <c r="M51" s="27" t="s">
        <v>5</v>
      </c>
      <c r="N51" s="26">
        <f t="shared" si="0"/>
        <v>2300000</v>
      </c>
    </row>
    <row r="52" spans="4:14" s="20" customFormat="1" ht="15" customHeight="1" x14ac:dyDescent="0.25">
      <c r="D52" s="21">
        <f t="shared" si="1"/>
        <v>46</v>
      </c>
      <c r="E52" s="8" t="s">
        <v>64</v>
      </c>
      <c r="F52" s="8" t="s">
        <v>34</v>
      </c>
      <c r="G52" s="8" t="s">
        <v>119</v>
      </c>
      <c r="H52" s="29">
        <v>21</v>
      </c>
      <c r="I52" s="27" t="s">
        <v>5</v>
      </c>
      <c r="J52" s="26">
        <v>85000</v>
      </c>
      <c r="K52" s="27" t="s">
        <v>5</v>
      </c>
      <c r="L52" s="26">
        <v>30000</v>
      </c>
      <c r="M52" s="27" t="s">
        <v>5</v>
      </c>
      <c r="N52" s="26">
        <f t="shared" si="0"/>
        <v>2415000</v>
      </c>
    </row>
    <row r="53" spans="4:14" s="20" customFormat="1" ht="15" customHeight="1" x14ac:dyDescent="0.25">
      <c r="D53" s="21">
        <f t="shared" si="1"/>
        <v>47</v>
      </c>
      <c r="E53" s="8" t="s">
        <v>65</v>
      </c>
      <c r="F53" s="8" t="s">
        <v>37</v>
      </c>
      <c r="G53" s="8" t="s">
        <v>83</v>
      </c>
      <c r="H53" s="29">
        <v>23</v>
      </c>
      <c r="I53" s="27" t="s">
        <v>5</v>
      </c>
      <c r="J53" s="26">
        <v>85000</v>
      </c>
      <c r="K53" s="27" t="s">
        <v>5</v>
      </c>
      <c r="L53" s="26">
        <v>30000</v>
      </c>
      <c r="M53" s="27" t="s">
        <v>5</v>
      </c>
      <c r="N53" s="26">
        <f t="shared" si="0"/>
        <v>2645000</v>
      </c>
    </row>
    <row r="54" spans="4:14" s="20" customFormat="1" ht="15" customHeight="1" x14ac:dyDescent="0.25">
      <c r="D54" s="21">
        <f t="shared" si="1"/>
        <v>48</v>
      </c>
      <c r="E54" s="8" t="s">
        <v>66</v>
      </c>
      <c r="F54" s="8" t="s">
        <v>37</v>
      </c>
      <c r="G54" s="8" t="s">
        <v>120</v>
      </c>
      <c r="H54" s="29">
        <v>21</v>
      </c>
      <c r="I54" s="27" t="s">
        <v>5</v>
      </c>
      <c r="J54" s="26">
        <v>85000</v>
      </c>
      <c r="K54" s="27" t="s">
        <v>5</v>
      </c>
      <c r="L54" s="26">
        <v>30000</v>
      </c>
      <c r="M54" s="27" t="s">
        <v>5</v>
      </c>
      <c r="N54" s="26">
        <f t="shared" si="0"/>
        <v>2415000</v>
      </c>
    </row>
    <row r="55" spans="4:14" s="20" customFormat="1" ht="15" customHeight="1" x14ac:dyDescent="0.25">
      <c r="D55" s="21">
        <f t="shared" si="1"/>
        <v>49</v>
      </c>
      <c r="E55" s="8" t="s">
        <v>67</v>
      </c>
      <c r="F55" s="8" t="s">
        <v>37</v>
      </c>
      <c r="G55" s="8" t="s">
        <v>108</v>
      </c>
      <c r="H55" s="29">
        <v>22</v>
      </c>
      <c r="I55" s="27" t="s">
        <v>5</v>
      </c>
      <c r="J55" s="26">
        <v>85000</v>
      </c>
      <c r="K55" s="27" t="s">
        <v>5</v>
      </c>
      <c r="L55" s="26">
        <v>30000</v>
      </c>
      <c r="M55" s="27" t="s">
        <v>5</v>
      </c>
      <c r="N55" s="26">
        <f t="shared" si="0"/>
        <v>2530000</v>
      </c>
    </row>
    <row r="56" spans="4:14" s="20" customFormat="1" ht="15" customHeight="1" x14ac:dyDescent="0.25">
      <c r="D56" s="21">
        <f t="shared" si="1"/>
        <v>50</v>
      </c>
      <c r="E56" s="8" t="s">
        <v>109</v>
      </c>
      <c r="F56" s="8" t="s">
        <v>37</v>
      </c>
      <c r="G56" s="8" t="s">
        <v>121</v>
      </c>
      <c r="H56" s="29">
        <v>19</v>
      </c>
      <c r="I56" s="27" t="s">
        <v>5</v>
      </c>
      <c r="J56" s="26">
        <v>85000</v>
      </c>
      <c r="K56" s="27" t="s">
        <v>5</v>
      </c>
      <c r="L56" s="26">
        <v>30000</v>
      </c>
      <c r="M56" s="27" t="s">
        <v>5</v>
      </c>
      <c r="N56" s="26">
        <f t="shared" si="0"/>
        <v>2185000</v>
      </c>
    </row>
    <row r="57" spans="4:14" s="20" customFormat="1" ht="15" customHeight="1" x14ac:dyDescent="0.25">
      <c r="D57" s="21">
        <f t="shared" si="1"/>
        <v>51</v>
      </c>
      <c r="E57" s="8" t="s">
        <v>137</v>
      </c>
      <c r="F57" s="8" t="s">
        <v>37</v>
      </c>
      <c r="G57" s="8" t="s">
        <v>122</v>
      </c>
      <c r="H57" s="29">
        <v>19</v>
      </c>
      <c r="I57" s="27" t="s">
        <v>5</v>
      </c>
      <c r="J57" s="26">
        <v>85000</v>
      </c>
      <c r="K57" s="27" t="s">
        <v>5</v>
      </c>
      <c r="L57" s="26">
        <v>30000</v>
      </c>
      <c r="M57" s="27" t="s">
        <v>5</v>
      </c>
      <c r="N57" s="26">
        <f t="shared" si="0"/>
        <v>2185000</v>
      </c>
    </row>
    <row r="58" spans="4:14" s="20" customFormat="1" ht="15" customHeight="1" x14ac:dyDescent="0.25">
      <c r="D58" s="21">
        <f t="shared" si="1"/>
        <v>52</v>
      </c>
      <c r="E58" s="8" t="s">
        <v>68</v>
      </c>
      <c r="F58" s="8" t="s">
        <v>37</v>
      </c>
      <c r="G58" s="8" t="s">
        <v>123</v>
      </c>
      <c r="H58" s="29">
        <v>21</v>
      </c>
      <c r="I58" s="27" t="s">
        <v>5</v>
      </c>
      <c r="J58" s="26">
        <v>85000</v>
      </c>
      <c r="K58" s="27" t="s">
        <v>5</v>
      </c>
      <c r="L58" s="26">
        <v>30000</v>
      </c>
      <c r="M58" s="27" t="s">
        <v>5</v>
      </c>
      <c r="N58" s="26">
        <f t="shared" si="0"/>
        <v>2415000</v>
      </c>
    </row>
    <row r="59" spans="4:14" s="20" customFormat="1" ht="15" customHeight="1" x14ac:dyDescent="0.25">
      <c r="D59" s="21">
        <f t="shared" si="1"/>
        <v>53</v>
      </c>
      <c r="E59" s="8" t="s">
        <v>69</v>
      </c>
      <c r="F59" s="8" t="s">
        <v>37</v>
      </c>
      <c r="G59" s="8" t="s">
        <v>124</v>
      </c>
      <c r="H59" s="29">
        <v>21</v>
      </c>
      <c r="I59" s="27" t="s">
        <v>5</v>
      </c>
      <c r="J59" s="26">
        <v>85000</v>
      </c>
      <c r="K59" s="27" t="s">
        <v>5</v>
      </c>
      <c r="L59" s="26">
        <v>30000</v>
      </c>
      <c r="M59" s="27" t="s">
        <v>5</v>
      </c>
      <c r="N59" s="26">
        <f t="shared" si="0"/>
        <v>2415000</v>
      </c>
    </row>
    <row r="60" spans="4:14" s="20" customFormat="1" ht="15" customHeight="1" x14ac:dyDescent="0.25">
      <c r="D60" s="21">
        <f t="shared" si="1"/>
        <v>54</v>
      </c>
      <c r="E60" s="8" t="s">
        <v>110</v>
      </c>
      <c r="F60" s="8" t="s">
        <v>37</v>
      </c>
      <c r="G60" s="8" t="s">
        <v>125</v>
      </c>
      <c r="H60" s="29">
        <v>19</v>
      </c>
      <c r="I60" s="27" t="s">
        <v>5</v>
      </c>
      <c r="J60" s="26">
        <v>85000</v>
      </c>
      <c r="K60" s="27" t="s">
        <v>5</v>
      </c>
      <c r="L60" s="26">
        <v>30000</v>
      </c>
      <c r="M60" s="27" t="s">
        <v>5</v>
      </c>
      <c r="N60" s="26">
        <f t="shared" si="0"/>
        <v>2185000</v>
      </c>
    </row>
    <row r="61" spans="4:14" s="20" customFormat="1" ht="15" customHeight="1" x14ac:dyDescent="0.25">
      <c r="D61" s="21">
        <f t="shared" si="1"/>
        <v>55</v>
      </c>
      <c r="E61" s="8" t="s">
        <v>91</v>
      </c>
      <c r="F61" s="8" t="s">
        <v>37</v>
      </c>
      <c r="G61" s="8" t="s">
        <v>84</v>
      </c>
      <c r="H61" s="29">
        <v>19</v>
      </c>
      <c r="I61" s="27" t="s">
        <v>5</v>
      </c>
      <c r="J61" s="26">
        <v>85000</v>
      </c>
      <c r="K61" s="27" t="s">
        <v>5</v>
      </c>
      <c r="L61" s="26">
        <v>30000</v>
      </c>
      <c r="M61" s="27" t="s">
        <v>5</v>
      </c>
      <c r="N61" s="26">
        <f t="shared" si="0"/>
        <v>2185000</v>
      </c>
    </row>
    <row r="62" spans="4:14" s="20" customFormat="1" ht="15" customHeight="1" x14ac:dyDescent="0.25">
      <c r="D62" s="21">
        <f t="shared" si="1"/>
        <v>56</v>
      </c>
      <c r="E62" s="18" t="s">
        <v>102</v>
      </c>
      <c r="F62" s="8" t="s">
        <v>37</v>
      </c>
      <c r="G62" s="8" t="s">
        <v>126</v>
      </c>
      <c r="H62" s="29">
        <v>20</v>
      </c>
      <c r="I62" s="27" t="s">
        <v>5</v>
      </c>
      <c r="J62" s="26">
        <v>85000</v>
      </c>
      <c r="K62" s="27" t="s">
        <v>5</v>
      </c>
      <c r="L62" s="26">
        <v>30000</v>
      </c>
      <c r="M62" s="27" t="s">
        <v>5</v>
      </c>
      <c r="N62" s="26">
        <f t="shared" si="0"/>
        <v>2300000</v>
      </c>
    </row>
    <row r="63" spans="4:14" s="20" customFormat="1" ht="15" customHeight="1" x14ac:dyDescent="0.25">
      <c r="D63" s="21">
        <f t="shared" si="1"/>
        <v>57</v>
      </c>
      <c r="E63" s="8" t="s">
        <v>103</v>
      </c>
      <c r="F63" s="8" t="s">
        <v>35</v>
      </c>
      <c r="G63" s="8" t="s">
        <v>112</v>
      </c>
      <c r="H63" s="29">
        <v>20</v>
      </c>
      <c r="I63" s="27" t="s">
        <v>5</v>
      </c>
      <c r="J63" s="26">
        <v>85000</v>
      </c>
      <c r="K63" s="27" t="s">
        <v>5</v>
      </c>
      <c r="L63" s="26">
        <v>30000</v>
      </c>
      <c r="M63" s="27" t="s">
        <v>5</v>
      </c>
      <c r="N63" s="26">
        <f t="shared" si="0"/>
        <v>2300000</v>
      </c>
    </row>
    <row r="64" spans="4:14" s="20" customFormat="1" ht="14.25" customHeight="1" x14ac:dyDescent="0.25">
      <c r="D64" s="21">
        <f t="shared" si="1"/>
        <v>58</v>
      </c>
      <c r="E64" s="8" t="s">
        <v>104</v>
      </c>
      <c r="F64" s="8" t="s">
        <v>132</v>
      </c>
      <c r="G64" s="8" t="s">
        <v>111</v>
      </c>
      <c r="H64" s="29">
        <v>22</v>
      </c>
      <c r="I64" s="27" t="s">
        <v>5</v>
      </c>
      <c r="J64" s="26">
        <v>85000</v>
      </c>
      <c r="K64" s="27" t="s">
        <v>5</v>
      </c>
      <c r="L64" s="26">
        <v>30000</v>
      </c>
      <c r="M64" s="27" t="s">
        <v>5</v>
      </c>
      <c r="N64" s="26">
        <f t="shared" si="0"/>
        <v>2530000</v>
      </c>
    </row>
    <row r="65" spans="4:16" s="20" customFormat="1" ht="15" customHeight="1" x14ac:dyDescent="0.25">
      <c r="D65" s="21">
        <f t="shared" si="1"/>
        <v>59</v>
      </c>
      <c r="E65" s="8" t="s">
        <v>105</v>
      </c>
      <c r="F65" s="8" t="s">
        <v>37</v>
      </c>
      <c r="G65" s="8" t="s">
        <v>127</v>
      </c>
      <c r="H65" s="29">
        <v>23</v>
      </c>
      <c r="I65" s="27" t="s">
        <v>5</v>
      </c>
      <c r="J65" s="26">
        <v>85000</v>
      </c>
      <c r="K65" s="27" t="s">
        <v>5</v>
      </c>
      <c r="L65" s="26">
        <v>30000</v>
      </c>
      <c r="M65" s="27" t="s">
        <v>5</v>
      </c>
      <c r="N65" s="26">
        <f t="shared" si="0"/>
        <v>2645000</v>
      </c>
    </row>
    <row r="66" spans="4:16" s="20" customFormat="1" ht="15" customHeight="1" x14ac:dyDescent="0.25">
      <c r="D66" s="21">
        <f t="shared" si="1"/>
        <v>60</v>
      </c>
      <c r="E66" s="22" t="s">
        <v>131</v>
      </c>
      <c r="F66" s="22" t="s">
        <v>133</v>
      </c>
      <c r="G66" s="22" t="s">
        <v>138</v>
      </c>
      <c r="H66" s="29">
        <v>16</v>
      </c>
      <c r="I66" s="27" t="s">
        <v>5</v>
      </c>
      <c r="J66" s="26">
        <v>85000</v>
      </c>
      <c r="K66" s="27" t="s">
        <v>5</v>
      </c>
      <c r="L66" s="26">
        <v>30000</v>
      </c>
      <c r="M66" s="27" t="s">
        <v>5</v>
      </c>
      <c r="N66" s="26">
        <f>(H66*J66)+(H66*L66)</f>
        <v>1840000</v>
      </c>
    </row>
    <row r="67" spans="4:16" s="20" customFormat="1" ht="15" customHeight="1" x14ac:dyDescent="0.25">
      <c r="D67" s="21">
        <f t="shared" si="1"/>
        <v>61</v>
      </c>
      <c r="E67" s="23" t="s">
        <v>144</v>
      </c>
      <c r="F67" s="22" t="s">
        <v>132</v>
      </c>
      <c r="G67" s="22" t="s">
        <v>145</v>
      </c>
      <c r="H67" s="29">
        <v>19</v>
      </c>
      <c r="I67" s="25" t="s">
        <v>5</v>
      </c>
      <c r="J67" s="26">
        <v>85000</v>
      </c>
      <c r="K67" s="27" t="s">
        <v>5</v>
      </c>
      <c r="L67" s="26">
        <v>30000</v>
      </c>
      <c r="M67" s="27" t="s">
        <v>5</v>
      </c>
      <c r="N67" s="26">
        <f>(H67*J67)+(H67*L67)</f>
        <v>2185000</v>
      </c>
    </row>
    <row r="68" spans="4:16" s="20" customFormat="1" ht="15" customHeight="1" x14ac:dyDescent="0.25">
      <c r="D68" s="21">
        <f t="shared" si="1"/>
        <v>62</v>
      </c>
      <c r="E68" s="47" t="s">
        <v>149</v>
      </c>
      <c r="F68" s="22" t="s">
        <v>37</v>
      </c>
      <c r="G68" s="22" t="s">
        <v>150</v>
      </c>
      <c r="H68" s="48">
        <v>8</v>
      </c>
      <c r="I68" s="25" t="s">
        <v>5</v>
      </c>
      <c r="J68" s="26">
        <v>85000</v>
      </c>
      <c r="K68" s="27" t="s">
        <v>5</v>
      </c>
      <c r="L68" s="26">
        <v>30000</v>
      </c>
      <c r="M68" s="27" t="s">
        <v>5</v>
      </c>
      <c r="N68" s="26">
        <f>(H68*J68)+(H68*L68)</f>
        <v>920000</v>
      </c>
    </row>
    <row r="69" spans="4:16" ht="16.5" customHeight="1" x14ac:dyDescent="0.25">
      <c r="D69" s="44" t="s">
        <v>7</v>
      </c>
      <c r="E69" s="45"/>
      <c r="F69" s="45"/>
      <c r="G69" s="45"/>
      <c r="H69" s="45"/>
      <c r="I69" s="45"/>
      <c r="J69" s="45"/>
      <c r="K69" s="45"/>
      <c r="L69" s="46"/>
      <c r="M69" s="19" t="s">
        <v>5</v>
      </c>
      <c r="N69" s="16">
        <f>SUM(N7:N68)</f>
        <v>146855000</v>
      </c>
      <c r="O69" s="16">
        <f>SUM(O7:O44)</f>
        <v>0</v>
      </c>
      <c r="P69" s="1">
        <f>SUM(O69:O69)</f>
        <v>0</v>
      </c>
    </row>
    <row r="70" spans="4:16" ht="15.75" x14ac:dyDescent="0.25">
      <c r="D70" s="10" t="s">
        <v>151</v>
      </c>
      <c r="E70" s="9"/>
      <c r="F70" s="9"/>
      <c r="G70" s="9"/>
      <c r="H70" s="9"/>
      <c r="I70" s="9"/>
      <c r="J70" s="9"/>
      <c r="K70" s="9"/>
      <c r="L70" s="9"/>
      <c r="M70" s="7"/>
      <c r="N70" s="7"/>
    </row>
    <row r="71" spans="4:16" x14ac:dyDescent="0.25">
      <c r="D71" s="39"/>
      <c r="E71" s="39"/>
      <c r="F71" s="39"/>
      <c r="G71" s="39"/>
      <c r="H71" s="39"/>
      <c r="I71" s="39"/>
      <c r="J71" s="39"/>
      <c r="K71" s="13"/>
      <c r="L71" s="13"/>
    </row>
    <row r="72" spans="4:16" x14ac:dyDescent="0.25">
      <c r="D72" s="5"/>
      <c r="E72" s="5"/>
      <c r="F72" s="5"/>
      <c r="G72" s="5"/>
      <c r="H72" s="5"/>
      <c r="I72" s="5"/>
      <c r="J72" s="14"/>
      <c r="K72" s="14"/>
      <c r="L72" s="35" t="s">
        <v>148</v>
      </c>
      <c r="M72" s="35"/>
      <c r="N72" s="35"/>
    </row>
    <row r="73" spans="4:16" x14ac:dyDescent="0.25">
      <c r="D73" s="5"/>
      <c r="E73" s="5"/>
      <c r="F73" s="5"/>
      <c r="G73" s="5"/>
      <c r="H73" s="5"/>
      <c r="I73" s="5"/>
      <c r="J73" s="14"/>
      <c r="K73" s="14"/>
      <c r="L73" s="35" t="s">
        <v>6</v>
      </c>
      <c r="M73" s="35"/>
      <c r="N73" s="35"/>
    </row>
    <row r="74" spans="4:16" x14ac:dyDescent="0.25">
      <c r="D74" s="5"/>
      <c r="E74" s="5"/>
      <c r="F74" s="5"/>
      <c r="G74" s="5"/>
      <c r="H74" s="5"/>
      <c r="I74" s="5"/>
      <c r="J74" s="5"/>
      <c r="K74" s="5"/>
      <c r="L74" s="5"/>
    </row>
    <row r="75" spans="4:16" x14ac:dyDescent="0.25">
      <c r="D75" s="5"/>
      <c r="E75" s="5"/>
      <c r="F75" s="5"/>
      <c r="G75" s="5"/>
      <c r="H75" s="5"/>
      <c r="I75" s="5"/>
      <c r="J75" s="5"/>
      <c r="K75" s="5"/>
      <c r="L75" s="5"/>
    </row>
    <row r="76" spans="4:16" x14ac:dyDescent="0.25">
      <c r="D76" s="5"/>
      <c r="E76" s="5"/>
      <c r="F76" s="5"/>
      <c r="G76" s="5"/>
      <c r="H76" s="5"/>
      <c r="I76" s="5"/>
      <c r="J76" s="5"/>
      <c r="K76" s="5"/>
      <c r="L76" s="5"/>
    </row>
    <row r="77" spans="4:16" x14ac:dyDescent="0.25">
      <c r="D77" s="5"/>
      <c r="E77" s="5"/>
      <c r="F77" s="5"/>
      <c r="G77" s="5"/>
      <c r="H77" s="5"/>
      <c r="I77" s="5"/>
      <c r="J77" s="14"/>
      <c r="K77" s="14"/>
      <c r="L77" s="35" t="s">
        <v>15</v>
      </c>
      <c r="M77" s="35"/>
      <c r="N77" s="35"/>
    </row>
    <row r="78" spans="4:16" x14ac:dyDescent="0.25">
      <c r="D78" s="5"/>
      <c r="E78" s="5"/>
      <c r="F78" s="5"/>
      <c r="G78" s="5"/>
      <c r="H78" s="5"/>
      <c r="I78" s="5"/>
      <c r="J78" s="5"/>
      <c r="K78" s="5"/>
      <c r="L78" s="5"/>
    </row>
    <row r="79" spans="4:16" x14ac:dyDescent="0.25">
      <c r="D79" s="5"/>
      <c r="E79" s="5"/>
      <c r="F79" s="5"/>
      <c r="G79" s="5"/>
      <c r="H79" s="5"/>
      <c r="I79" s="5"/>
      <c r="J79" s="5"/>
      <c r="K79" s="5"/>
      <c r="L79" s="5"/>
    </row>
  </sheetData>
  <mergeCells count="11">
    <mergeCell ref="B3:B4"/>
    <mergeCell ref="C3:C4"/>
    <mergeCell ref="L77:N77"/>
    <mergeCell ref="D3:N4"/>
    <mergeCell ref="I5:J5"/>
    <mergeCell ref="D71:J71"/>
    <mergeCell ref="M5:N5"/>
    <mergeCell ref="K5:L5"/>
    <mergeCell ref="D69:L69"/>
    <mergeCell ref="L72:N72"/>
    <mergeCell ref="L73:N73"/>
  </mergeCells>
  <printOptions horizontalCentered="1"/>
  <pageMargins left="0" right="0" top="0.55118110236220497" bottom="0.74803149606299202" header="0.31496062992126" footer="0.31496062992126"/>
  <pageSetup paperSize="9" scale="6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yg sudah ttd kontrak</vt:lpstr>
      <vt:lpstr>'yg sudah ttd kontrak'!Print_Area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Asus-pc</dc:creator>
  <cp:lastModifiedBy>WIN 10</cp:lastModifiedBy>
  <cp:lastPrinted>2022-04-28T03:55:25Z</cp:lastPrinted>
  <dcterms:created xsi:type="dcterms:W3CDTF">2013-12-09T16:29:38Z</dcterms:created>
  <dcterms:modified xsi:type="dcterms:W3CDTF">2022-05-09T09:59:27Z</dcterms:modified>
</cp:coreProperties>
</file>