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mc:AlternateContent xmlns:mc="http://schemas.openxmlformats.org/markup-compatibility/2006">
    <mc:Choice Requires="x15">
      <x15ac:absPath xmlns:x15ac="http://schemas.microsoft.com/office/spreadsheetml/2010/11/ac" url="C:\Users\Primrose Jameson\Downloads\"/>
    </mc:Choice>
  </mc:AlternateContent>
  <xr:revisionPtr revIDLastSave="0" documentId="13_ncr:1_{5715971C-0AA3-4D08-B128-6B20A493CA60}" xr6:coauthVersionLast="47" xr6:coauthVersionMax="47" xr10:uidLastSave="{00000000-0000-0000-0000-000000000000}"/>
  <bookViews>
    <workbookView xWindow="8205" yWindow="5145" windowWidth="27960" windowHeight="15435" xr2:uid="{00000000-000D-0000-FFFF-FFFF00000000}"/>
  </bookViews>
  <sheets>
    <sheet name="NMPA Winners 2022" sheetId="1" r:id="rId1"/>
    <sheet name="General Excellenc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2" l="1"/>
  <c r="E10" i="2"/>
  <c r="F9" i="2"/>
  <c r="G9" i="2" s="1"/>
  <c r="E9" i="2"/>
  <c r="F8" i="2"/>
  <c r="G8" i="2" s="1"/>
  <c r="E8" i="2"/>
  <c r="F7" i="2"/>
  <c r="E7" i="2"/>
  <c r="F6" i="2"/>
  <c r="E6" i="2"/>
  <c r="F5" i="2"/>
  <c r="E5" i="2"/>
  <c r="F4" i="2"/>
  <c r="G4" i="2"/>
  <c r="G5" i="2"/>
  <c r="G6" i="2"/>
  <c r="G7" i="2"/>
  <c r="G10" i="2"/>
  <c r="E4" i="2"/>
  <c r="G3" i="2"/>
  <c r="F3" i="2"/>
  <c r="E3" i="2"/>
</calcChain>
</file>

<file path=xl/sharedStrings.xml><?xml version="1.0" encoding="utf-8"?>
<sst xmlns="http://schemas.openxmlformats.org/spreadsheetml/2006/main" count="3698" uniqueCount="1312">
  <si>
    <t>Judgesemail</t>
  </si>
  <si>
    <t>Winner</t>
  </si>
  <si>
    <t>Writer or Photographer</t>
  </si>
  <si>
    <t>Newspaper</t>
  </si>
  <si>
    <t>Dailyor Non</t>
  </si>
  <si>
    <t>Preparer</t>
  </si>
  <si>
    <t>Name of Entry</t>
  </si>
  <si>
    <t>Edit Or Adv</t>
  </si>
  <si>
    <t>URL</t>
  </si>
  <si>
    <t>URL2</t>
  </si>
  <si>
    <t>URL3</t>
  </si>
  <si>
    <t>URL4</t>
  </si>
  <si>
    <t>URL5</t>
  </si>
  <si>
    <t>Class</t>
  </si>
  <si>
    <t>Judge No</t>
  </si>
  <si>
    <t>Files</t>
  </si>
  <si>
    <t>Bestplace</t>
  </si>
  <si>
    <t>Blueribnotes</t>
  </si>
  <si>
    <t>kristen.czaban@thesheridanpress.com</t>
  </si>
  <si>
    <t>Yes</t>
  </si>
  <si>
    <t>1st Place</t>
  </si>
  <si>
    <t>Michael McDevitt</t>
  </si>
  <si>
    <t>Well written, goes above and beyond — follows up on what could have been vs what is.</t>
  </si>
  <si>
    <t>Las Cruces Sun-News</t>
  </si>
  <si>
    <t>Lucas Peerman</t>
  </si>
  <si>
    <t xml:space="preserve">False promises: Desert Hope a neglected property after only one year open </t>
  </si>
  <si>
    <t>Editorial</t>
  </si>
  <si>
    <t>https://www.lcsun-news.com/story/news/2022/06/20/desert-hope-residents-staff-say-complex-neglected-by-property-owners/7569632001/</t>
  </si>
  <si>
    <t>Daily Class I</t>
  </si>
  <si>
    <t>1. NEWS WRITING</t>
  </si>
  <si>
    <t>News writing - False promises 2.PDF, News writing - False promises 1.PDF</t>
  </si>
  <si>
    <t>2nd Place</t>
  </si>
  <si>
    <t>Victoria Traxler</t>
  </si>
  <si>
    <t>Good in-depth look at what's happening with this deputy. I like that they looked at trends and policies, not just the shocking headlines.</t>
  </si>
  <si>
    <t>Santa Fe New Mexican</t>
  </si>
  <si>
    <t>Cynthia Miller</t>
  </si>
  <si>
    <t>Deputy's role in shootings, chase: Reckless or 'proactive'?</t>
  </si>
  <si>
    <t>pdf__402d_g2id2der copy.pdf, pdf__56fb_uc4ycp0o copy.pdf</t>
  </si>
  <si>
    <t>wcarpenter@wyomingnews.com</t>
  </si>
  <si>
    <t>Phill Casaus</t>
  </si>
  <si>
    <t xml:space="preserve">I'm unsure of what the thought process was behind running with this lede since it does not fit the tone and topic of the story. However, the piece is a very well written and reported update on the largest fire in New Mexico history. Good sourcing and storytelling keeps the reader engaged. </t>
  </si>
  <si>
    <t>Allison Dellinger</t>
  </si>
  <si>
    <t>The fire that won't quit</t>
  </si>
  <si>
    <t>https://www.santafenewmexican.com/news/wildfires/the-fire-that-wont-quit-threatens-more-places-in-northern-new-mexico/article_c0ebd988-c7c7-11ec-9c46-83a728be1b98.html</t>
  </si>
  <si>
    <t>2. BREAKING NEWS</t>
  </si>
  <si>
    <t>The fire that won't quit.pdf</t>
  </si>
  <si>
    <t>Daniel J. Chacón</t>
  </si>
  <si>
    <t xml:space="preserve">Information dense, but easily digestible for a reader unfamiliar with the issue. Well written and sourced. It ain't fancy, but it gets the job done and then some by bringing the subject to life.
</t>
  </si>
  <si>
    <t>Report: Purchasing rules still abused</t>
  </si>
  <si>
    <t>pdf__4f2a_44pbea3c.pdf, pdf__1049_hxde2kan.pdf</t>
  </si>
  <si>
    <t>hblack@wyomingnews.com</t>
  </si>
  <si>
    <t>Santa Fe New Mexican Digital Enterprise staff</t>
  </si>
  <si>
    <t xml:space="preserve">What sets this story of the "Rust" set shooting apart is the Santa Fe New Mexican staff's pursuit of the story from an "vague tip" to what would become an international story. The use of on-the-ground reporting tactics and clear storytelling in the writing makes this a first place entry. </t>
  </si>
  <si>
    <t>Henry Lopez</t>
  </si>
  <si>
    <t>The Rust Shooting</t>
  </si>
  <si>
    <t>https://www.santafenewmexican.com/news/local_news/sheriffs-office-alec-baldwin-discharged-prop-gun-that-killed-crew-member-wounded-director/article_9612afc6-32c5-11ec-9e2e-e3cc47b69ce5.html</t>
  </si>
  <si>
    <t>https://www.editorandpublisher.com/stories/the-rust-movie-shooting,219853</t>
  </si>
  <si>
    <t>3. BREAKING NEWS - DIGITAL</t>
  </si>
  <si>
    <t>Screen-Shot-2022-08-08-at-10.25.32-AM.jpg, Screen-Shot-2022-08-08-at-10.29.49-AM.jpg, Screen-Shot-2022-08-08-at-10.22.31-AM.jpg, esndp.jpg, rustshooting.jpg</t>
  </si>
  <si>
    <t>Las Cruces Sun-News staff</t>
  </si>
  <si>
    <t>With little notice, the Las Cruces Sun-News was able to put together several compelling and informative pieces that documented the novelty of the event, the personality of those present and useful information for community members.</t>
  </si>
  <si>
    <t>Midnight madness: Legal recreational cannabis sales start early in Las Cruces</t>
  </si>
  <si>
    <t>https://www.lcsun-news.com/story/news/2022/03/31/las-cruces-dispensary-recreational-cannabis-new-mexico-sale-first/7226149001/</t>
  </si>
  <si>
    <t>https://www.lcsun-news.com/story/news/2022/04/01/recreational-cannabis-sales-legal-new-mexico-las-cruces-dispensaries-open-midnight/7241202001/</t>
  </si>
  <si>
    <t>https://www.lcsun-news.com/story/money/business/2022/04/01/new-mexico-weed-dispensary-near-me-cannabis-sales-legal/7218059001/?cid=facebook_Las_Cruces_Sun-News&amp;fbclid=IwAR21C4TZzq_iqwGhmR5f4Xio4P5LuTwgdTUA6bhXOix75CmD8HZ-Or0V13I</t>
  </si>
  <si>
    <t>https://www.lcsun-news.com/story/news/2022/04/01/las-cruces-retail-cannabis-sales-full-swing-opening-day/7238927001/?cid=facebook_Las_Cruces_Sun-News&amp;fbclid=IwAR1Uq3zpXw0OJsX9Nm0q4D_U9FyE8J9DLRtPRVNByzXLlZMYmjOdFZZeE-Q</t>
  </si>
  <si>
    <t>https://www.lcsun-news.com/story/news/2022/04/01/las-cruces-considering-operating-hours-cannabis-businesses/7251223001/?cid=facebook_Las_Cruces_Sun-News&amp;fbclid=IwAR37oYp7TpsCdhiN0Ei-KaqmsC41ssiEjFIYJIiYD0MtlTH6uV97QHOjUV0</t>
  </si>
  <si>
    <t>Breaking News Digital - First day of cannabis sales in Las Cruces.docx</t>
  </si>
  <si>
    <t>zac@codyenterprise.com</t>
  </si>
  <si>
    <t>Will Webber</t>
  </si>
  <si>
    <t xml:space="preserve">The writer shows off not only his writing talents but his reporting and observation skills in giving insight into this athlete, his struggles and his goals. </t>
  </si>
  <si>
    <t>“I’m still the same person”</t>
  </si>
  <si>
    <t>4. SPORTS WRITING</t>
  </si>
  <si>
    <t>“I’m still the same person”.pdf</t>
  </si>
  <si>
    <t>James Barron</t>
  </si>
  <si>
    <t xml:space="preserve">This does a very good job showing all the heartache left in the wake of this athlete's death. This was also a very close call for second place between this and another of the writer's submitted stories. </t>
  </si>
  <si>
    <t>A year of heartache, hurt, healing</t>
  </si>
  <si>
    <t>NMDA20210801A001.pdf, NMDA20210801A004.pdf</t>
  </si>
  <si>
    <t>Gabrielle Porter, Pilar Martinez, Kevin Robinson-Avila, Stephen Hamway</t>
  </si>
  <si>
    <t>A fascinating, in-depth and very well-sourced look at the impact of inflation on New Mexico.</t>
  </si>
  <si>
    <t>Albuquerque Journal</t>
  </si>
  <si>
    <t>Martin Salazar</t>
  </si>
  <si>
    <t>Inflation comes calling in NM</t>
  </si>
  <si>
    <t>5. BUSINESS WRITING</t>
  </si>
  <si>
    <t>Inflation.pdf</t>
  </si>
  <si>
    <t>A fun, well-sourced story about a business community working to reinvent blighted properties through a new industry.</t>
  </si>
  <si>
    <t>Once vacant properties find new life as cannabis shops</t>
  </si>
  <si>
    <t>https://www.lcsun-news.com/story/news/2022/04/17/las-cruces-vacant-properties-become-cannabis-dispensary/7238358001/</t>
  </si>
  <si>
    <t>Business writing - Vacant properties become cannabis businesses 2.PDF, Business writing - Vacant properties become cannabis businesses 1.PDF</t>
  </si>
  <si>
    <t>rj@douglas-budget.com</t>
  </si>
  <si>
    <t>Scott Wyland</t>
  </si>
  <si>
    <t>Well written. Answered all the questions I had as I was ready. Most informative of the bunch.</t>
  </si>
  <si>
    <t>Wildfires’ impact on watersheds to linger for years</t>
  </si>
  <si>
    <t>6. ENVIRONMENTAL OR AGRICULTURAL WRITING</t>
  </si>
  <si>
    <t>Wildfires’ impact on watersheds to linger for years.pdf</t>
  </si>
  <si>
    <t>Fantastic story and art. This is a story more people need to see.</t>
  </si>
  <si>
    <t>Heat is on for New Mexico chile farmers</t>
  </si>
  <si>
    <t>pdf__1fc8_isnrpdp0.pdf, pdf__03c7_fv5xtwxb.pdf</t>
  </si>
  <si>
    <t>ashleigh@thesheridanpress.com</t>
  </si>
  <si>
    <t>Jessica Pollard</t>
  </si>
  <si>
    <t xml:space="preserve">Great job integrating statistics and research on a unique topic. </t>
  </si>
  <si>
    <t>Numbers game</t>
  </si>
  <si>
    <t>7. EDUCATION WRITING</t>
  </si>
  <si>
    <t>NMDA20220501A006.pdf, NMDA20220501A001.pdf</t>
  </si>
  <si>
    <t>Miranda Cyr</t>
  </si>
  <si>
    <t xml:space="preserve">Great news-feature and good example of solutions journalism. </t>
  </si>
  <si>
    <t>Community schools aim to cover 'every basic need.' Here's how they do it in New Mexico</t>
  </si>
  <si>
    <t>https://www.lcsun-news.com/story/news/education/2021/09/22/community-schools-provided-new-mexico-invaluable-relief-covid-19-pandemic/5719850001/</t>
  </si>
  <si>
    <t>Education writing - Community schools 2.PDF, Education writing - Community schools 1.PDF</t>
  </si>
  <si>
    <t>kpyatt@uintacountyherald.com</t>
  </si>
  <si>
    <t>Robert Nott, Scott Wyland</t>
  </si>
  <si>
    <t>Great lead in, excellent background information and facts and data. Sensitive subject matter handled expertly. Well documented and gave both pros and cons to the decisions Japanese Americans made.  Excellent writing, the story stayed with me for days. Bravo!</t>
  </si>
  <si>
    <t>Robert Nott</t>
  </si>
  <si>
    <t>Divided Devotions</t>
  </si>
  <si>
    <t>8. FEATURE WRITING</t>
  </si>
  <si>
    <t>divideddevotionpage2.pdf, Divideddevotionpage1.pdf</t>
  </si>
  <si>
    <t>Jennifer Levin</t>
  </si>
  <si>
    <t>Great lead, variety of reviews and great job on developing his life story and background. I loved this story and learning the details of Nichol's life and work.  Excellent writing and great job of wrapping up at the end with the reference to the lead.</t>
  </si>
  <si>
    <t>Tracy Mobley-Martinez</t>
  </si>
  <si>
    <t xml:space="preserve">Trusting the work: John Nichols’ pursuit of his best, whether anyone likes it or not </t>
  </si>
  <si>
    <t>https://www.santafenewmexican.com/pasatiempo/books/trusting-the-work-john-nichols-pursuit-of-his-best-whether-anyone-likes-it-or-not/article_71d9daa4-3d91-11ec-abb2-1b61c4cf9939.html</t>
  </si>
  <si>
    <t>NMPA20211203Z027page3.pdf, NMPA20211203Z026page2.pdf, NMPA20211203Z024page1.pdf, NMPA20211203Z028page4.pdf</t>
  </si>
  <si>
    <t>amber@codyenterprise.com</t>
  </si>
  <si>
    <t>Elizabeth Trujillo</t>
  </si>
  <si>
    <t>Creative headline that has strong impact. Nice alliteration.</t>
  </si>
  <si>
    <t>The joints are jumping</t>
  </si>
  <si>
    <t>9. BEST HEADLINE WRITING</t>
  </si>
  <si>
    <t>Beth2.pdf</t>
  </si>
  <si>
    <t>Jordan Fox</t>
  </si>
  <si>
    <t>Nice double meaning with the team name and also focusing on the mental health issues.</t>
  </si>
  <si>
    <t>Zach Taylor</t>
  </si>
  <si>
    <t>Carrying her Demons</t>
  </si>
  <si>
    <t>Jordan2.pdf</t>
  </si>
  <si>
    <t>alex@buffalobulletin.com</t>
  </si>
  <si>
    <t>Elise Kaplan</t>
  </si>
  <si>
    <t>This series of stories was an excellent example of effective, community-level investigative reporting. Kaplan explains the intricacies of the issues plaguing MDC in an easy-to-read way for folks. Reading these stories was a joy -- well done!</t>
  </si>
  <si>
    <t>'Dangerously low' staffing shortage plagues county jail</t>
  </si>
  <si>
    <t>10. INVESTIGATIVE REPORTING</t>
  </si>
  <si>
    <t>MDC.Investigative.Reporting.pdf, MDC.pdf</t>
  </si>
  <si>
    <t xml:space="preserve">Chacon did some good digging to get these stories and did a good job at explaining why this matters. </t>
  </si>
  <si>
    <t>Last-minute cannabis license raises eyebrows</t>
  </si>
  <si>
    <t>Official Procedure followed for license.pdf, Last-minute cannabis license raises eyebrows.pdf</t>
  </si>
  <si>
    <t>seth@buffalobulletin.com</t>
  </si>
  <si>
    <t>A wonderful first three paragraphs supported by nicely illustrated anecdotes and well chosen quotes throughout the rest of the story. The writing is sharp and lively ("pried open tight wallets" and "Ali-like zeal" are particular favorites) and serve to emphasize Carl's own sharp, lively nature, as portrayed in the story and by her family and friends.</t>
  </si>
  <si>
    <t xml:space="preserve">Soft-spoken peacemaker made a difference for many in S.F. </t>
  </si>
  <si>
    <t>https://www.santafenewmexican.com/news/local_news/glenys-carl-a-soft-spoken-peacemaker-dies-at-84/article_4f37cd28-e59b-11ec-a1a6-830d45ed6f43.html</t>
  </si>
  <si>
    <t>11. OBITUARY NEWS</t>
  </si>
  <si>
    <t>Soft-spoken peacemaker made a difference for many in S.F..pdf</t>
  </si>
  <si>
    <t>Vida Volkert</t>
  </si>
  <si>
    <t>What sets this story apart is its thematic coherence. While it is often easy to write obituaries chronologically, outlining accomplishments in a rote fashion, this story follows the theme of prayer in a compelling and engaging way. The only weakness is its density and length, which can at times pull readers (or at least me) away from the story's central theme, the power of prayer. I know how hard it must have been to consider cutting information about such a fascinating woman!</t>
  </si>
  <si>
    <t>Gallup Independent</t>
  </si>
  <si>
    <t>Christina Tsosie</t>
  </si>
  <si>
    <t>The power of prayer – Pinehill's Katie C. Henio remembered</t>
  </si>
  <si>
    <t>PowerofPrayer - combined.pdf</t>
  </si>
  <si>
    <t>Journal Staff</t>
  </si>
  <si>
    <t xml:space="preserve">The Journal does, in fact, end up dominating the News Coverage category. In both submissions, the staff displays a fantastic ability to compile a paper that not only reports the most pressing news to the reader, but do so with style. The features are engaging, well reported and very well written. The local content, though more basic, is informative and entertaining to a community. Talk about having your finger on the pulse. </t>
  </si>
  <si>
    <t>Albuquerque Journal News Coverage</t>
  </si>
  <si>
    <t>12. BEST NEWS COVERAGE</t>
  </si>
  <si>
    <t>NewsCoverageLetter.pdf, Aug.14.pdf, April29.pdf</t>
  </si>
  <si>
    <t>Santa Fe New Mexican staff</t>
  </si>
  <si>
    <t>This news coverage shown in the Aug. 21 edition of The New Mexican shows a paper that understand's its community's interests. There is a good selection of national wire content that still hold some interest to the readers, with even some AP stories directly applying to residents of New Mexico. There is also a good mix of long form features, like the cover story, and shorter articles and updates featured in the Local &amp; Region section.</t>
  </si>
  <si>
    <t>Saturday, Section A, Aug. 21, 2021</t>
  </si>
  <si>
    <t>NMDA20210821A002.pdf, NMDA20210821A004.pdf, NMDA20210821A010.pdf, NMDA20210821A007.pdf, NMDA20210821A011.pdf, NMDA20210821A006.pdf, NMDA20210821A012.pdf, NMDA20210821A008.pdf, NMDA20210821A009.pdf, NMDA20210821A003.pdf, NMDA20210821A005.pdf, NMDA20210821A001.pdf</t>
  </si>
  <si>
    <t>Journal Sports Staff</t>
  </si>
  <si>
    <t xml:space="preserve">Clean layout. Great focus on local content first. Good variety. </t>
  </si>
  <si>
    <t>Journal Sports Coverage</t>
  </si>
  <si>
    <t>13. BEST SPORTS COVERAGE</t>
  </si>
  <si>
    <t>April17.pdf, March13.pdf</t>
  </si>
  <si>
    <t>Will Webber, James Barron, Eric Hedlund, Jordan Fox</t>
  </si>
  <si>
    <t>Best Sports Coverage, Santa Fe New Mexican</t>
  </si>
  <si>
    <t>NMDA20220312B002.pdf, NMDA20220312B003.pdf, NMDA20220312B004.pdf, NMDA20220312B001.pdf, NMDA20220406B002.pdf, NMDA20220406B001.pdf, NMDA20220406B004.pdf, NMDA20220406B003.pdf</t>
  </si>
  <si>
    <t>jlove@jhnewsandguide.com</t>
  </si>
  <si>
    <t xml:space="preserve">The columnist is articulate, passionate and well reasoned. A pleasure to read.
</t>
  </si>
  <si>
    <t>The only common denominator is rage</t>
  </si>
  <si>
    <t>https://www.santafenewmexican.com/opinion/local_columns/the-only-common-denominator-that-matters-is-rage/article_610764f0-dd03-11ec-890c-b79d577780a1.html</t>
  </si>
  <si>
    <t>14. COLUMNS</t>
  </si>
  <si>
    <t>The only common denominator is rage.pdf</t>
  </si>
  <si>
    <t>Milan Simonich</t>
  </si>
  <si>
    <t>Clear prose, clearly the columnist is passionate about the subject and righteously outraged about how long it took to fix the problem.</t>
  </si>
  <si>
    <t>Legislature OKs bill to end 175% interest rate</t>
  </si>
  <si>
    <t>Legislature OKs bill to end 175% interest rate.pdf</t>
  </si>
  <si>
    <t xml:space="preserve">Super unique perspective on the Jan. 6 riots with good detail and lots of connections to the reader. Good work. </t>
  </si>
  <si>
    <t>Jan. 6 riot shadowed Lobos road trip</t>
  </si>
  <si>
    <t>15. SPORTS COLUMNS</t>
  </si>
  <si>
    <t>Jan. 6 riot shadowed Lobos road trip.pdf</t>
  </si>
  <si>
    <t>Steve Virgen</t>
  </si>
  <si>
    <t>An extraordinary day for the Lobos</t>
  </si>
  <si>
    <t>SteveVirgen.pdf</t>
  </si>
  <si>
    <t>kshields@wyotoday.com</t>
  </si>
  <si>
    <t>Richard Dargan</t>
  </si>
  <si>
    <t>Wonderful use of images to highlight diverse options. Also was the best at reviewing something without coming offf as pretentious.</t>
  </si>
  <si>
    <t>Slate Street Cafe chugs on</t>
  </si>
  <si>
    <t>16. BEST REVIEW</t>
  </si>
  <si>
    <t>Dargan.pdf</t>
  </si>
  <si>
    <t>Michael Abatemarco</t>
  </si>
  <si>
    <t>Nicely done in using the photos, not just image buy layout, to highlight the design.</t>
  </si>
  <si>
    <t>More than meets the eye: ‘Marietta Patricia Leis: Sense Memories’</t>
  </si>
  <si>
    <t>https://www.santafenewmexican.com/pasatiempo/art/more-than-meets-the-eye-marietta-patricia-leis-sense-memories/article_372e1436-544a-11ec-b359-abee3a2e3a2c.html</t>
  </si>
  <si>
    <t>Sense Memories.pdf</t>
  </si>
  <si>
    <t>bmartin@wyomingnews.com</t>
  </si>
  <si>
    <t>Jeff Tucker</t>
  </si>
  <si>
    <t>Strong editorial about an important issue for the community. Great job calling public officials out for the corrupt nature of this plan!</t>
  </si>
  <si>
    <t>ABQ's Downtown police OT scheme like TV mob plot</t>
  </si>
  <si>
    <t>17. EDITORIALS</t>
  </si>
  <si>
    <t>JeffTucker.pdf</t>
  </si>
  <si>
    <t>Inez Russell Gomez</t>
  </si>
  <si>
    <t>Another strong editorial that holds public officials accountable for their actions (or lack thereof). Well done!</t>
  </si>
  <si>
    <t>Inez Russell</t>
  </si>
  <si>
    <t>In Otero County, 'big lie' corrupting primary</t>
  </si>
  <si>
    <t>The_Santa_Fe_New_Mexican_Thu__Jun_16__2022_.pdf</t>
  </si>
  <si>
    <t>Matthew Reisen</t>
  </si>
  <si>
    <t xml:space="preserve">How can I summarize a series of work like this? It is absolutely incredible. Not only is it affecting, but it is excellently reported and written, with great photographic elements to accompany it. If there was any critique, it's in the argument that the ABQ's article could be trimmed, but it's good as is. Important work by the Albuquerque Journal. </t>
  </si>
  <si>
    <t>Fentanyl: 'A different beast'</t>
  </si>
  <si>
    <t>18. BEST SERIES</t>
  </si>
  <si>
    <t>FentanylPackageReduced.pdf</t>
  </si>
  <si>
    <t>Adrian Gomez</t>
  </si>
  <si>
    <t xml:space="preserve">I'm a sucker for community journalism. The Cocina Connection series might not cover hot button issues and it might not give you the most drama, but it's an example of a commitment to the life-blood of journalism. This is a perfect example of the stories that readers want to see, and seeing a paper commit to this crowd deserves recognition. </t>
  </si>
  <si>
    <t>Cocina Connection</t>
  </si>
  <si>
    <t>Cocina.pdf</t>
  </si>
  <si>
    <t>ryan@buffalobulletin.com</t>
  </si>
  <si>
    <t xml:space="preserve">Absolutely impressive breadth of coverage, touching on nearly every aspect of the fire itself and the lives affected by it. It's obvious that considerable resources went into this coverage, and it's an excellent mix of what people needed to know in the moment, the realities of fighting a fire and the human element that would almost certainly keep readers interested. The unique angles of some of these stories — the hotshot crew and the education story in particular — helped this entry stand out. Fires like this are (hopefully) once-in-a-lifetime events, and this coverage reflects that.
</t>
  </si>
  <si>
    <t>Wildfire coverage</t>
  </si>
  <si>
    <t>19. BEST ONGOING / CONTINUING COVERAGE</t>
  </si>
  <si>
    <t>FireCoverageReduced.pdf</t>
  </si>
  <si>
    <t>Richard Reyes</t>
  </si>
  <si>
    <t xml:space="preserve">Local journalism at its finest. This is a paper clearly in tune with its community and the issues that are important to their lives. The coverage is robust and covers just about every aspect one could think of for this story. An excellent balance of focus on officials, government and concerned citizens looking out for their communities. </t>
  </si>
  <si>
    <t>Continuous coverage on RMCH</t>
  </si>
  <si>
    <t>RMCH Lease amended.pdf, RMCH's residency program destroyed.pdf, RMCH Left in the lurch.pdf, RMCH Hospital lease termination notice.pdf, RMCH loses $8.5M.pdf, RMCH 'This is not normal'.pdf, RMCH 'The hospital is still here'.pdf, RMCH County aware of community concerns.pdf, RMCH hires new CEO.pdf, RMCH 'The hospital is not going to close'.pdf, RMCH Hospital lease termination.pdf, RMCH CEO on 3-star rating.pdf, RMCH Obscene, vulgar signs.pdf, RMCH CFO revenue down.pdf, RMCH 3-star rating.pdf, RMCH - 'Rogue activity'.pdf, RMCH Community leads crusade.pdf, RMCH A 'gargantuan loss'.pdf, RMCH Serving God and the public.pdf, RMCH family residency director resigns.pdf, RMCH vote in favor of union.pdf, RMCH Taking back RMCH.pdf, RMCH's $7M loss.pdf, RMCH Labor and delivery clinic closes.pdf, RMCH Far from apathy.pdf</t>
  </si>
  <si>
    <t>Lucas Peerman, Algernon D'Ammassa, Miranda Cyr, Leah Romero</t>
  </si>
  <si>
    <t xml:space="preserve">Excellent variety of coverage for an issue that touched nearly aspect of life. This package of stories struck the perfect balance of statistical and government-based coverage while also incorporating the human element that made the reporting sing. Including the list of deaths in the county in 2021 was particularly haunting and impactful. </t>
  </si>
  <si>
    <t>COVID-19 in Doña Ana County: Deaths, mandates and answers.</t>
  </si>
  <si>
    <t>https://www.lcsun-news.com/story/news/local/2022/01/02/six-dona-ana-county-residents-died-each-week-covid-19-2021/9039670002/</t>
  </si>
  <si>
    <t>https://www.lcsun-news.com/story/news/local/new-mexico/2022/02/17/gov-grisham-announced-new-mexico-lifting-its-indoor-mask-mandate/6834728001/</t>
  </si>
  <si>
    <t>https://www.lcsun-news.com/story/money/business/2022/02/17/businesses-end-facemask-enforcement-state-mandate-lifted-las-cruces-mesilla-valley-mall-walmart-nm/6837286001/</t>
  </si>
  <si>
    <t>https://www.lcsun-news.com/story/news/education/2022/02/18/heres-what-like-one-las-cruces-school-post-mask-mandate/6851431001/</t>
  </si>
  <si>
    <t>https://www.lcsun-news.com/story/news/2021/12/27/covid-19-exposure-christmas-party-heres-what-do-next/9025013002/</t>
  </si>
  <si>
    <t>20. CATEGORY X: COVID-19 IN YOUR COMMUNITY</t>
  </si>
  <si>
    <t>COVID 19 - Deaths in 2021 3.PDF, COVID 19 - Deaths in 2021 4.PDF, COVID 19 - Deaths in 2021 2.PDF, COVID 19 - Deaths in 2021 1.PDF, COVID 19 - Indoor mask mandate dropped 1.PDF, COVID 19 - Schools no masks and politics or data behind decision to end mandate 2.PDF, COVID 19 - Business react and deep dive into ending mask mandate 2.PDF, COVID 19 - Indoor mask mandate dropped 2.PDF, COVID 19 - Business react and deep dive into ending mask mandate 1.PDF, COVID 19 - Schools no masks and politics or data behind decision to end mandate 3.PDF, COVID 19 - Exposed to COVID during Christmas 2.PDF, COVID 19 - Schools no masks and politics or data behind decision to end mandate 1.PDF, COVID 19 - Exposed to COVID during Christmas 1.PDF</t>
  </si>
  <si>
    <t>Teya Vitu, Rick Ruggles, Phaedra Haywood, Daniel Chacón, Robert Nott</t>
  </si>
  <si>
    <t xml:space="preserve">I enjoyed the breadth of coverage in this reporting and found the variety of sources used throughout to be excellent and reflective of the time clearly spent reporting on this issue. I thought the highlight of the entry was its focus on healthcare workers that gave a real inside view into the frontline impact of the pandemic. </t>
  </si>
  <si>
    <t xml:space="preserve">COVID </t>
  </si>
  <si>
    <t>‘A new state of anxiety’.pdf, During pandemic, more nurses take skills on road.pdf, COVID and the courts.pdf, As crowds converge for in person events, safety a paramount concern.pdf, Tiny town takes on state in mask debate.pdf</t>
  </si>
  <si>
    <t>bglathar@uintacountyherald.com</t>
  </si>
  <si>
    <t>Phill Casaus, Daniel Chacón</t>
  </si>
  <si>
    <t>Work to be proud of.</t>
  </si>
  <si>
    <t>The New Mexican moves location</t>
  </si>
  <si>
    <t>Advertising</t>
  </si>
  <si>
    <t>21. EXPLANATION OF NEWS OPERATIONS OR NEWSPAPER</t>
  </si>
  <si>
    <t>‘The New Mexican’ to leave Marcy St. building.pdf, A move down the street packs a lifetime of emotion.pdf</t>
  </si>
  <si>
    <t>Damien Willis</t>
  </si>
  <si>
    <t>The Reporter's Notebook podcast and newsletter</t>
  </si>
  <si>
    <t>https://www.lcsun-news.com/story/news/local/las-cruces/2022/02/05/las-cruces-sun-news-reporters-notebook-podcast-roundup/6669037001/</t>
  </si>
  <si>
    <t>https://www.buzzsprout.com/1742289/9891834-the-reporter-s-notebook-ep-2-the-mchard-report</t>
  </si>
  <si>
    <t>https://www.buzzsprout.com/1742289/10485933-the-reporter-s-notebook-ep-15-public-safety-reporting-standards</t>
  </si>
  <si>
    <t>https://www.buzzsprout.com/1742289/10621172-the-reporter-s-notebook-ep-18-amelia-baca</t>
  </si>
  <si>
    <t>https://www.buzzsprout.com/1742289/10775788-the-reporter-s-notebook-ep-20-crime-and-homelessness</t>
  </si>
  <si>
    <t>Reporter's Notebook Newsletter 1.pdf, Reporter's Notebook Newsletter 3.pdf, Reporter's Notebook Newsletter 5.pdf, Reporters Notebook Newsletter 2.pdf, Reporter's Notebook Newsletter 4.pdf</t>
  </si>
  <si>
    <t>kevin@jhnewsandguide.com</t>
  </si>
  <si>
    <t>Spectacular section to remember 9/11. The storytelling and Journal staff photos are excellent. Great job.</t>
  </si>
  <si>
    <t>9/11 Legacy: The loss, the wars, the enduring images</t>
  </si>
  <si>
    <t>Editoral</t>
  </si>
  <si>
    <t>22. BEST SPECIAL SECTION</t>
  </si>
  <si>
    <t xml:space="preserve">Best graduation section I've seen. Excellent mix of ceremony photos and compelling layout.  </t>
  </si>
  <si>
    <t>The Class of 2022 Celebrating Northern New Mexico's high school graduates</t>
  </si>
  <si>
    <t>jen@buffalobulletin.com</t>
  </si>
  <si>
    <t>Deborah Villa</t>
  </si>
  <si>
    <t>Wow! Everything about this magazine, from its large format to stunning photography begs a reader to pick it up and spend time with it. Bravo!</t>
  </si>
  <si>
    <t>Legacy August 2021 Insider's guide to Natvie Artists, Openings &amp; Events in &amp; around Santa Fe</t>
  </si>
  <si>
    <t>23. BEST MAGAZINE</t>
  </si>
  <si>
    <t xml:space="preserve">Another gorgeous product from the Santa Fe New Mexican. </t>
  </si>
  <si>
    <t>Haciendas: A Parade of Homes 2021</t>
  </si>
  <si>
    <t>https://enewmexican.pressreader.com/haciendas/20210808</t>
  </si>
  <si>
    <t>akatilius@wyomingnews.com</t>
  </si>
  <si>
    <t>Jim Weber</t>
  </si>
  <si>
    <t>The layering, composition, repetition, and color are all working in your favor here. Great job capturing a moment in which each person was visible and has a clean outline. That patience and eye for detail were key in creating this image. I love the way the foreground, middle ground, and background are pulling me in and making my eyes wander around the photo, soaking up the detail. Also, great job including so much information in your caption.
Fantastic work!</t>
  </si>
  <si>
    <t>Wildfire Defenders</t>
  </si>
  <si>
    <t>24. GENERAL NEWS PHOTO</t>
  </si>
  <si>
    <t>GNSG_JW_WILDFIRE.jpg</t>
  </si>
  <si>
    <t>Roberto E. Rosales</t>
  </si>
  <si>
    <t xml:space="preserve">This photo is so strong! I love the fresh take on wildfire coverage and I'm impressed that you took this on an iPhone. Great job. 
Additionally, the detail on the melting spikes is a strong emotional element. Despite this image lacking a human presence, it still evokes an emotional response in your audience (me). 
Overall, you managed to include the main event (the wildfire) and the emotional element (injured wildlife) in one well composed and well exposed shot. This is great visual storytelling.
</t>
  </si>
  <si>
    <t>Staff</t>
  </si>
  <si>
    <t>Porcupine emerges from wildfire</t>
  </si>
  <si>
    <t>ABQJ_General_Porcupine.JPG, ABQJ_General_Porcupine.pdf</t>
  </si>
  <si>
    <t>mark@powelltribune.com</t>
  </si>
  <si>
    <t>Very nice image! Clean background, nice lighting, good emotion and faces and perfect timing. Nice work.</t>
  </si>
  <si>
    <t>Rough Goal</t>
  </si>
  <si>
    <t>25. SPORTS PHOTO</t>
  </si>
  <si>
    <t>SPSG_JW_ROUGH.jpg</t>
  </si>
  <si>
    <t>Nice moment and great story-telling faces. Nicely done.</t>
  </si>
  <si>
    <t>Lobo seniors have a grand time on their day</t>
  </si>
  <si>
    <t>ABQJ_Sports_Seniors.JPG, ABQJ_Sports_Seniors.pdf</t>
  </si>
  <si>
    <t>ethan@buffalobulletin.com</t>
  </si>
  <si>
    <t xml:space="preserve">The emotion here is beautiful. It's not just in her face but in her hand gestures and the movement of her tassel. It's also well exposed which can be hard, especially if the school or auditorium is smaller. </t>
  </si>
  <si>
    <t>Graduation Joy</t>
  </si>
  <si>
    <t>26. FEATURE PHOTO</t>
  </si>
  <si>
    <t>FTSG_JW_GRADCELEB.jpg</t>
  </si>
  <si>
    <t>Eddie Moore</t>
  </si>
  <si>
    <t xml:space="preserve">This is just a gorgeous photo. The layering in it is very nice and the repetition of the gravestones adds a pleasing visual factor. The moment of the boy playing with the flag really adds a humanistic factor to the photo. </t>
  </si>
  <si>
    <t>Honoring those who died for us</t>
  </si>
  <si>
    <t>ABQJ_Feature_Flag.jpg, ABQJ_Feature_Flag.pdf</t>
  </si>
  <si>
    <t>Gabriela Campos</t>
  </si>
  <si>
    <t>The contrast in the first photo is beautiful, it really symbolizes a light in the darkness, a beacon of hope so to speak. 
The portrait at the top of page 4 is STUNNING!! Very well done! I also love the detail at the bottom of the same page. The portrait on page 5 seems underexposed, but that's an easy fix in post. Also strong visual variety, getting the wide + medium + close up shots.
I can tell this family was comfortable around you, and you did a great job earning their trust. That's an important skill to have as a photojournalist. I can't wait to see what else you create!</t>
  </si>
  <si>
    <t>Volunteer fire department offers a light in the dark</t>
  </si>
  <si>
    <t>27. PHOTO SERIES</t>
  </si>
  <si>
    <t>SER_STAFF_VOLUNTEERS.pdf</t>
  </si>
  <si>
    <t>Gabriels Campos, Luis Sanchez-Saturno, Jim Weber</t>
  </si>
  <si>
    <t xml:space="preserve">This photo story had great visual variety and great content. This was absolutely a story worth telling.
I particularly loved the long exposure on page 2 and the father-son portrait on page 3.
The reason I placed this story 2nd and not first is because some low-light photos are very grainy. And a few photos bring down the overall visual strength of the story. I think this story could have benefitted from a slightly tighter edit. 
I understand why you kept the full cross in the second photo on page three, but it might have been cool to do a tighter crop and bring out the detail of the road in the man's sunglasses and the inscription on the cross. Also, I love the detail shot on page 4, I wish that it bigger and was easier to see.
Overall, stunning work! I can tell you put a lot of time into this story and it paid off. </t>
  </si>
  <si>
    <t>Return of the Faithful</t>
  </si>
  <si>
    <t>SER_STAFF_CHIMAYO3.pdf, SER_STAFF_CHIMAYO1.pdf, SER_STAFF_CHIMAYO2.pdf, SER_STAFF_CHIMAYO4.pdf</t>
  </si>
  <si>
    <t xml:space="preserve">Excellent report from the wildland fire. All aspects of the fire, from the landscapes and details to the volunteers and victims are done expertly. </t>
  </si>
  <si>
    <t>Wildfire Spreads Across Northern New Mexico</t>
  </si>
  <si>
    <t>https://admin-newyork1.bloxcms.com/santafenewmexican.com/tncms/admin/action/main/preview/site/news/local_news/wildfire-spreads-across-northern-new-mexico/collection_b3d8460a-f1b6-11ec-b42f-97ef84a5f7a2.html#1</t>
  </si>
  <si>
    <t>28. ONLINE PHOTO GALLERY</t>
  </si>
  <si>
    <t>Gabriela Campos, Jim Weber</t>
  </si>
  <si>
    <t>The competition was tough, but I loved the mix of photos here. There were a couple images that could have been cut – tight is right – but the slideshow was strong.</t>
  </si>
  <si>
    <t>Zozobra Burns</t>
  </si>
  <si>
    <t>https://admin-newyork1.bloxcms.com/santafenewmexican.com/tncms/admin/action/main/preview/site/burning-of-zozobra-2021/collection_9279d19c-0d53-11ec-963c-f3b09bf761fe.html#1</t>
  </si>
  <si>
    <t>michelle.robinson@trib.com</t>
  </si>
  <si>
    <t>I like the home page minus the slow load of ads. Made me think I am missing some news articles. Business section was the best. You can tell they are embedded in the community. I like that a lot. OVerall it is very clean.</t>
  </si>
  <si>
    <t>2021 Distinguished Resident: Garrey Carruthers</t>
  </si>
  <si>
    <t>https://www.lcsun-news.com/story/news/local/new-mexico/2021/12/26/las-cruces-nm-garrey-carruthers-distinguished-resident/8959679002/</t>
  </si>
  <si>
    <t xml:space="preserve">https://www.buzzsprout.com/1742289/9818133-the-reporter-s-notebook-ep-1-garrey-carruthers </t>
  </si>
  <si>
    <t>29. BEST USE OF MULTIMEDIA</t>
  </si>
  <si>
    <t>Multimedia - Garrey Carruthers 2.PDF, Multimedia - Garrey Carruthers 1.PDF</t>
  </si>
  <si>
    <t>Digital Enterprise Staff</t>
  </si>
  <si>
    <t>I am not a fan of pop up ads before the page loads especially when there was no x. Once I got to the home page looked like a lot of content.  The sports page is my favorite out of the two. Very clean and great content. I thought overall the website had great content but a little too busy and hard to read with everything that is bold.</t>
  </si>
  <si>
    <t>Quick, accurate and always ready information on COVID-19</t>
  </si>
  <si>
    <t>https://www.santafenewmexican.com/news/virus/</t>
  </si>
  <si>
    <t>covidcharts.jpg</t>
  </si>
  <si>
    <t>megan@codyenterprise.com</t>
  </si>
  <si>
    <t>Justin Bixler</t>
  </si>
  <si>
    <t>Straight to the point, not too wordy, good use of white space.</t>
  </si>
  <si>
    <t>Pet Calendar</t>
  </si>
  <si>
    <t>30. SELF-PROMOTION OR HOUSE AD</t>
  </si>
  <si>
    <t>2023_PetCalendar_PrintAd_RackCard.pdf</t>
  </si>
  <si>
    <t>Wanda Moeller, Doug Brown</t>
  </si>
  <si>
    <t>Pleasing to the eye, but very wordy.</t>
  </si>
  <si>
    <t>Wanda Moeller</t>
  </si>
  <si>
    <t>Memorial day ad</t>
  </si>
  <si>
    <t>AJFI20220529I003.pdf</t>
  </si>
  <si>
    <t>deb.mclain@thesheridanpress.com</t>
  </si>
  <si>
    <t>Very well thought out campaign utilizing every advertising option available!!!!  
Using local faces in creates a connection of the employees to the community.</t>
  </si>
  <si>
    <t>United Food and Commercial Workers Advertising Campaign</t>
  </si>
  <si>
    <t>31. ADVERTISING CAMPAIGN</t>
  </si>
  <si>
    <t>0001528738-01.pdf, Online_Ads_1.pdf, 0001528943-01.pdf, Online_Ads_2.pdf, UFCW_ROS_320X50.jpg, UFCW_ROS_300X250.jpg, UFCW_ROS_728X90.jpg, AJFI20220130A012.pdf, UFCW_ROS_970X250.jpg, JS-20211205-PG007-A007-STATE.PDF, 0001536848-01.pdf, JS-20211010-PG005-A005-STATE.PDF, UFCW letter.pdf</t>
  </si>
  <si>
    <t>Digital Enterprise and Lisa Vakharia</t>
  </si>
  <si>
    <t>Sophie Says newspapers can sell autos big time</t>
  </si>
  <si>
    <t>https://autos.santafenewmexican.com/event/Octane-Buick-GMC-of-Santa-Fe/</t>
  </si>
  <si>
    <t>OCT-348 Sophie Says Sale 11.625x2.pdf, OCT-348 Sophie Says Sale 11.625x5.pdf</t>
  </si>
  <si>
    <t>toby@powelltribune.com</t>
  </si>
  <si>
    <t>Wanda Moeller, Albuquerque Journal Retail Team and Creative Advertising Services</t>
  </si>
  <si>
    <t>Excellent use of photos and typography in the special section ads. Very clean and informative entry.</t>
  </si>
  <si>
    <t>Cannabis in New Mexico</t>
  </si>
  <si>
    <t>32. BEST USE OF ADVERTISING IN A SPECIAL SECTION</t>
  </si>
  <si>
    <t>2022 Cannabis Guide.pdf</t>
  </si>
  <si>
    <t>Wayne Barnard,Wanda Moeller, Lois Trujillo, Nick Aragon, Mark Morales</t>
  </si>
  <si>
    <t>Extensive compilation of job advertisers. Nicely done.</t>
  </si>
  <si>
    <t>The Big Book of Jobs</t>
  </si>
  <si>
    <t>Big Book of Jobs.FINAL.pdf</t>
  </si>
  <si>
    <t>Digital Enterprise Team</t>
  </si>
  <si>
    <t>I like the way different individuals from all departments were utilized in the piece. Nice way to reward employees and make them part of a team.
Very effective!</t>
  </si>
  <si>
    <t>Del Norter LOV Foundation: Living Our VIsion</t>
  </si>
  <si>
    <t>https://www.facebook.com/santafenewmexican/videos/415689246610631</t>
  </si>
  <si>
    <t>33. INNOVATIVE ONLINE ADVERTISING</t>
  </si>
  <si>
    <t>carla@powelltribune.com</t>
  </si>
  <si>
    <t xml:space="preserve">Nice "newsy" elements on front and use of photos great! Jim Weber photography is impressive from features to sports.
</t>
  </si>
  <si>
    <t>Brian Barker</t>
  </si>
  <si>
    <t>Santa Fe New Mexican - March 11, 2022, Oct. 3, 2021 and Sept. 4, 2021</t>
  </si>
  <si>
    <t>34. DESIGN &amp; TYPOGRAPHY</t>
  </si>
  <si>
    <t>Albuquerque Journal Staff</t>
  </si>
  <si>
    <t>A strong competitor in this judge's eye. Headline fonts could use a little more diverse sizes and weights throughout the paper. Spacing and layout of news, photographs and advertising make this a paper that easy to read.</t>
  </si>
  <si>
    <t>Albuquerque Journal #2</t>
  </si>
  <si>
    <t>A great clean, simple design that has been well thought out. I really like the time line, great font selection!</t>
  </si>
  <si>
    <t>Stephen Maras Antiques</t>
  </si>
  <si>
    <t>36. RETAIL ADVERTISEMENT - COLOR</t>
  </si>
  <si>
    <t>Stephen Maras Antiques.PDF</t>
  </si>
  <si>
    <t>Well balanced ad, love the clean simple design.</t>
  </si>
  <si>
    <t>Santa Fe Wine &amp; Chile Fiesta</t>
  </si>
  <si>
    <t>SF Wine &amp; Chile Fiesta_Ad.pdf</t>
  </si>
  <si>
    <t>mtesoro@uintacountyherald.com</t>
  </si>
  <si>
    <t>Aric Loomis</t>
  </si>
  <si>
    <t>This campaign is head and shoulders above the rest. The colors, graphics and "feel" of this ad draws you in. Great job!</t>
  </si>
  <si>
    <t>Roswell Daily Record</t>
  </si>
  <si>
    <t>Roswell Incident 75th Anniversary Digital</t>
  </si>
  <si>
    <t>https://www.roswellincident.com/</t>
  </si>
  <si>
    <t>https://twitter.com/RDRIncident</t>
  </si>
  <si>
    <t>https://www.facebook.com/RoswellDailyRecord/</t>
  </si>
  <si>
    <t>37. ADVERTISING CAMPAIGN - DIGITAL</t>
  </si>
  <si>
    <t>Roswell-Daily-Roswell---roswell-incident-launch---countdown-landing---Aric-Loomis.jpg, Screen-Shot-2022-08-08-at-9.35.jpg, Screen-Shot-2022-08-08-at-9.36.jpg, Screen-Shot-2022-08-08-at-9.37.jpg, Screen-Shot-2022-08-08-at-9.38.jpg, Ben-Hanson-ufowitness-website-600x900.jpg, Ben-Hanson-website-1300x650.jpg, ros-incident-social-media-skywatch.jpg, ros-incident-social-media-swag.jpg, ros-incident-web-billboard.jpg</t>
  </si>
  <si>
    <t>Robert Gutierrez, Doug Brown</t>
  </si>
  <si>
    <t>The green banding obviously drives this campaign. Takes a few for the average reader to understand ad but upon further viewing becomes clear. Good job.</t>
  </si>
  <si>
    <t>Eco Electric Digital Advertising Campaign</t>
  </si>
  <si>
    <t>ECO_Electric_Jan_320x50.gif, ECO_Electric_Jan_300x50.gif, ECO_Electric_Jan_728x90.gif, ECO_Electric_Jan_160x600.gif, ECO_Electric_Jan_300x600.gif, ECO_Electric_Jan_336x280_v1.gif, ECO_Electric_Jan_300x250_v1.gif, ECO_Electric_Jan_468x60.gif</t>
  </si>
  <si>
    <t>taylor.washburn@thesheridanpress.com</t>
  </si>
  <si>
    <t xml:space="preserve">It is minimal, yet bold, and gives a sense of motion. </t>
  </si>
  <si>
    <t>2022 Spanish Market</t>
  </si>
  <si>
    <t>38. ADVERTISING CAMPAIGN - PRINT</t>
  </si>
  <si>
    <t>Spanish Market 2022_RackCard.pdf</t>
  </si>
  <si>
    <t>Great use of typography choice and good hierarchy.</t>
  </si>
  <si>
    <t>Pasatiempo</t>
  </si>
  <si>
    <t>2022 Pasatiempo_FP.pdf</t>
  </si>
  <si>
    <t>Classifieds team</t>
  </si>
  <si>
    <t xml:space="preserve">This is a strong classified section. Easy on the eyes, engaging, great design. </t>
  </si>
  <si>
    <t>Henry M Lopez</t>
  </si>
  <si>
    <t>Santa Fe New Mexican classifieds</t>
  </si>
  <si>
    <t>40. CLASSIFIED ADVERTISING SECTION</t>
  </si>
  <si>
    <t>NMDA20210605A010.pdf, NMDA20210605B008.pdf, NMDA20210605B009.pdf, NMDA20210605B007.pdf, NMDA20210605B006.pdf</t>
  </si>
  <si>
    <t>Wayne Barnard, Lois Trujillo, Mark Morales, Nick Aragon, JJ Collins, Christian White, David Montoya</t>
  </si>
  <si>
    <t>This is a nice section. Good layout and clean helps engage reader.</t>
  </si>
  <si>
    <t>Albuquerque Journal Classified Advertising Section</t>
  </si>
  <si>
    <t>May 1 ABQ Journal Class F5.pdf, May 1 ABQ Journal Class E5.pdf, May 1 ABQ Journal Class E6.pdf, May 1 ABQ Journal Class F1.pdf, May 1 ABQ Journal Class E3.pdf, May 1 ABQ Journal Class F2.pdf, May 1 ABQ Journal Class E4.pdf, May 1 ABQ Journal Class F3.pdf, May 1 ABQ Journal Class E1.pdf, May 1 ABQ Journal Class F4.pdf, May 1 ABQ Journal Class E2.pdf</t>
  </si>
  <si>
    <t>Justin Bixler, Jim Weber</t>
  </si>
  <si>
    <t>Super clean design. Great color selection to compliment the theme. Love the grid layout!</t>
  </si>
  <si>
    <t>Spanish Market Memories</t>
  </si>
  <si>
    <t>41. HOUSE ADVERTISEMENT</t>
  </si>
  <si>
    <t>SpanishMarketMemories2022.pdf</t>
  </si>
  <si>
    <t>Wayne Barnard, Nancy Chavez</t>
  </si>
  <si>
    <t>Super cute! You can never go wrong with pets! Love the rabbit, great design detail. Great use of color!</t>
  </si>
  <si>
    <t>2022 Pet Calendar Contest, Nominations Now Open</t>
  </si>
  <si>
    <t>JD-20210812-PG004-A004-STATE.PDF</t>
  </si>
  <si>
    <t>design@newslj.com</t>
  </si>
  <si>
    <t>Striking! I love the colors, and the food pics made me hungry. I enjoyed each of the ads here, and how their colors played off each other and the header. The only negative is I would've liked to have seen more equal spacing between the ads. Well done</t>
  </si>
  <si>
    <t>Venue Menu</t>
  </si>
  <si>
    <t>43.  SHARED / SIGNATURE PAGE</t>
  </si>
  <si>
    <t>AJVE20220311Z024.pdf</t>
  </si>
  <si>
    <t>Santa Fe New Mexican Classifieds Team</t>
  </si>
  <si>
    <t>Nice two-page spread on resellers (great idea!). The ads are clean with consistent spacing and colors that play well off each other. This would've been my first place pick except the large header with all the white space on top of the page feels unbalanced with all of the ads tightly dropped below – maybe move some of the ads to top and put the "Resell!" header in the center of page for more balance. Great work!</t>
  </si>
  <si>
    <t>Resell</t>
  </si>
  <si>
    <t>NMDA20220626C007.pdf, NMDA20220626C008.pdf</t>
  </si>
  <si>
    <t>Tracy Goldizen, Titus Hilton, Kevin Hendricks, Rene Thompson, Scott Albright, Half Pixel</t>
  </si>
  <si>
    <t>I love the feel of this site. I thought it is easy to read and had interesting content. Community focused!</t>
  </si>
  <si>
    <t>Neighborhood Journal</t>
  </si>
  <si>
    <t>Tracy Goldizen</t>
  </si>
  <si>
    <t>www.neighborhoodjournal.com</t>
  </si>
  <si>
    <t>51. BEST WEBSITE</t>
  </si>
  <si>
    <t>This does not seem so clean and easy to read. I did like the event page. I think this is so important in communities--newspapers should be the source for everything</t>
  </si>
  <si>
    <t>Santafenewmexican.com</t>
  </si>
  <si>
    <t>santafenewmexican.com</t>
  </si>
  <si>
    <t>twitter.com/thenewmexicanfacebook.com/santafenewmexican</t>
  </si>
  <si>
    <t>santafenewmexican.com/events</t>
  </si>
  <si>
    <t>https://www.santafenewmexican.com/newsletters/your_morning_headlines/</t>
  </si>
  <si>
    <t>editor@newslj.com</t>
  </si>
  <si>
    <t>Rick Nathanson and Journal Staff</t>
  </si>
  <si>
    <t>What a great effort by the newspaper, and you can really see your commitment to it! I applaud your willingness to invite other media to participate, and especially like that media leads and government follows on this project. This is very well done, and I'm inspired to find a project like this for my newspaper and community!</t>
  </si>
  <si>
    <t>The Literacy Project</t>
  </si>
  <si>
    <t>52. PUBLIC SERVICE</t>
  </si>
  <si>
    <t>Literacy letter.pdf, LiteracyStories.pdf, LiteracyOpinion.pdf</t>
  </si>
  <si>
    <t>Milan Simonich, Robert Nott, Daniel Chacon, Inez Gomez</t>
  </si>
  <si>
    <t>I would normally be uncomfortable awarding 1st or 2nd to an entry that is almost entirely opinion pieces, but you inject plenty of news and factual references into your opinions - and most importantly you clearly made a difference for your community and the whole state by bullying leaders into submission. It's a tactic I've used far too often and don't encourage from other editors, but I can't - and won't - argue with your obvious results. This is great work and great journalism. Just hope you have some bullets left for the next big issue that comes your way.</t>
  </si>
  <si>
    <t>legislators and the storefront lending industry</t>
  </si>
  <si>
    <t>Legislature OKs bill to end 175% interest rate.pdf, Speaker Egolf finaly steps up on predatory lending.pdf, Governor, lawmakers enable predatory lenders.pdf, State House finally sees light on 175% interest rates.pdf, Crunch time for three excellent but endangered bills.pdf, High noon at the Capitol on predatory lending.pdf, Leadership lacking in ending New Mexico’s 175% interest rate.pdf, Our view Capping interest rates puts people first.pdf, Industry stalls payday loan caps.pdf</t>
  </si>
  <si>
    <t>Victoria Traxler, Phaedra Haywood, Phill Casaus</t>
  </si>
  <si>
    <t>This series demonstrates the New Mexican's persistent efforts, alongside other entities, to gain access to documents to which the public should seemingly have access.</t>
  </si>
  <si>
    <t>Rio Rancho's refusal to release public records in death of officer's son prompts lawsuit</t>
  </si>
  <si>
    <t>53. SUNSHINE AWARD</t>
  </si>
  <si>
    <t>SFPD officer's young son shot and killed 121121.pdf, Questions raised over death of S.F. officer's son 121521.pdf, Info in death of officer’s son is withheld122821.pdf, Records in death of S.F. officer's son again denied 11522.pdf, Suit seeks records in toddler's shooting death 31522.pdf, City denies records requests in child’s death 32322.pdf, 4-year-old held gun before boy was killed, report says 4922.pdf, Shooting death of officer's son being reviewed 5922.pdf</t>
  </si>
  <si>
    <t>This series does a good job of showing the disparities between law enforcement agencies' transparency practices, raising important questions about why one agency might be much more transparent than another.</t>
  </si>
  <si>
    <t>Unanswered questions: Some law enforcement agencies slow to release information</t>
  </si>
  <si>
    <t>pdf__42f7_d2ln0iem.pdf, pdf__40c8_mch2tti2.pdf</t>
  </si>
  <si>
    <t>gary@powelltribune.com</t>
  </si>
  <si>
    <t>Staff of the Santa Fe New Mexican</t>
  </si>
  <si>
    <t>Commitment to quality is evident. Local stories are well written and interesting, with strong ledes and concise eye-catching headlines. Strong photography is well highlighted on front pages and section fronts, as well as in the Pasatiempo. Production quality is top notch.</t>
  </si>
  <si>
    <t>54. GENERAL EXCELLENCE- MAIL ENTRY, LIMIT ONE</t>
  </si>
  <si>
    <t>Layouts are open, and clean. Sunday paper is particularly strong and stands out. Amount of local stories is appreciated, and the writing quality is good. Photography is solid, though less impactful.</t>
  </si>
  <si>
    <t>publisher@douglas-budget.com</t>
  </si>
  <si>
    <t>Lisa dunlap</t>
  </si>
  <si>
    <t>First-hand account of flooding and devastation left behind gives the reader good insight to what the victims are dealing with. Good job.</t>
  </si>
  <si>
    <t>Some local flood victims feel abandoned</t>
  </si>
  <si>
    <t>Daily Class II</t>
  </si>
  <si>
    <t>Some local flood victims feel abandoned-Lisa dunlap.pdf</t>
  </si>
  <si>
    <t>Hannah Dumas</t>
  </si>
  <si>
    <t xml:space="preserve">A strong news story with a lot of diversity of comment and conflicting information, making it difficult at times to follow. I Like that you started out with the shooting and fatality, but somehow needed to work in that the story is about so much more, especially the dysfunction at the city and police dept. </t>
  </si>
  <si>
    <t>Silver City Daily Press</t>
  </si>
  <si>
    <t>Nick Seibel</t>
  </si>
  <si>
    <t>One man dead, one in jail</t>
  </si>
  <si>
    <t>One man dead, one in jail.pdf</t>
  </si>
  <si>
    <t>lovelleditor@gmail.com</t>
  </si>
  <si>
    <t>Gabrielle Arsiaga</t>
  </si>
  <si>
    <t>Not only is the story of the dumpster baby compelling, Gabrielle did a wonderful job presenting it. The reporting is strong, and the story unfolds in a manner that keeps the reader wanting more details. Strong lead that draws the reader in, and I like how the writer mixes quotes with paragraphs explaining what the reporter learned during her reporting. Great work!</t>
  </si>
  <si>
    <t>Hobbs News Sun</t>
  </si>
  <si>
    <t>Blake Ovard</t>
  </si>
  <si>
    <t>Dumpster Baby</t>
  </si>
  <si>
    <t>dumpster baby jump.pdf, Dumpster Baby.pdf</t>
  </si>
  <si>
    <t>Mike Smith, Adrian Hedden, Jessica Onsurez</t>
  </si>
  <si>
    <t>This story features strong writing, but what I felt really set it apart is the extra effort made by the reporters to go beyond the police report to interview the cousin and the neighbors, which makes the story much more valuable to the reader by adding an extra layer of context and interpretation of the incident beyond what could be a dry police investigation. Excellent work!</t>
  </si>
  <si>
    <t>Carlsbad Current Argus</t>
  </si>
  <si>
    <t>Jessica Onsurez</t>
  </si>
  <si>
    <t>Carlsbad mom, grandmother charged after 12-year-old dies in apparent fentanyl overdose</t>
  </si>
  <si>
    <t>https://www.currentargus.com/story/news/2021/09/29/carlsbad-women-charged-death-child/5913873001/</t>
  </si>
  <si>
    <t>fentanyl.pdf</t>
  </si>
  <si>
    <t>Steve Bortstein</t>
  </si>
  <si>
    <t xml:space="preserve">I loved this entry for its unique angle on sports coverage that readers themselves may not have thought about before reading the article. I thought the coverage shined by appearing to follow the natural flow of where the reporting took the writer — into issues such as the future possibility of neutral site games and even issues with bus drivers for the teams. Exploring these issues further gave me a sense of completeness to the story and left me with no unanswered questions. </t>
  </si>
  <si>
    <t>Farmington Daily Times</t>
  </si>
  <si>
    <t>John R. Moses</t>
  </si>
  <si>
    <t>Football travel expenses this postseason may lead to changes down the road</t>
  </si>
  <si>
    <t>https://www.daily-times.com/story/sports/2021/11/18/nm-football-farmington-bloomfield-high-school-play-semifinal-games-saturday/8638783002/</t>
  </si>
  <si>
    <t>FMN SPORTS Team Travel  1121 JUMP.pdf, FMN SPORTS Team Travel  1121 A1.pdf</t>
  </si>
  <si>
    <t>Blynn Beltran</t>
  </si>
  <si>
    <t xml:space="preserve">I thought this entry had one of the strongest ledes in the category and its lighthearted approach truly made me want to read the rest of the story. The story also encapsulated one of the things that I think that can make local sports reporting truly stand out — which is finding lesser known or lesser covered sports to highlight. </t>
  </si>
  <si>
    <t>Seniors golf for fun, exercise and camaraderie</t>
  </si>
  <si>
    <t>Seniors golf for fun, exercise and camaraderie-Blynn Beltran.pdf</t>
  </si>
  <si>
    <t>Todd Bailey</t>
  </si>
  <si>
    <t>The reporter did well to take an action at city council and expanded on it, talking to people who would be impacted by the change.</t>
  </si>
  <si>
    <t>Housing</t>
  </si>
  <si>
    <t>Housing jump.pdf, Housing.pdf</t>
  </si>
  <si>
    <t>This story goes into a lot of depth as to how legal marijuana would impact other businesses in town.</t>
  </si>
  <si>
    <t>Farmington bars and breweries wary of yet unknown impacts from legal cannabis sales</t>
  </si>
  <si>
    <t>https://www.daily-times.com/story/news/2022/03/31/new-mexico-bars-breweries-brace-fiscal-impacts-recreational-marijuana/7197424001/</t>
  </si>
  <si>
    <t>FMN BUSINESS Cannabis and bars 0322 JUMP 1.pdf, FMN BUSINESS Cannabis and bars 0322 A1.pdf, FMN BUSINESS Cannabis and bars 0322 JUMP 2.pdf</t>
  </si>
  <si>
    <t>Adrian Hedden, Thomas Zambito</t>
  </si>
  <si>
    <t xml:space="preserve">This story was very well done. Profling Mr. Pino was effective in conveying the impacts a nuclear storage site could have. Ending on a solutions-oriented note really wrapped up the story nicely. Great photos, also!
</t>
  </si>
  <si>
    <t>Dumping ground? Human impacts of NM nuclear industry haunt proposed waste project</t>
  </si>
  <si>
    <t>https://www.currentargus.com/story/news/local/2022/02/05/human-impacts-new-mexico-nuclear-industry-haunts-proposed-waste-project/9171553002/</t>
  </si>
  <si>
    <t>https://www.lcsun-news.com/picture-gallery/news/2022/02/05/paul-pino-native-carrizozo-returns-his-family-ranch/6530743001/</t>
  </si>
  <si>
    <t>dumping ground jump.pdf, dumping ground.pdf</t>
  </si>
  <si>
    <t>Adrian Hedden, Mike Smith</t>
  </si>
  <si>
    <t xml:space="preserve">This set of stories did a good job at explaining the phenomenon of earthquakes in the region. </t>
  </si>
  <si>
    <t>'The time is now.' NM taking action on oil and gas-induced earthquakes</t>
  </si>
  <si>
    <t>https://www.currentargus.com/story/news/local/2021/11/15/new-mexico-earthquake-risk-rising-oil-gas-cause/6273184001/</t>
  </si>
  <si>
    <t>https://www.currentargus.com/story/news/local/2021/10/08/new-mexico-probes-earthquakes-induced-fracking-permian-basin/5990071001/</t>
  </si>
  <si>
    <t>https://www.currentargus.com/story/news/local/2021/11/26/new-mexico-taking-action-oil-and-gas-induced-earthquakes/8736667002/</t>
  </si>
  <si>
    <t>https://www.currentargus.com/story/news/2021/09/10/4-3-magnitude-texas-earthquake-felt-carlsbad-wednesday/8263012002/</t>
  </si>
  <si>
    <t>https://www.currentargus.com/story/news/2022/03/25/earthquake-west-texas-eddy-county/7165868001/</t>
  </si>
  <si>
    <t>Nm quakes jump.pdf, OG earthquakes.pdf, NM quakes.pdf, og earthquakes jump.pdf</t>
  </si>
  <si>
    <t>Juno Ogle</t>
  </si>
  <si>
    <t xml:space="preserve">The most detailed and varied reporting in the category, from school officials, to students to experts. Most valuable, though, is the way the reporter uses her personal observations to add  small impactful details, allowing the story to jump off of the page and giving the readers a moment-by-moment experience, as if they were at the event itself. </t>
  </si>
  <si>
    <t>Mock DUI crash brings real-life lessons to students</t>
  </si>
  <si>
    <t>Mock DUI crash brings real-life lessons to students-Juno Ogle.pdf</t>
  </si>
  <si>
    <t>Andy Brosig</t>
  </si>
  <si>
    <t>A well-reported story, especially in taking the step to talk to the students the programs impacts directly. There are a lot of article out there focused the way COVID has impacted education, this piece not only uses the Avid program to report on those impacts in a concrete way, but also presents insights going forward. A great example of solution-focused journalism.</t>
  </si>
  <si>
    <t>Avid</t>
  </si>
  <si>
    <t>AVID_JUMP.pdf, AVID.pdf</t>
  </si>
  <si>
    <t>The subject sounds like she is a godsend! Nice work describing her job and getting in grateful words from patients.</t>
  </si>
  <si>
    <t>Navigator through rough times</t>
  </si>
  <si>
    <t>Navigator.pdf, navigator jump.pdf</t>
  </si>
  <si>
    <t xml:space="preserve">Sweet and simple story. Nice topic, well executed. I wanted to hear from the cemetery manager or an admirer, though, to round it out.
</t>
  </si>
  <si>
    <t>Grave cleaner</t>
  </si>
  <si>
    <t>GraveCleanerJUMP.pdf, GraveCleaner.pdf</t>
  </si>
  <si>
    <t>News-Sun Staff</t>
  </si>
  <si>
    <t>I'm a sucker for alliteration and a good fanny reference.</t>
  </si>
  <si>
    <t>Fentanyl found in fanny</t>
  </si>
  <si>
    <t>Fentanyl.pdf</t>
  </si>
  <si>
    <t>Jason Farmer</t>
  </si>
  <si>
    <t xml:space="preserve">Clever, even if in marginal taste
</t>
  </si>
  <si>
    <t>Cowboys pick up hooker</t>
  </si>
  <si>
    <t>Cowboys pick up hooker .pdf</t>
  </si>
  <si>
    <t>Great use of resources to track down an issue for the community. Refreshing in that it didn't rush to blame or scapegoat, but followed where the truth took them.</t>
  </si>
  <si>
    <t>What's that smell?</t>
  </si>
  <si>
    <t>SMELL mystery smell jump 1.pdf, SMELL Strange odor jump.pdf, SMELL mystery smell jump 2.pdf, SMELL Mystery smell.pdf, SMELL strange odor.pdf, SMELL Something in the air.pdf, SMELL something in the air jump.pdf</t>
  </si>
  <si>
    <t>Mike Easterling</t>
  </si>
  <si>
    <t>In-depth look at the life of an interesting man. Good use of sources and well-written.</t>
  </si>
  <si>
    <t>Family, friends mourn Don Hoglund, the former New Mexican who led White Sands horse rescue</t>
  </si>
  <si>
    <t>https://www.daily-times.com/story/news/local/2022/02/13/don-hoglund-led-new-mexico-white-sands-horse-rescue/6754679001/</t>
  </si>
  <si>
    <t>FMN Obituary Page July 4, 2021.pdf, FMN Obituary News 0222JUMP.pdf</t>
  </si>
  <si>
    <t>Daniel Russell</t>
  </si>
  <si>
    <t xml:space="preserve">Writer conveys the personality of the subject to the reader. Poignant, with touches of humor. </t>
  </si>
  <si>
    <t>Todd Bailey kept his sense of humor</t>
  </si>
  <si>
    <t>Bailey 1.pdf, Bailey jump.pdf</t>
  </si>
  <si>
    <t>Both hard news coverage throughout the papers and features keep the reader's interest in both editions.</t>
  </si>
  <si>
    <t>Best news coverage</t>
  </si>
  <si>
    <t>Community profile letter John Dilmore.pdf, 08-08-21 Roswell Daily Record.pdf, 04-10-22 Roswell Daily Record pdf.pdf</t>
  </si>
  <si>
    <t>Best News coverage Apr 5 and Aug 1</t>
  </si>
  <si>
    <t>Apr 5 2022 P2.pdf, Apr 5 2022 P5.pdf, Apr 5 2022 P4.pdf, Aug 1 2021 P2.pdf, Aug 1 2021 P4.pdf, Apr 5 2022 P6.pdf, Apr 5 2022 P3.pdf, Aug 1 2021 P3.pdf, Apr 5 2022 P1.pdf, Aug 1 2021 P6.pdf, Aug 1 2021 P5.pdf, Aug 1 2021 P1.pdf, Aug 1 2021 P7.pdf, Aug 1 2021 P8.pdf, News Coverage letter.docx</t>
  </si>
  <si>
    <t xml:space="preserve">Cleanliness in everything, from design to photos to copy. Design is up to date and easy to follow. Focus on local content is great. Appreciate the amount covered with a light staff. </t>
  </si>
  <si>
    <t>Sports Coverage from the Farmington Daily Times</t>
  </si>
  <si>
    <t>Best Sports Coverage letter 2022.pdf, Farmington Daily Times NNA Sports Coverage entries March April 2022.pdf</t>
  </si>
  <si>
    <t>Dean Thompson, Mikey Torrez</t>
  </si>
  <si>
    <t xml:space="preserve">Clean design and appreciate the focus on local sports. Dynamic display. Second place because design elements need refreshed. </t>
  </si>
  <si>
    <t>Silver City Daily Press and Independent</t>
  </si>
  <si>
    <t>Daily Press Sports, March 7, 2022.pdf, Daily Press Sports, April 29, 2022.pdf</t>
  </si>
  <si>
    <t>All entries in this category were exceptional. Hard not to award first place to this one after feeling like I was almost right there with the author.</t>
  </si>
  <si>
    <t>Astroworld</t>
  </si>
  <si>
    <t>Astroworld.pdf, Astroworld jump.pdf</t>
  </si>
  <si>
    <t>Living daily with Aphasia</t>
  </si>
  <si>
    <t>aphasia.pdf, aphasia jump.pdf</t>
  </si>
  <si>
    <t>John Dilmore</t>
  </si>
  <si>
    <t xml:space="preserve">Great storytelling and finding a graceful way to tell a difficult story, letting the sources talk even in a column. Good work. </t>
  </si>
  <si>
    <t>Champions emerge from game with no score</t>
  </si>
  <si>
    <t>Champions emerge from game with no score - John Dilmore.pdf</t>
  </si>
  <si>
    <t xml:space="preserve">Difficult topic handled with care and patience. Nice work. </t>
  </si>
  <si>
    <t>Analysis: For athletes of all ages and skill levels, mental health experts say communication is key</t>
  </si>
  <si>
    <t>https://www.daily-times.com/story/sports/2021/08/09/mental-health-athletes-anxiety/5524000001/</t>
  </si>
  <si>
    <t>FMN SPORTS COLUMN Student athletes 0821 JUMP.pdf, FMN SPORTS COLUMN Student athletes 0821 A1.pdf</t>
  </si>
  <si>
    <t>cberry@uwyo.edu</t>
  </si>
  <si>
    <t>Tom Hester</t>
  </si>
  <si>
    <t xml:space="preserve">Your review entices the readers to explore this author's work. Well done. </t>
  </si>
  <si>
    <t>Having Coffee with an Author</t>
  </si>
  <si>
    <t>page 6_5.5.22.pdf</t>
  </si>
  <si>
    <t>Four Silver City Poets Survey The World's Corners</t>
  </si>
  <si>
    <t>Book Review.pdf</t>
  </si>
  <si>
    <t>Good points, well made in this overall strong editorial. This writer relies too heavily on cliches and one-liners, however. Every other paragraph doesn't need to be a zinger or elicit a chuckle. Sometimes you just need to make a serious point – seriously.</t>
  </si>
  <si>
    <t>Our View: CYFD needs public oversight, and an ombudsman may be the solution</t>
  </si>
  <si>
    <t>https://www.daily-times.com/story/opinion/editorials/2021/08/15/cyfd-needs-ombudsman-bring-oversight-and-public-accountability/5562031001/</t>
  </si>
  <si>
    <t>EDITORIAL Farmington Daily Times August 2021.pdf</t>
  </si>
  <si>
    <t>This editorial would be closer to first place if it made its point a little more clearly at the end. Being tongue-in-cheek is one thing, but making a strong point is even better.</t>
  </si>
  <si>
    <t>Save the planet, stop favoritism</t>
  </si>
  <si>
    <t>Save planet.pdf</t>
  </si>
  <si>
    <t xml:space="preserve">A detailed, impactful look, featuring many different sources, of a conflict many in changing communities are familiar with. The reporter unearths anecdotes and accounts that are colorful, engaging, nuanced and even humorous. Frankly, a joy to read. </t>
  </si>
  <si>
    <t>Tico Time Resort clashes with its neighbors</t>
  </si>
  <si>
    <t>https://www.daily-times.com/story/news/local/2021/09/27/tico-time-animas-river-resort-draws-complaints-some-nearby-residents/5871398001/</t>
  </si>
  <si>
    <t>https://www.daily-times.com/story/news/local/2021/09/28/tico-time-owner-planning-changes-he-hopes-eliminate-complaints/5889119001/</t>
  </si>
  <si>
    <t>https://www.daily-times.com/picture-gallery/news/2022/03/18/look-inside-tico-time-river-resort-photos-aztec-new-mexico/7097049001/</t>
  </si>
  <si>
    <t>FMN Tico Time Series 2 0921 JUMP.pdf, FMN Tico Time Series 1 0921 JUMP.pdf, FMN Tico Time Series 2 0921 A1.pdf, FMN Tico Time Series 1 0921 A1.pdf</t>
  </si>
  <si>
    <t>Peter Stein</t>
  </si>
  <si>
    <t xml:space="preserve">There wasn't much separation between entries within this category, but what gives this series a slight edge is the focus on compelling storytelling within it. Details such as a young pilot using a phone book as a seat cushion and the necessity of sun-block while serving as a crew member gives the series liveliness, while the reporter's passion and interest in the topic shines through. It's apparent that great interview technique was the building block for this series. </t>
  </si>
  <si>
    <t>Soaring</t>
  </si>
  <si>
    <t>Peter Stein - Soaring B.pdf, Peter Stein - Soaring B jump.pdf, Peter Stein - Soaring C jump.pdf, Peter Stein - Soaring.pdf, Peter Stein - Soaring jump.pdf, Peter Stein - Soaring C.pdf</t>
  </si>
  <si>
    <t>Joshua Kellogg and John R. Moses</t>
  </si>
  <si>
    <t>This set of stories thoroughly covers an issue that is obviously of great interest to the Farmington community and does so in a way that is accessible and easily comprehensible to readers. Most questions that readers might have are answered and avenues of inquiry are explored.</t>
  </si>
  <si>
    <t>Farmington police officer shot by jail escapee</t>
  </si>
  <si>
    <t>https://www.daily-times.com/story/news/crime/2022/01/08/farmington-police-search-overnight-suspect-officers-shooting/9142162002/</t>
  </si>
  <si>
    <t>https://www.daily-times.com/story/news/crime/2022/01/10/farmington-police-officer-shot-reward-offered-man-accused-shooting/9160448002/</t>
  </si>
  <si>
    <t>https://www.daily-times.com/story/news/crime/2022/01/08/farmington-nm-police-department-officer-shooting-elias-buck-joseph-barreto/9145710002/</t>
  </si>
  <si>
    <t>https://www.daily-times.com/story/news/crime/2022/01/12/fpd-release-body-camera-officer-shot-elias-buck-joseph-barreto/9179701002/</t>
  </si>
  <si>
    <t>https://www.daily-times.com/story/news/crime/2022/01/14/man-accused-shooting-farmington-officer-arrested-phoenix-elias-buck-joseph-barreto/6528013001/</t>
  </si>
  <si>
    <t>FMN Continuing Officer Shot  Day 1 0122.pdf, FMN Continuing Officer Shot  Day 1 0122 JUMP.pdf, FMN Continuing Officer Shot  Day 2 0122 A1.pdf, FMN Continuing Officer Shot  Day 2 0122 JUMP.pdf, FMN Continuing Officer Shooting Reward 0122 Jump.pdf, FMN Continuing Officer Shooting Reward 0122 A1.pdf, FMN Continuing Officer Shooting Footage 0122 A1.pdf, FMN Continuing Officer Shooting Footage 0122 JUMP.pdf, FMN Continuing Officer Shooting Booked 0122 A1.pdf, FMN Continuing Officer Shooting Booked 0122 JUMP.pdf, FMN Continuing Officer Shooting ARREST 0122 JUMP.pdf, FMN Continuing Officer Shooting ARREST 0122 A1.pdf</t>
  </si>
  <si>
    <t>Mike Smith</t>
  </si>
  <si>
    <t xml:space="preserve">The writer keeps Carlsbad community members appropriately updated on the work done to remediate this brine well, even as the project winds on for many months. The issue is contextualized with extra information, the images are helpful and the video on the history of the well is a nice touch. </t>
  </si>
  <si>
    <t>Carlsbad Brine Well remediation project comes to a close</t>
  </si>
  <si>
    <t>https://www.currentargus.com/story/news/2022/06/01/remediation-work-carlsbad-brine-well-wraps-up/7460677001/</t>
  </si>
  <si>
    <t>https://www.currentargus.com/story/news/2021/09/23/preparation-work-resumes-carlsbad-brine-well-after-layoff/8384146002/</t>
  </si>
  <si>
    <t>https://www.currentargus.com/story/news/2021/12/24/work-carlsbad-brine-well-project-could-wrap-up-2022/8974142002/</t>
  </si>
  <si>
    <t>https://www.currentargus.com/story/news/2021/09/03/state-prepares-carlsbad-brine-well-work-resumption/5704311001/</t>
  </si>
  <si>
    <t>https://www.currentargus.com/videos/news/2018/01/30/-carlsbad-iw-brine-well/109939870/</t>
  </si>
  <si>
    <t>Adrian Hedden</t>
  </si>
  <si>
    <t>Tackled this still growing issue with a firm focus on local and a firm grasp on presenting a well thought out, unbiased look into COVID and how polarizing it has become.</t>
  </si>
  <si>
    <t>Grand jury petition accuses Lujan Grisham of authority abuse in COVID-19</t>
  </si>
  <si>
    <t>https://www.currentargus.com/story/news/local/2021/09/16/nm-michelle-lujan-grisham-covid-abuse-authority-petition-grand-jury/5770745001/</t>
  </si>
  <si>
    <t>This is an impressive general news photo. The photographer took what seems like a pretty boring assignment and made a good photo out of it. You can see the emotion and stress in the councilors faces. You can definitely feel tension in the room.</t>
  </si>
  <si>
    <t>Councilors hammer out proposed redistricting map</t>
  </si>
  <si>
    <t>Councilors hammer out proposed redistricting map-Juno Ogle.pdf</t>
  </si>
  <si>
    <t>Jordan Archunde</t>
  </si>
  <si>
    <t>I really appreciate the nice use of color in this photo. The lighting situation seems pretty difficult but the photographer made something interesting and beautiful out of it.</t>
  </si>
  <si>
    <t>Art in the dark</t>
  </si>
  <si>
    <t>Art in the dark photo.pdf</t>
  </si>
  <si>
    <t>Great moment and peak action. The player enveloped in dust is really nice and you catch the hint of the ball at the base. The players foot up in the air with the dust coming off and the other team's player looking back really capture the peak action of this moment. Good job.</t>
  </si>
  <si>
    <t>Stealing second base</t>
  </si>
  <si>
    <t>Jason Farmer - Sports Photo (Stealing 2nd base)1.pdf</t>
  </si>
  <si>
    <t xml:space="preserve">I appreciate the humor in this photo. It's rare to get a humorous sports photo, even in a sports feature. The action is nice too and the photographer did a good job capturing the moment. </t>
  </si>
  <si>
    <t>Mutton Bustin</t>
  </si>
  <si>
    <t>Andy PHOTO SPORTS_01.pdf</t>
  </si>
  <si>
    <t>photo@jhnewsandguide.com</t>
  </si>
  <si>
    <t>Both first and second place captured candid, slice-of-life moments that feature photos are known for. This one rose to the top for its technical merits, and isolated background and tight crop to bring attention to the little girl's forehead and the Q-tip.</t>
  </si>
  <si>
    <t>Ash Wednesday</t>
  </si>
  <si>
    <t>Andy PHOTO FEATURE_01.pdf</t>
  </si>
  <si>
    <t>Another funny moment at the county fair. The kid's expression is priceless.</t>
  </si>
  <si>
    <t>Showmanship offers lessons in rabbits, life</t>
  </si>
  <si>
    <t>Showmanship offers lessons in rabbits, life-Juno.pdf</t>
  </si>
  <si>
    <t>ad.chronicle@gmail.com</t>
  </si>
  <si>
    <t>Christina Stock, Juno Ogle and Lisa Dunlap</t>
  </si>
  <si>
    <t xml:space="preserve">Pictures show the reader what the event was about very well. Good layout and dominant and secondary photos.  </t>
  </si>
  <si>
    <t>UFO Festival 2021 Roswell Daily Record</t>
  </si>
  <si>
    <t>UFO Festival 2021 Roswell Daily Record - Christina Stock, Juno Ogle and Lisa Dunlap.pdf</t>
  </si>
  <si>
    <t>Dean Thompson</t>
  </si>
  <si>
    <t xml:space="preserve">Good use of a lot of photos, just lacking a dominant photo to pull the reader in. </t>
  </si>
  <si>
    <t>Scenes from the Wild Wild West Rodeo</t>
  </si>
  <si>
    <t>Wild Wild West Rodeo.pdf</t>
  </si>
  <si>
    <t>Noel Lyn Smith</t>
  </si>
  <si>
    <t>Well done. Kudos to your talents.</t>
  </si>
  <si>
    <t>T'oAltsisi Horseback Trail Ride to Honor Veterans</t>
  </si>
  <si>
    <t>https://www.daily-times.com/picture-gallery/news/local/navajo-nation/2021/11/12/trail-ride-littlewater-parade-shiprock-honors-those-who-served/6397746001/</t>
  </si>
  <si>
    <t>https://www.daily-times.com/story/news/local/navajo-nation/2021/11/11/veterans-day-service-veterans-honored-trail-ride-navajo-nation/6390247001/</t>
  </si>
  <si>
    <t>I just love this ad and campaign. Catchy, sharp, draws you in. Makes me want to watch X-Files again. Strong work.</t>
  </si>
  <si>
    <t>75th Aniversary Roswell Incident</t>
  </si>
  <si>
    <t>Roswell Incident - Aric Loomis Print Campaign 6-29-22 11.pdf</t>
  </si>
  <si>
    <t>Desiree Delgado</t>
  </si>
  <si>
    <t>The coach's photos keep the reader on the ad. Good job here.</t>
  </si>
  <si>
    <t>Coaches Show promo ad</t>
  </si>
  <si>
    <t>Coaches Show.pdf</t>
  </si>
  <si>
    <t>Straight to the point</t>
  </si>
  <si>
    <t>Oil and Gas section advertising</t>
  </si>
  <si>
    <t>NS-0626-034.pdf, NS-0626-035.pdf, NS-0626-039.pdf, NS-0626-033.pdf, NS-0626-042.pdf, NS-0626-041.pdf, NS-0626-038.pdf, NS-0626-043.pdf, NS-0626-046.pdf, NS-0626-040.pdf, NS-0626-047.pdf, NS-0626-048.pdf, NS-0626-044.pdf, NS-0626-051.pdf, NS-0626-049.pdf, NS-0626-037.pdf, NS-0626-036.pdf, NS-0626-050.pdf, NS-0626-053.pdf, NS-0626-056.pdf, NS-0626-052.pdf, NS-0626-055.pdf, NS-0626-054.pdf, NS-0626-058.pdf, NS-0626-059.pdf, NS-0626-057.pdf, NS-0626-062.pdf, NS-0626-063.pdf, NS-0626-061.pdf, NS-0626-060.pdf, NS-0626-045.pdf, NS-0626-064.pdf</t>
  </si>
  <si>
    <t>Mailed Entries</t>
  </si>
  <si>
    <t>The Staff of the Farmington Daily Times</t>
  </si>
  <si>
    <t>Nice attention to detail, clean design and use of white space set this paper on top. Graphic elements  are nice and bold design choices pay off nicely.</t>
  </si>
  <si>
    <t>Toby Martinez</t>
  </si>
  <si>
    <t xml:space="preserve">Nice, easy to read paper. Keep an eye out for the details - hyphenating subheads, photos on top of photos, etc. Also could benefit from increasing size of lead photos and incorporating more white space. </t>
  </si>
  <si>
    <t>Roswell Daily Record 03-09-22 Toby Martinez.pdf, Roswell Daily Record 06-05-22 Toby Martinez.pdf, Roswell Daily Record 10-10-21 Toby Martinez.pdf</t>
  </si>
  <si>
    <t>Cindy Bentle</t>
  </si>
  <si>
    <t>Nice layout. Placement of photos and text lead the reader thru the ad.</t>
  </si>
  <si>
    <t>Payton</t>
  </si>
  <si>
    <t>35. RETAIL ADVERTISEMENT - BLACK &amp; WHITE</t>
  </si>
  <si>
    <t>SP-0520-034.pdf</t>
  </si>
  <si>
    <t>Sandra Martinez</t>
  </si>
  <si>
    <t>Cheers to 90</t>
  </si>
  <si>
    <t>Roswell Daily Record - Sandra Martinez Retail Advertising BW 07-02-21.pdf</t>
  </si>
  <si>
    <t>Pleasant use of color and spacing. It effectively portrays a calm feeling.</t>
  </si>
  <si>
    <t>Simply Serenity</t>
  </si>
  <si>
    <t>Roswell Daily Record - Aric Loomis - Simply Serenity 01-20-22.pdf</t>
  </si>
  <si>
    <t>The colors are fun and good use of product phots without feeling crowded or jumbled. Successfully makes me want some ice cream or a smoothie!</t>
  </si>
  <si>
    <t>Chill Color AD</t>
  </si>
  <si>
    <t>Roswell Daily Record - Sandra Martinez - chill Color AD 06-01-22.pdf</t>
  </si>
  <si>
    <t>Awesome looking design. Really good use of fonts and creative. It makes me want to Click it and "READ IT ONLINE!"</t>
  </si>
  <si>
    <t>2022 Haciendas - Spring Edition</t>
  </si>
  <si>
    <t>39. BEST WEB AD</t>
  </si>
  <si>
    <t>Haciendas_Spring_2022_750x210_ReadOnline.pdf</t>
  </si>
  <si>
    <t>eye catching graphic.</t>
  </si>
  <si>
    <t>Domino's Pizza UFO</t>
  </si>
  <si>
    <t>https://www.rdrnews.com/</t>
  </si>
  <si>
    <t>dominos-alien-pizza.gif, Roswell-Daily-Record---Aric-Loomis---Dominos-1.jpg, Roswell-Daily-Record---Aric-Loomis---Dominos-2.jpg</t>
  </si>
  <si>
    <t>Great use of color. Refreshing and gives the eye a reason to move around the page.</t>
  </si>
  <si>
    <t>Classified Advertising Section, Farmington Daily Times, July 4, 2021</t>
  </si>
  <si>
    <t>Farmington Daily Times NMPA Classified Ad section July 4, 2022.pdf</t>
  </si>
  <si>
    <t>Debbie Seibel, Mikey Torrez, Tauna Gallagher</t>
  </si>
  <si>
    <t xml:space="preserve">The information does not seem crammed or crowded, opposed to most classifieds, even though there is still a lot of information. Great spacing and minimal use of color to help separate. </t>
  </si>
  <si>
    <t>Daily Press Classifieds, July 30, 2021</t>
  </si>
  <si>
    <t>Daily Press Classifieds, July 30, 2021.pdf</t>
  </si>
  <si>
    <t>Although the idea is not new, I love  the way it was executed. There is a very nice balance in this ad, in design and white space. It could have easily been cluttered with too much information. Simple, direct, to the point. Bravo!</t>
  </si>
  <si>
    <t>Cup of Coffee</t>
  </si>
  <si>
    <t>NS-0317-007.jpg</t>
  </si>
  <si>
    <t>Nicely done, catchy subscription ad. The colors have just the right amount of pop. This is a clean ad, and well designed for the amount of info that has to go into a sub ad. Well done</t>
  </si>
  <si>
    <t>Win iPad</t>
  </si>
  <si>
    <t>Roswell Daily Record - Aric Loomis - iPad House Ad 10-08-21.pdf</t>
  </si>
  <si>
    <t>Wayne Barnard, Delilah Guzman</t>
  </si>
  <si>
    <t>Very classy yet modern take on the old standby...the obituary. Great use of color to brighten the page without becoming tacky</t>
  </si>
  <si>
    <t>Albuquerque Journal Obituary pages</t>
  </si>
  <si>
    <t>44. OBITUARY PAGE</t>
  </si>
  <si>
    <t>Sunday Obit B6.pdf, Sunday Obit B12.pdf, Sunday Obit B9.pdf, Sunday Obit B8.pdf, Sunday Obit B10.pdf, Sunday Obit B7.pdf, Sunday Obit B11.pdf</t>
  </si>
  <si>
    <t xml:space="preserve">Microscopic difference between first and 2nd place. </t>
  </si>
  <si>
    <t>Farmington Daily Times Obituary page, July 4, 2021</t>
  </si>
  <si>
    <t>FMN Obituary Page July 4, 2021.pdf</t>
  </si>
  <si>
    <t>I loved this site. Great content. Easy to navigate around. good local sports and local news. Can see they are very much part of the community</t>
  </si>
  <si>
    <t>RDRNEWS.COM</t>
  </si>
  <si>
    <t>Roswell-Daily-Record-website.jpg</t>
  </si>
  <si>
    <t>I like the layout. I would of liked to see the sports section more hyper local</t>
  </si>
  <si>
    <t>Alamogordo Daily News</t>
  </si>
  <si>
    <t>https://www.alamogordonews.com</t>
  </si>
  <si>
    <t>reporter@newslj.com</t>
  </si>
  <si>
    <t>Nickolas Seibel, Geoffrey Plant, D. Matthew Runnels</t>
  </si>
  <si>
    <t xml:space="preserve">An impressive service to the community. Coverage explained the purpose and goal. The public service entry letter was blank but as the only entry a first is necessary. </t>
  </si>
  <si>
    <t>Candidate 101 training</t>
  </si>
  <si>
    <t>220809 Public service entry letter.pdf, Workshop aims to recruit candidates.pdf, Candidate 101 promo ad.pdf, Candidate how-to.pdf</t>
  </si>
  <si>
    <t>Nickolas Seibel, Geoffrey Plant</t>
  </si>
  <si>
    <t>Although the only entry in this category, the Daily Press' fight to obtain information about the severity of COVID-19 spread in the community seems very worthwhile. Succeeding in the lawsuit likely provided the community with vital information.</t>
  </si>
  <si>
    <t>Daily Press prevails in open records lawsuit</t>
  </si>
  <si>
    <t>Daily Press prevails in open records lawsuit.pdf</t>
  </si>
  <si>
    <t>stevej@powelltribune.com</t>
  </si>
  <si>
    <t>Clean design and consistent throughout — spacing makes for an easy read. Local content interesting and well written. Production quality a standout in the category.</t>
  </si>
  <si>
    <t>NewsSun Staff</t>
  </si>
  <si>
    <t>Appreciate the local feel of the paper with locally generated content. Use of bold face and light face headlines a nice distinction to pages. Design of some pages felt "crowded."</t>
  </si>
  <si>
    <t>Clara Garcia and Julia M. Dendinger</t>
  </si>
  <si>
    <t>Excellent story, very well written and capturing the danger and devastation of wildfire. Kudos to doing the legwork that good reporters do and letting the people most affected tell the story.</t>
  </si>
  <si>
    <t>Valencia County News-Bulletin</t>
  </si>
  <si>
    <t>Clara Garcia</t>
  </si>
  <si>
    <t>Bosque Ablaze Again</t>
  </si>
  <si>
    <t>Weekly Class I</t>
  </si>
  <si>
    <t>1-NewsWriting-BigHoleFire-CJ.pdf</t>
  </si>
  <si>
    <t xml:space="preserve">Nicholas Gilmore </t>
  </si>
  <si>
    <t>Captivating story that's written well.</t>
  </si>
  <si>
    <t>Rio Grande Sun</t>
  </si>
  <si>
    <t>Jennifer Burnham</t>
  </si>
  <si>
    <t>"Another Sheriff Goes to Prison"</t>
  </si>
  <si>
    <t>http://www.riograndesun.com/news/another-sheriff-goes-to-prison/article_7b6595e2-586f-11ec-b9ad-bbb5d81ff8e6.html</t>
  </si>
  <si>
    <t>editor@wyodaily.com</t>
  </si>
  <si>
    <t>Well written. Story takes you to what city officials and others were dealing with at the time of the flooding and how they managed it.</t>
  </si>
  <si>
    <t>Belen Floods Again</t>
  </si>
  <si>
    <t>2-Breaking News-Belen Floods.pdf</t>
  </si>
  <si>
    <t>Elva K. Österreich</t>
  </si>
  <si>
    <t>Love the personal stories and the writer takes you to what the families endured. Piece seemed more like a follow-up piece than breaking news initial story.</t>
  </si>
  <si>
    <t>Las Cruces Bulletin</t>
  </si>
  <si>
    <t>Elva Osterreich</t>
  </si>
  <si>
    <t>La Union families escape homes ahead of floodwaters</t>
  </si>
  <si>
    <t>La union aug 20.pdf</t>
  </si>
  <si>
    <t>Ruidoso News</t>
  </si>
  <si>
    <t>Excellent coverage</t>
  </si>
  <si>
    <t>McBride Fire ravishes Lincoln National Forest</t>
  </si>
  <si>
    <t>https://www.ruidosonews.com/story/news/2022/04/14/mcbride-fire-ruidoso-still-rages-into-third-day-two-reported-dead-live-updates-new-mexico-nm/7307534001/</t>
  </si>
  <si>
    <t>https://www.ruidosonews.com/story/news/local/2022/04/18/ruidoso-fire-update-mcbride-nogal-new-mexico-homes/7355263001/</t>
  </si>
  <si>
    <t>https://www.ruidosonews.com/picture-gallery/news/2022/04/13/mcbride-fire-ruidoso-new-mexico-photos/7302976001/</t>
  </si>
  <si>
    <t>https://www.ruidosonews.com/story/news/local/2022/04/14/ruidoso-mcbride-fire-update-gavilan-canyon-residents-flee-flames-spread/7316550001/</t>
  </si>
  <si>
    <t>https://www.ruidosonews.com/story/news/local/2022/04/12/ruidoso-fire-live-updates-mcbride-fire-other-wildfires-lincoln-county/7297495001/</t>
  </si>
  <si>
    <t>Michael Tashji and John Miller</t>
  </si>
  <si>
    <t>Taos News</t>
  </si>
  <si>
    <t>John Miller</t>
  </si>
  <si>
    <t>Man charged in 1988 murder of Taos County woman</t>
  </si>
  <si>
    <t>https://www.taosnews.com/news/crime/man-chargedin- 1988-murder-of-taos-county-woman/ article_57365812-0146-11ec-8c35-1f3df11ea019.html</t>
  </si>
  <si>
    <t>Jeans Pineda</t>
  </si>
  <si>
    <t xml:space="preserve">This is an interesting story about interesting people. Loved the layout and photos that went with this story. </t>
  </si>
  <si>
    <t>Longboarders skate 470 miles across New Mexico</t>
  </si>
  <si>
    <t>TNMA20220421B001 copy 2.pdf</t>
  </si>
  <si>
    <t>Gary Herron</t>
  </si>
  <si>
    <t xml:space="preserve">I wasn't expecting to pick a game story to place in this contest, but this story was detailed and provided a lot of background about the team's past performances. Well done. </t>
  </si>
  <si>
    <t>Rio Rancho Observer</t>
  </si>
  <si>
    <t>Storm whip Cougars</t>
  </si>
  <si>
    <t>Category 4 SPORTS WRITING Gary Herron RR Observer.pdf</t>
  </si>
  <si>
    <t>pinebluffseditor@rtconnect.net</t>
  </si>
  <si>
    <t>Geoffrey Plant</t>
  </si>
  <si>
    <t>Great story on a business giving back to the community. Well written and great use of photos with the story. Informative.</t>
  </si>
  <si>
    <t>Kit Carson Electric to cut consumer costs</t>
  </si>
  <si>
    <t>business or news solar grid 4-4-22 geoff NMPA jump.pdf, business or news solar grid 4-4-22 geoff NMPA front.pdf</t>
  </si>
  <si>
    <t>Will Hooper</t>
  </si>
  <si>
    <t>This was a very close to being 1st.
Good in depth story, and great coverage with photos.</t>
  </si>
  <si>
    <t>Firewood dealing is tough, but profitable business</t>
  </si>
  <si>
    <t>TNMA20211202A001.pdf, TNMA20211202B009.pdf, TNMA20211202B008.pdf</t>
  </si>
  <si>
    <t>cohare@pinedaleroundup.com</t>
  </si>
  <si>
    <t xml:space="preserve">Julie Ann Grimm </t>
  </si>
  <si>
    <t>You've painted such a great picture of this special farm with your writing. Well done!</t>
  </si>
  <si>
    <t>Santa Fe Reporter</t>
  </si>
  <si>
    <t>Julie Ann Grimm</t>
  </si>
  <si>
    <t>Crazy Hot</t>
  </si>
  <si>
    <t>https://www.sfreporter.com/news/2021/10/06/crazy-hot/</t>
  </si>
  <si>
    <t>Julia Goldberg</t>
  </si>
  <si>
    <t xml:space="preserve">Very well-packaged educational piece. </t>
  </si>
  <si>
    <t>Winds of Change</t>
  </si>
  <si>
    <t>https://www.sfreporter.com/news/2022/05/11/winds-of-change/</t>
  </si>
  <si>
    <t>Sol Traverso</t>
  </si>
  <si>
    <t>Well written, thorough, and seeing the perspective of the teachers and students was nice. Through the article you understood the sense of importance in teaching mariachi is to the teachers.</t>
  </si>
  <si>
    <t>Keeping mariachi alive</t>
  </si>
  <si>
    <t>TNMA20211125A001 copy 2.pdf, TNMA20211125A014 copy 2.pdf</t>
  </si>
  <si>
    <t>Nice article with a lot of information and perspectives from the Guard members, teachers and students. A few awkward segues in the article.</t>
  </si>
  <si>
    <t>Boots on the ground</t>
  </si>
  <si>
    <t>education geofff boots on ground 2-10-22 front.pdf, education Geoff boots on ground 2-10-22 jump.pdf</t>
  </si>
  <si>
    <t>Carol A. Clark, Bonnie J. Gordon</t>
  </si>
  <si>
    <t>This was great reading. Filled with history, information as well as human emotion. I thoroughly enjoyed this piece.</t>
  </si>
  <si>
    <t>Los Alamos Daily Post</t>
  </si>
  <si>
    <t>Carol A. Clark</t>
  </si>
  <si>
    <t xml:space="preserve">LAHS Teacher’s Simple Act Of Kindness Inspires Students </t>
  </si>
  <si>
    <t>https://ladailypost.com/lahs-teachers-simple-act-of-kindness-inspires-students/</t>
  </si>
  <si>
    <t>Simple Act Of Kindness Inspires Students - Los Alamos Daily Post.pdf, JUMP FOR Simple Act Of Kindness Inspires Students - Los Alamos Daily Post.pdf</t>
  </si>
  <si>
    <t>Julia M. Dendinger</t>
  </si>
  <si>
    <t>Matteo Strong</t>
  </si>
  <si>
    <t>8-FeatureWriting-Matteo Strong.pdf</t>
  </si>
  <si>
    <t>sarah@sundancetimes.com</t>
  </si>
  <si>
    <t>Makayla Grijalva and Julia M. Dendinger</t>
  </si>
  <si>
    <t>Cute, but still nails the point of the story!</t>
  </si>
  <si>
    <t>Certified Good Boys: Dogs Behind the Badge</t>
  </si>
  <si>
    <t>8-FeatureWriting-M-J.pdf</t>
  </si>
  <si>
    <t>Riley Gardner</t>
  </si>
  <si>
    <t>Clever and intriguing.</t>
  </si>
  <si>
    <t>Put Your Crop Tops On</t>
  </si>
  <si>
    <t>https://www.sfreporter.com/food/2021/10/20/put-your-crop-tops-on/</t>
  </si>
  <si>
    <t>Good research into the outages and numbers/reasons for them, though would have been helpful for the reader to have had more answers as to what could be done both for communication and for fewer outages.</t>
  </si>
  <si>
    <t>Major outages doubled in 2021</t>
  </si>
  <si>
    <t>Best investigative reporting cover letter.pdf, TNMA20220106A001 copy.pdf, TNMA20220106A006 copy.pdf</t>
  </si>
  <si>
    <t>Good number of sources helped push this entry into the second place spot.</t>
  </si>
  <si>
    <t xml:space="preserve">Monitoring Police Surveillance in the City of Española </t>
  </si>
  <si>
    <t>http://www.riograndesun.com/facial-recognition/image_ceacdb1c-8f73-11ec-90cf-e354020c57b4.html</t>
  </si>
  <si>
    <t>http://www.riograndesun.com/news/smart-cameras-installed-around-town/article_9a175c02-68e9-11ec-91be-dbb2beb3e81a.html</t>
  </si>
  <si>
    <t>Rick Romancito</t>
  </si>
  <si>
    <t xml:space="preserve">This piece was among the top of this category. It was able to edge second place by having an array of details. The reader was able to not only recognize how loved the girl was but how she was a pillar for her culture. </t>
  </si>
  <si>
    <t>Taos Pueblo artist dies at 29</t>
  </si>
  <si>
    <t>TNMA20211118A013 copy 2.pdf, TNMA20211118A003 copy 2.pdf</t>
  </si>
  <si>
    <t>William Melhado</t>
  </si>
  <si>
    <t xml:space="preserve">This piece is well written and provided the reader with enough information to understand who Javier Gonzales was and why his death was a loss for the community. </t>
  </si>
  <si>
    <t>Javier Gonzales</t>
  </si>
  <si>
    <t>https://www.sfreporter.com/news/2022/02/09/former-santa-fe-mayor-javier-gonzales-dies-at-55/</t>
  </si>
  <si>
    <t>Taos News Editorial Staff</t>
  </si>
  <si>
    <t>From the front page to the back, the Taos News is absolutely packed with local news coverage. The editions covered education, business, arts and entertainment, municipal government, features, and even a "weed of the month." I am very impressed by the depth and breadth of the news coverage. This is a newspaper that readers will need to spend time with to read it all. Well done!</t>
  </si>
  <si>
    <t>Chris Baker</t>
  </si>
  <si>
    <t>Best News Coverage</t>
  </si>
  <si>
    <t>TNMA20210819.pdf, TNMA20220414.pdf, Best news coverage (cover letter).pdf</t>
  </si>
  <si>
    <t>Valencia County News-Bulletin Staff</t>
  </si>
  <si>
    <t xml:space="preserve">The news mix is good, but there just isn't enough of it. Some pages are smoke in mirrors with fillers (picket fence photos included). I would expect more than 5-8 bylined stories in a weekly newspaper. </t>
  </si>
  <si>
    <t>Best News Coverage.doc, vcnb_20220414.pdf, vcnb_20210812.pdf</t>
  </si>
  <si>
    <t>Really good, solid coverage of sports in the community. What makes it really stand out is the photography.</t>
  </si>
  <si>
    <t>Best sports coverage</t>
  </si>
  <si>
    <t>TNMA20220421B001 copy.pdf, TNMA20220421B004 copy.pdf, TNMA20220421B002 copy.pdf, TNMA20220421B005 copy.pdf, TNMA20220421B003 copy.pdf, TNMA20220324B001 copy.pdf, TNMA20220324B002 copy.pdf, TNMA20220324B003 copy.pdf, TNMA20220324B005 copy.pdf, TNMA20220324B004 copy.pdf</t>
  </si>
  <si>
    <t>Brienne Green, TJ Palma</t>
  </si>
  <si>
    <t>Loved the writing in this section. Made me feel like I was at the games. I also really liked the design of the box scores--eye-catching!</t>
  </si>
  <si>
    <t>Artesia Daily Press</t>
  </si>
  <si>
    <t>Brienne Green</t>
  </si>
  <si>
    <t>March 10, 2022, and April 7, 2022, sports sections</t>
  </si>
  <si>
    <t>ContestLetter.pdf, 20220310-A03-SPORTS.pdf, 20220310-A02-SPORTS.pdf, 20220407-A02-SPORTS.pdf, 20220407-A03-SPORTS.pdf, 20220310-A08-NEWS.pdf</t>
  </si>
  <si>
    <t>klsmith@uwyo.edu</t>
  </si>
  <si>
    <t>J.R. Logan</t>
  </si>
  <si>
    <t>Editorial pages are the place in the newspaper that should engage readers and cause them to think about important issues. This column provided important information about changes in the nearby forests that are cherished by the readers. It should give the much aid to help them make informed decisions about an important issue.</t>
  </si>
  <si>
    <t>The forests that are, that were and (hopefully) will be</t>
  </si>
  <si>
    <t>TNMA20211209C001 copy.pdf</t>
  </si>
  <si>
    <t>Richard Coltharp</t>
  </si>
  <si>
    <t>We see much coverage on the anniversary of 911 and even Pearl Harbor Day. Rarely is dropping of the first atomic bomb remembered. This column remembered that event in a manner that should engage readers by causing them to reflect on the tough decision President Truman had to make.</t>
  </si>
  <si>
    <t>tough decisions 8.6.21</t>
  </si>
  <si>
    <t>tough decisions 8.6.21.pdf</t>
  </si>
  <si>
    <t>Great roundup of the school's basketball history and its coaches.</t>
  </si>
  <si>
    <t>NMSU basketball: An historical appreciation</t>
  </si>
  <si>
    <t>NMSU Appreciation 3.18.22.pdf</t>
  </si>
  <si>
    <t>While there are only 2 entries, I did put this nice piece on a player who clearly excited fans in 2nd. Nicely done.</t>
  </si>
  <si>
    <t>Here's Johnny!</t>
  </si>
  <si>
    <t>Heres Johnny 3.4.22 pg 6 10 (1).pdf</t>
  </si>
  <si>
    <t xml:space="preserve">Loved this review. I thought it was well-written and the author touched on just about all aspects of the opera performance, from the actors to the set designers. </t>
  </si>
  <si>
    <t>Exultant Remorse</t>
  </si>
  <si>
    <t>https://www.sfreporter.com/arts/opera/2021/07/26/exultant-remorse/</t>
  </si>
  <si>
    <t>John Larson</t>
  </si>
  <si>
    <t xml:space="preserve">Charming review of a children's book that includes lots of delightful details about the author/illustrator. The jump page was missing--I'm said I did not get to finish the article. </t>
  </si>
  <si>
    <t>El Defensor Chieftain</t>
  </si>
  <si>
    <t>Cathy Cook</t>
  </si>
  <si>
    <t>Cacti come to town in new children's book</t>
  </si>
  <si>
    <t>dc0805f06m.pdf</t>
  </si>
  <si>
    <t>Strong editorial explaining the paper's reasoning for covering a public official's DUI. Though I wish this editorial hadn't been needed, it was done clearly and strongly.</t>
  </si>
  <si>
    <t>Why public officials don't get a pass with this paper</t>
  </si>
  <si>
    <t>TNMA20210805A008 copy 2.pdf</t>
  </si>
  <si>
    <t xml:space="preserve">Richard Connor </t>
  </si>
  <si>
    <t>Tight editorial that used statistics to back up its main points. Well done!</t>
  </si>
  <si>
    <t>Richard Connor Earth Day Editorial</t>
  </si>
  <si>
    <t>http://www.riograndesun.com/news/editorial-reflecting-on-earth-day/article_76d3aeea-c711-11ec-949e-171080698f42.html</t>
  </si>
  <si>
    <t>jw1email@aol.com</t>
  </si>
  <si>
    <t>Geoffrey Plant, Will Hooper, John Miller and Nathan Burton</t>
  </si>
  <si>
    <t>Great localization of a huge story. You gave great local context, personalization, and impact to the story. I appreciated the historic frame of reference by including the grandparents plight as well.</t>
  </si>
  <si>
    <t>Localizing the war in Ukraine</t>
  </si>
  <si>
    <t>TNMA20220310A001 copy.pdf, TNMA20220310A005 copy.pdf, TNMA20220317A001 copy.pdf, TNMA20220317A004 copy.pdf, TNMA20220310A004 copy.pdf, TNMA20220317A005 copy.pdf</t>
  </si>
  <si>
    <t>Does Not Equal</t>
  </si>
  <si>
    <t>https://www.sfreporter.com/doesnotequal/</t>
  </si>
  <si>
    <t>https://www.sfreporter.com/news/coverstories/2022/03/02/does-not-equal/</t>
  </si>
  <si>
    <t>https://www.sfreporter.com/news/2022/03/09/missing-measurements/</t>
  </si>
  <si>
    <t>https://www.sfreporter.com/news/2022/03/16/teacher-different/</t>
  </si>
  <si>
    <t>https://www.sfreporter.com/news/2022/03/30/money-money/</t>
  </si>
  <si>
    <t>Geoffrey Plant and Nathan Burton</t>
  </si>
  <si>
    <t xml:space="preserve">Great continued coverage. Very informative and easy to follow. </t>
  </si>
  <si>
    <t>Best ongoing/continuing coverage</t>
  </si>
  <si>
    <t>ongoing wildfire 1  jump.pdf, ongoing wildfire 1 front.pdf, ongoing wildfire 2 front.pdf, ongoing wildfire 3 front.pdf, ongoing wildfire 2 jump.pdf, ongoing wildfire 4 front.pdf, ongoing wildfire 3 jump.pdf, ongoing wildfire 5 front.pdf, ongoing wildfire 4 jump.pdf, ongoing wildfire 6 front.pdf, ongoing wildfire 6 jump.pdf, ongoing wildfire 5 jump.pdf, ongoing wildfire 7 front.pdf, ongoing wildfire 7 jump.pdf, ongoing wildfire 8 front.pdf, ongoing wildfire fed blame.pdf, ongoing wildfire 7 jump2.pdf, ongoing wildfire 8 jump.pdf, ongoing wildfire HERMIT.pdf</t>
  </si>
  <si>
    <t>Grant Crawford</t>
  </si>
  <si>
    <t xml:space="preserve">Easy to follow coverage. I felt like I was in the courtroom. </t>
  </si>
  <si>
    <t xml:space="preserve">Teen Murder Trial </t>
  </si>
  <si>
    <t>https://www.sfreporter.com/news/2022/05/04/competing-narratives/</t>
  </si>
  <si>
    <t>https://www.sfreporter.com/news/2022/05/10/first-version/</t>
  </si>
  <si>
    <t>https://www.sfreporter.com/news/2022/05/13/courtroom-theatrics/</t>
  </si>
  <si>
    <t>https://www.sfreporter.com/news/2022/05/16/deliberations-begin/</t>
  </si>
  <si>
    <t>https://www.sfreporter.com/news/2022/05/25/trial-of-attrition/</t>
  </si>
  <si>
    <t>Michael Tashji, Will Hooper and Geoffrey Plant</t>
  </si>
  <si>
    <t xml:space="preserve">Thorough coverage of COVID-19. Diverse collection of stories focusing on the community impact. Well done. </t>
  </si>
  <si>
    <t>COVID-19 reporting</t>
  </si>
  <si>
    <t>TNMA20210812A006 copy.pdf, TNMA20210826A003 copy 2.pdf, TNMA20210826A006 copy.pdf, TNMA20210826A004 copy.pdf, TNMA20210819A002 copy.pdf, TNMA20210819A001 copy.pdf, TNMA20210812A003 copy 2.pdf, TNMA20220224A003 copy.pdf, TNMA20220224A004 copy.pdf, TNMA20210826A005 copy.pdf</t>
  </si>
  <si>
    <t>COVID-19 in Santa Fe and NM</t>
  </si>
  <si>
    <t xml:space="preserve"> https://www.sfreporter.com/news/2021/11/23/christus-st-vincent-reports-uptick-in-violence-at-hospital/</t>
  </si>
  <si>
    <t>https://www.sfreporter.com/news/2022/04/19/catching-up-on-covid/</t>
  </si>
  <si>
    <t>https://www.sfreporter.com/news/theinterface/2022/02/09/the-way-we-were/</t>
  </si>
  <si>
    <t xml:space="preserve"> https://www.sfreporter.com/news/2022/01/19/santa-fe-city-county-emergency-managers-prepare-to-distribute-tests-to-87507/</t>
  </si>
  <si>
    <t>https://www.sfreporter.com/news/2021/08/16/new-mexico-releases-vaccine-booster-guidelines/</t>
  </si>
  <si>
    <t>Well done! You should consider running your letter as an editorial statement in the paper. It was a terrific explanation of your philosophy and view. The paper exemplified your commitment.</t>
  </si>
  <si>
    <t>Explanation of new operations or newspaper</t>
  </si>
  <si>
    <t>Explanation of news operation or newspaper (cover letter).pdf, TNMA20220630.pdf</t>
  </si>
  <si>
    <t>Light on advertising, but impressive in depth reporting looking at a lot of angles of issues impacting the community.</t>
  </si>
  <si>
    <t>Locals</t>
  </si>
  <si>
    <t>Solid local reporting with a wide range of local advertisers all looking back on the community's history.</t>
  </si>
  <si>
    <t>City of Vision is 40 years old</t>
  </si>
  <si>
    <t>This was a competitive category with several really well produced magazines, and yet Discover Taos just rose to the top.
The editorial content is interesting and fresh. Stunning photos and attractive design complement the editorial content. The ads are equally attractive and effective. I imagine folks who pick up this magazine spend a good deal of time with it, making the advertising all that more effective! 
It makes me want to plan a trip to Taos!</t>
  </si>
  <si>
    <t>Discover Taos Summer Magazine</t>
  </si>
  <si>
    <t>Taos Woman</t>
  </si>
  <si>
    <t>Nathan Burton</t>
  </si>
  <si>
    <t>Great to be where the news is. Nice framing, great light and reporting in the caption tells the story of a harrowing event.</t>
  </si>
  <si>
    <t>County declares state of emergency following severe windstorm</t>
  </si>
  <si>
    <t>TNMA20211216A001 copy.pdf, tc_storms_211216_01.JPG</t>
  </si>
  <si>
    <t xml:space="preserve">Nice, graphic photo that we'd hang on our wall. </t>
  </si>
  <si>
    <t>How the snow is made</t>
  </si>
  <si>
    <t>TNMA20211209A001 copy.pdf, enviro_snowmaking_211209_01.JPG</t>
  </si>
  <si>
    <t>A great time in time for this talented boarder. Nothing beats a facial expression that tells the story without a single word.</t>
  </si>
  <si>
    <t>The Sipapu Pond Skim: A test of bravery and balance</t>
  </si>
  <si>
    <t>TNMA20220407B001_NMPA.pdf, sports_pondskim_220406_05.JPG</t>
  </si>
  <si>
    <t>Love the capture of both horse and rider. Lighting is on point.</t>
  </si>
  <si>
    <t>The art of horseback archery</t>
  </si>
  <si>
    <t>TNMA20220623A001_NMPA.pdf, sports_horsebackarchery_220623_03.JPG</t>
  </si>
  <si>
    <t>Gives you the feeling you're standing with the people in the photo.</t>
  </si>
  <si>
    <t>Standing with Ukraine</t>
  </si>
  <si>
    <t>TNMA20220310A001_NMPA.pdf, tt_ukrainevigil_220310_01.JPG</t>
  </si>
  <si>
    <t xml:space="preserve">Good use of framing the balloons in the sky with the balloon on the ground. </t>
  </si>
  <si>
    <t>38th annual St. Patrick's Day Balloon Rallye</t>
  </si>
  <si>
    <t>26-FeaturePhoto-Balloons.pdf</t>
  </si>
  <si>
    <t xml:space="preserve">This photo spread is fantastic. The variety of photos and layout are eye catching and engaging. I am a big fan of the small snapshots framing the larger photos! Great work!
</t>
  </si>
  <si>
    <t>'The rockets' red glare'</t>
  </si>
  <si>
    <t>TNMA20220707A001 copy.pdf, TNMA20220707A013 copy.pdf</t>
  </si>
  <si>
    <t>Robert Eckert</t>
  </si>
  <si>
    <t>The variety of photos and layout are eye catching. This is a close second!</t>
  </si>
  <si>
    <t>Maria Lopez Garcia</t>
  </si>
  <si>
    <t>Explora</t>
  </si>
  <si>
    <t>CMRS20220622B007 Explora.pdf, CMRS20220622B006 Explora.pdf</t>
  </si>
  <si>
    <t>Both entries exhibited a great selection of photographs that told a similar narrative of multi-day wildfires. The first-place entry had a tighter edit, with fewer similar or redundant images. We also appreciated the inclusion of several details that added depth to the series.</t>
  </si>
  <si>
    <t>The impact of the Calf Canyon-Hermits Peak Fire</t>
  </si>
  <si>
    <t>https://www.taosnews.com/multimedia/photo-galleries/photo-gallery-the-impact-of-the-calf-canyon-hermits-peak-fire/article_8e5d2f6a-e12d-11ec-82b4-9f956c987d68.html</t>
  </si>
  <si>
    <t>Both entries exhibited a great selection of photographs that told a similar narrative of multi-day wildfires. The first-place entry had a tighter edit, with fewer similar or redundant images.</t>
  </si>
  <si>
    <t>McBride, Nogal Canyon Fires devastate Lincoln National Forest, Ruidoso</t>
  </si>
  <si>
    <t>engage@jhnewsandguide.com</t>
  </si>
  <si>
    <t>Nathan Burton and Geoffrey Plant</t>
  </si>
  <si>
    <t>This compelling video succeeded in adding depth, emotion and heart to coverage of devastating fires. The team succeeded in reaching viewers’ heads with succinct information and thought-provoking analysis, and their hearts with unsettling imagery and poignant vignettes of human impact.</t>
  </si>
  <si>
    <t>Inside New Mexico's Largest Wildfire</t>
  </si>
  <si>
    <t>https://www.taosnews.com/news/environment/video-inside-new-mexicos-largest-wildfire/html_41f151d0-f8d2-11ec-a595-ebf58aa0b2dc.html</t>
  </si>
  <si>
    <t>This is an excellent project that crosses seamlessly from print into not only multi-media facets, such as web and video, but also into an inspiring level of community engagement and appreciation through awards and recognition. The special sections are beautifully designed and written, and the love and attention put into the project is reflected in its all-around high quality.</t>
  </si>
  <si>
    <t>Tradiciones</t>
  </si>
  <si>
    <t>www.taosnews.com/magazines/heroes-tradiciones/because-we-all-need-heroes-right-now-2021/article_94ea5f38-206c-11ec-a2b7-4751b74ed76b.html</t>
  </si>
  <si>
    <t>Tradiciones_ScreenShot.pdf, _Heroes_2021.pdf, Artes_21.pdf, Raices_21.pdf, Leyendas_21.pdf</t>
  </si>
  <si>
    <t>janee@wyodaily.com</t>
  </si>
  <si>
    <t>Chris Wood</t>
  </si>
  <si>
    <t>Effective combination of copy and design elements to sell promotion.</t>
  </si>
  <si>
    <t>Taos Map</t>
  </si>
  <si>
    <t>TNTE20210701Z033.pdf</t>
  </si>
  <si>
    <t>TNSS20210923X015.pdf</t>
  </si>
  <si>
    <t>Tyler Northrop</t>
  </si>
  <si>
    <t>This is a strong campaign with a great visual with the photo. The picture tells the story, text reinforces it. Simple is key. Nice job.</t>
  </si>
  <si>
    <t>Mountain Home Health Care</t>
  </si>
  <si>
    <t>MHHC_970x250x_220310.jpg, MHHC_970x250x_V4_220407.jpg, TNMA20220203B012.pdf, TNMA20220106B007.pdf, MHHC_970x250x_220224.jpg, TNMA20220331B005.pdf, TNMA20220217B009.pdf, TNMA20220120A004.pdf</t>
  </si>
  <si>
    <t xml:space="preserve">This is a great campaign. If it is locals in the community even more genius. Like a testimonial for hair. Picture tells the story. Branding and logo give them a place to go. Strong work.
</t>
  </si>
  <si>
    <t>Salon Marjorie</t>
  </si>
  <si>
    <t>DTW22_067.pdf, DiscoverTaosS22_077.pdf, Pagination_LWPT_2021_FINAL_REV 21.pdf, TaosWoman22_027.pdf, TNSS20210325X027.pdf, SalonMarjorie_300x250.jpg, SalonMarjorie_300x250x.jpg</t>
  </si>
  <si>
    <t>Shane Atkinson</t>
  </si>
  <si>
    <t>This was a difficult category to judge because it appears the entrants did not understand the instructions: "judges will consider consistency in ad quality, the number and variety of advertisers … and the general
appearance of display advertising throughout the issue." The entrants only submitted one or two ads in their publication, making it impossible to consider consistency and variety of ads in the entire section. The instructions stated each paper can submit two entries, and I think it was misunderstood to mean only two of the ads, not the entire publication. That said, based on one or two ads alone, the Dining Out section appears to have the most consistent, simple, striking ads using great art, white space and typography (as far as I can tell based on only two ads in the section). It would have been nice to have seen the rest of the publication to properly judge this category.</t>
  </si>
  <si>
    <t>The Wake and Take</t>
  </si>
  <si>
    <t>DiningOut_W22_56.pdf</t>
  </si>
  <si>
    <t>Paul Gutches</t>
  </si>
  <si>
    <t>This was a difficult category to judge because it appears the entrants did not understand the instructions: "judges will consider consistency in ad quality, the number and variety of advertisers … and the general
appearance of display advertising throughout the issue." The entrants only submitted one to two ads in their publication, making it impossible to consider consistency and variety of ads in the entire section. The instructions stated each paper can submit two entries, and I think it was misunderstood to mean only two of the ads, not the entire publication. That said, based on one or two ads alone, the Casa Cristal Pottery ad was vibrant, bright and really stands out. The typography was clean, but not boring. This appeared in the Enchanted Homes magazine, according to the entrant's note provided, so it would have been nice to have seen the rest of the publication to properly judge this category.</t>
  </si>
  <si>
    <t>Casa Cristal Pottery</t>
  </si>
  <si>
    <t>TS-00048387.pdf</t>
  </si>
  <si>
    <t>Karin Eberhardt</t>
  </si>
  <si>
    <t xml:space="preserve">This was clearly first place. Bold, clean layout, font choices, dedicated space for photos really set this paper apart. All editions were incredible. </t>
  </si>
  <si>
    <t>_TNMA20211007_Full.pdf, _TNMA20211125_Full.pdf, _TNMA20220310_Full.pdf</t>
  </si>
  <si>
    <t xml:space="preserve">Nice, clean paper. Easy to read. Would've liked to seen more space dedicated to photos. Creative layout. Nice use of graphic elements. Text gets too close to some rules. Overall, nicely done. </t>
  </si>
  <si>
    <t>vcnb_20220324.pdf, vcnb_20211014.pdf, vcnb_20210715.pdf</t>
  </si>
  <si>
    <t>amandan@svinews.com</t>
  </si>
  <si>
    <t>S'zanne Reynolds</t>
  </si>
  <si>
    <t xml:space="preserve">I love the photo used in this ad.  It's perfect to show the rich history and heritage the company has.  Very clean and draws attention. </t>
  </si>
  <si>
    <t>Randall Lumber and Hardware</t>
  </si>
  <si>
    <t>TNSS20211007X047.pdf</t>
  </si>
  <si>
    <t>I love the photos and information given. Nice work!</t>
  </si>
  <si>
    <t>TNMA202100805A014.pdf</t>
  </si>
  <si>
    <t>Paul Gutches, Shane Atkinson</t>
  </si>
  <si>
    <t xml:space="preserve">Very colorful and catches the eye. Draws the viewer in and makes me want to visit the business.  </t>
  </si>
  <si>
    <t>Creative Taos</t>
  </si>
  <si>
    <t>00047269.PDF</t>
  </si>
  <si>
    <t xml:space="preserve">Unique way to handle a real estate ad. The use of complementary colors draws you into the ad. </t>
  </si>
  <si>
    <t>Dreamcatcher Real Estate</t>
  </si>
  <si>
    <t>EH145_p05.pdf</t>
  </si>
  <si>
    <t>Paul Gutches, Chris Wood</t>
  </si>
  <si>
    <t>Nice, clean ads.  These make it very clear what he has done for the community, and why re-election is important.  I love the use of the photos that show him "walking the walk" and not just "talking the talk."</t>
  </si>
  <si>
    <t>Dan Barrone</t>
  </si>
  <si>
    <t>00047143.PDF, TS-00046784.pdf, Barrone_300x250xx_220127.jpg, TS-00047486-01.pdf, TS-00047328.pdf, TS-00046891.pdf, TS-00047486-02.jpg, TS-00047486.jpg, Barrone-BigTop001.pdf</t>
  </si>
  <si>
    <t xml:space="preserve">I love the use of the bright colors, and the similar design in each ad.  I also love the pictures used on the left, that easily show what the ad is about. </t>
  </si>
  <si>
    <t>Kit Carson Electric Digital</t>
  </si>
  <si>
    <t>00043105 3.PDF, 00043105 2.PDF, 00043105 6.PDF, TS-00043105-01.pdf, TS-00043105-02.pdf, TS-00043105-03.pdf, TS-00043105-04.pdf</t>
  </si>
  <si>
    <t>aubreyt@svinews.com</t>
  </si>
  <si>
    <t>It would be nice to have a little more explanation as to the effectiveness that the campaign was from the entrant or thoughts behind the designs, but the designs are my favorite of the entries that I have seen in the campaign category. They all went very well together, easy to follow, and pleasing to look at and read.</t>
  </si>
  <si>
    <t>Pascualito Maestas</t>
  </si>
  <si>
    <t>00046804 2.PDF, 00046270.PDF, 00047494.PDF, 00046804.PDF, TS-00046982.pdf, TS-00046803.pdf</t>
  </si>
  <si>
    <t>I liked how the fonts of the logo were also used within the ad as headings. That allowed for things to tie well together there. I really liked the spread that was made. I didn't know the separate pdfs were supposed to be right next to each other for a while, but figured it out eventually. Double page spread was my favorite of the designs. Overall, they worked very well together. I can see why the clients were happy with the campaign.</t>
  </si>
  <si>
    <t>Kit Carson Electric</t>
  </si>
  <si>
    <t>TNMA20211202A006.pdf, TNMA20220331A011.pdf, TNMA20220512A007.pdf, TNMA20220407A007.pdf, DiscoverTaosS22_136.pdf, DiscoverTaosS22_137.pdf</t>
  </si>
  <si>
    <t>I like how the images merged together so well and how the layout of the text was within the ad. The only concern I had was thinking about the size of the font with the dates and if they would be too hard to read on a smaller device. That may not have been an issue, but I don't know how it looks on the actual web. Still my favorite out of all the submissions.</t>
  </si>
  <si>
    <t>Kit Carson Propane</t>
  </si>
  <si>
    <t>KitCarsonPropane_970x250xx_220623.jpg</t>
  </si>
  <si>
    <t>The description by the entrant says it all. I really liked the way they created the design in the sky to help fit the message of the ad. Very simple and effective.</t>
  </si>
  <si>
    <t>Moreno Valley High School</t>
  </si>
  <si>
    <t>MorenoValley_1920x600x_220512.jpg</t>
  </si>
  <si>
    <t>Mayra Aldaz</t>
  </si>
  <si>
    <t>Easy to navigate categories and read ads.</t>
  </si>
  <si>
    <t>Classified section Dec. 16 2021</t>
  </si>
  <si>
    <t>CMRS20211215B011.pdf, CMRS20211215B009.pdf, CMRS20211215B010.pdf</t>
  </si>
  <si>
    <t>Classified section 3/31/22</t>
  </si>
  <si>
    <t>CMRS20220330B009.pdf, CMRS20220330B007.pdf, CMRS20220330B008.pdf</t>
  </si>
  <si>
    <t>thesundancetimes@gmail.com</t>
  </si>
  <si>
    <t>Great design! Photos are well composed and work very nicely in each of those ads. Great work!</t>
  </si>
  <si>
    <t>Fall Festivals</t>
  </si>
  <si>
    <t>TNMA20210722B013.pdf, TNMA20210819B009.pdf, TNMA20210902C002.pdf, TNMA202100805B011.pdf</t>
  </si>
  <si>
    <t>Best of Taos</t>
  </si>
  <si>
    <t>TNTE20220407Z025.pdf, TNTE20220331Z025.pdf, TNTE20220324Z025.pdf, TNTE20220310Z025.pdf</t>
  </si>
  <si>
    <t>Creating a map is no easy task, and this is one heck of a map of both Red River and Angel Fire! I could look at this for hours – whomever created this one terrific artist. This isn't just advertising, this is art. Congrats on a job very well done</t>
  </si>
  <si>
    <t>Enchanted Circle Map</t>
  </si>
  <si>
    <t>EC map side two.pdf, EC map side one.pdf</t>
  </si>
  <si>
    <t>What a wonderful way to showcase animals in need of a home, and it's so nice to see local businesses getting behind it and sponsoring the pets. These pages feature photos you can't resist, with clean and consistent layout.</t>
  </si>
  <si>
    <t>Pet Page</t>
  </si>
  <si>
    <t>TNMA20211028B011.pdf, TNMA20220127B011.pdf, TNMA20220428B015.pdf, TNMA20220623B016.pdf</t>
  </si>
  <si>
    <t>Mary Chavez, Gabrielle Sanchez, Sean Linton</t>
  </si>
  <si>
    <t>Beautifully done to give a family remembrance. Very classy, clean</t>
  </si>
  <si>
    <t>Mary Chavez</t>
  </si>
  <si>
    <t>Taos News Obituaries</t>
  </si>
  <si>
    <t>Taos News Obits_211223.pdf</t>
  </si>
  <si>
    <t>Obit page.pdf</t>
  </si>
  <si>
    <t>Brianna Kirkland</t>
  </si>
  <si>
    <t>We appreciated the clean, magazine-style feeling of the site. There was great use of photos and images, both big and small. The bright colors draw the reader in and stay on brand. The typography is easy to read, the site is easy to navigate, and reviewers also noted the attractive layout of the events calendar.</t>
  </si>
  <si>
    <t>sfreporter.com</t>
  </si>
  <si>
    <t>https://www.sfreporter.com/</t>
  </si>
  <si>
    <t>Heather Owen</t>
  </si>
  <si>
    <t xml:space="preserve">The site design was easy to navigate with eye-pleasing typography, color scheme and branding. The well-organized three-column design offers multiple entry points for readers, and the featured video, photo gallery and magazine sections were a nice way to draw the reader into additional multi-media content. </t>
  </si>
  <si>
    <t>Best Website</t>
  </si>
  <si>
    <t>www.taosnews.com</t>
  </si>
  <si>
    <t>A lovely way to foster community by honoring the parts of it that so often go unnoticed.</t>
  </si>
  <si>
    <t>Public Service Tradiciones_2021.docx, _COY_2021.jpg, _LisaAbeyta_2021.jpg, _Pauline_2021.jpg, TNSS20211007X001.pdf, TNSS20211007X052.pdf</t>
  </si>
  <si>
    <t xml:space="preserve">I applaud the reporter in noticing this item in the legal section (I've certainly missed interesting stories hidden there) and writing a story immediately to let people know and then covering the last-second public input as well. It was a fine show of being a watchdog for the public. </t>
  </si>
  <si>
    <t>Cloud seeding operation</t>
  </si>
  <si>
    <t>Sunshine Award cover letter.pdf, TNMA20211125A010 copy.pdf, TNMA20211125A001 copy 2.pdf, TNMA20211111A010 copy.pdf</t>
  </si>
  <si>
    <t>Good to see this paper hold the city's feet to the fire via a lawsuit in order to shed light on matters the department would prefer to keep secret.</t>
  </si>
  <si>
    <t>We the Secret</t>
  </si>
  <si>
    <t>https://www.sfreporter.com/news/2021/08/03/we-the-secret/</t>
  </si>
  <si>
    <t>https://www.sfreporter.com/news/2019/03/12/sfr-sues-for-access/</t>
  </si>
  <si>
    <t>Outstanding publication. Quality editorial content, layout and diverse advertising. Typography and design are top notch! Great work Taos News team.</t>
  </si>
  <si>
    <t xml:space="preserve">Great newspaper. The flood coverage edition of July 15 was especially well documented. </t>
  </si>
  <si>
    <t>cinthia@douglas-budget.com</t>
  </si>
  <si>
    <t>Justin Garcia</t>
  </si>
  <si>
    <t>Your first paragraph grabbed my attention and I wanted to keep reading. Your next two paragraphs kept me entranced. I absolutely needed to know more about Ruidoso's residents and the fire. Well written overall, but what really cemented my decision was the way you grabbed my attention in the beginning and didn't let go. That's exactly how a  great news story should be written. Very well done! Congratulations, you are a talented writer.</t>
  </si>
  <si>
    <t>Wind storms, fire rage in Ruidoso</t>
  </si>
  <si>
    <t>Weekly Class II</t>
  </si>
  <si>
    <t>fire destruction garcia jump.pdf, Fire destruction Garcia.pdf</t>
  </si>
  <si>
    <t>Ryan Lowery</t>
  </si>
  <si>
    <t>Good work in what I imagine is a touchy subject in the community, not something residents want to be known for. I was engaged and intrigued; I wanted to know more. Good coverage!</t>
  </si>
  <si>
    <t>Las Vegas Optic</t>
  </si>
  <si>
    <t>Phil Scherer</t>
  </si>
  <si>
    <t>Escaping Smack City</t>
  </si>
  <si>
    <t>https://www.lasvegasoptic.com/news/community/the-path-forward-escaping-smack-city/article_2faac128-1020-11ec-a93f-677eb9ec5dec.html</t>
  </si>
  <si>
    <t>CMLV20210714A001.pdf</t>
  </si>
  <si>
    <t>While this is a breaking news, the thoroughness of the writer with emotion was great reading.</t>
  </si>
  <si>
    <t>Flooding results in one death in Ruidoso</t>
  </si>
  <si>
    <t>https://www.ruidosonews.com/story/news/local/2021/06/01/lincoln-county-flooding-results-one-death-damage/7489695002/</t>
  </si>
  <si>
    <t>flood death.pdf</t>
  </si>
  <si>
    <t>Bill Armendariz</t>
  </si>
  <si>
    <t>Deming Headlight</t>
  </si>
  <si>
    <t>Police nab familiar face in botched burglary attempt</t>
  </si>
  <si>
    <t>Breaking news - Burglary 2.pdf, Breaking news - Burglary 1.pdf</t>
  </si>
  <si>
    <t>All around, a cleverly structured, engaging story. The writer demonstrates a clear understanding of the game, which is communicated well in the latter half of the story. The first paragraphs are well written and offer a unique entry point to the story that also communicates effectively what happened. I commend such effort for a regular season loss. My only caution is not to make the story too much about the writer. This story teeters that line, but is overall well executed</t>
  </si>
  <si>
    <t>Bulldogs come up one point short</t>
  </si>
  <si>
    <t>20211017-A02-SPORTS.pdf, 20211017-A03-SPORTS.pdf</t>
  </si>
  <si>
    <t>Filled with clever turns of phrase and dynamic descriptions of the game, this is a nice story. It may have been possible to organize it a little more clearly at times, but overall it does the Bulldogs' effort at another state championship justice.</t>
  </si>
  <si>
    <t>5A state championship</t>
  </si>
  <si>
    <t>20211202-A02-SPORTS.pdf, 20211202-A04-SPORTS.pdf</t>
  </si>
  <si>
    <t>A fun article and a great read. Great details about some of the product offered by the ice cream truck.</t>
  </si>
  <si>
    <t>Socorro gets an ice cream truck</t>
  </si>
  <si>
    <t>dc0930f07m.pdf</t>
  </si>
  <si>
    <t>Well written and the attention to details by the writer invites the reader more into the story and makes them feel like they are visiting the business.</t>
  </si>
  <si>
    <t>Business is sweet for local entrepreneur</t>
  </si>
  <si>
    <t>AJDC20220407F001.pdf, AJDC20220407F006.pdf</t>
  </si>
  <si>
    <t>Clear and concise with an awareness that the reader will be interested in the impacts and meaning this research will have.</t>
  </si>
  <si>
    <t>Cannabis research comes to Socorro</t>
  </si>
  <si>
    <t>https://dchieftain.com/cannabis-research-comes-to-socorro/</t>
  </si>
  <si>
    <t>AJDC20220630F008.pdf, AJDC20220630F001.pdf</t>
  </si>
  <si>
    <t>A well-researched piece on an aspect of wildfire that's important, but wouldn't necessarily spring to every reader's mind.</t>
  </si>
  <si>
    <t>Pitching in to help ranchers impacted by the Black Fire</t>
  </si>
  <si>
    <t>A great in-depth look at the intersection of various issues impacting kiddos today. Well done!</t>
  </si>
  <si>
    <t>Middle school addresses vandalism</t>
  </si>
  <si>
    <t>dc1216f13m.pdf, dc1216f01m.pdf</t>
  </si>
  <si>
    <t xml:space="preserve">You've provided a great look into such an interesting subject through your reporting, bringing your readers along with you to the remote lab. </t>
  </si>
  <si>
    <t>Studying lightning in the Magdalenas</t>
  </si>
  <si>
    <t>dc0805f01m.pdf, dc0805f08m.pdf</t>
  </si>
  <si>
    <t>Elizabeth Gibson</t>
  </si>
  <si>
    <t>Great lede into this story. Well-written, good details, covers multiple angles.</t>
  </si>
  <si>
    <t>Artesia woman's sister identified as cold-case victim</t>
  </si>
  <si>
    <t>20211209-A08-NEWS.pdf, 20211209-A01-NEWS.pdf</t>
  </si>
  <si>
    <t>Magdalena potter combines pottery and percussion</t>
  </si>
  <si>
    <t>dc1125f08m.pdf, dc1125f01m.pdf</t>
  </si>
  <si>
    <t xml:space="preserve">If there's a better way to spice up a routine picture of maintenance work going on in the town, I have no idea what it could be. </t>
  </si>
  <si>
    <t>The Cranes on Main</t>
  </si>
  <si>
    <t>20210702-A01-NEWS.pdf</t>
  </si>
  <si>
    <t>Kevin Wilson</t>
  </si>
  <si>
    <t>It was almost impossible to choose between the two best entries in this category. This one is incredibly clever wordplay!</t>
  </si>
  <si>
    <t>Eastern New Mexico News</t>
  </si>
  <si>
    <t>TERRI ANN GUTIERREZ</t>
  </si>
  <si>
    <t>https://www.easternnewmexiconews.com/story/2021/09/26/news/no-meth-hotel-incident-simple-case-of-a-salt/169873.html</t>
  </si>
  <si>
    <t>No Meth Hotel Incident Simple Case of Salt.pdf</t>
  </si>
  <si>
    <t>David Stevens</t>
  </si>
  <si>
    <t>Enjoyed the easy going effort to learn about the man and the spice he added to the local community. Especially like the broad range of quotes from people and the comments included at the end.</t>
  </si>
  <si>
    <t>https://www.easternnewmexiconews.com/story/2021/12/12/news/clovis-music-legend-remembered-as-grateful/170603.html</t>
  </si>
  <si>
    <t>Music Legend Remembered 2.pdf, Music Legend Remembered 1.pdf</t>
  </si>
  <si>
    <t>Gabriel Myers</t>
  </si>
  <si>
    <t>Good insight to a man lots of people knew as a coach, and who impacted many youngsters. The Gale Sayers connection was a nice addition.</t>
  </si>
  <si>
    <t>Jim Marshall leaves monumental legacy behind</t>
  </si>
  <si>
    <t>https://www.lasvegasoptic.com/sports/las-vegas-legend-jim-marshall-leaves-monumental-legacy-behind/article_e10487b0-1c87-11ec-8d25-1f9a3612a7df.html</t>
  </si>
  <si>
    <t>CMLV20210924B001.pdf</t>
  </si>
  <si>
    <t>What a fun, well written way to both remember a cherished aunt and remind us all of how lucky we are to have and be an aunt or uncle. Very relatable.</t>
  </si>
  <si>
    <t>Be the Cool Aunt</t>
  </si>
  <si>
    <t>20210715-A04-COMMENTARY.pdf</t>
  </si>
  <si>
    <t>DAVID STEVES</t>
  </si>
  <si>
    <t>Nicely put together piece on a somewhat obscure part of local history. Good effort on the research and tying it all together at the end.</t>
  </si>
  <si>
    <t>DAVID STEVENS</t>
  </si>
  <si>
    <t>https://www.easternnewmexiconews.com/story/2021/10/24/voices/more-than-pat-garretts-wife/170155.html</t>
  </si>
  <si>
    <t>Pat Garretts Wife 2.pdf, Pat Garretts Wife 1.pdf</t>
  </si>
  <si>
    <t xml:space="preserve">What a great piece of writing. I feel like I know Wilcy Moore. It's also a wonderful tribute to a talented man who decided to put family and faith first. You don't see all that many stories like it. </t>
  </si>
  <si>
    <t>https://www.easternnewmexiconews.com/story/2021/10/03/news/wilcy-moore-a-legendary-pioneer/169944.html</t>
  </si>
  <si>
    <t>Wilcy Moore A Legendary Pioneer 2.pdf, Wilcy Moore A Legendary Pioneer 1.pdf</t>
  </si>
  <si>
    <t xml:space="preserve">Nicely written story about coach Garcia that left me rooting for him to get hired as the head coach. </t>
  </si>
  <si>
    <t>St. Michael’s interim coach deserves shot at permanent gig</t>
  </si>
  <si>
    <t>NMDA20220315B003.pdf, NMDA20220315B001.pdf</t>
  </si>
  <si>
    <t>A sign ordinance may seem like a minor issue, but it's not to those affected by it. This editorial hit all the right notes. Nicely done!</t>
  </si>
  <si>
    <t>https://www.easternnewmexiconews.com/story/2022/01/05/voices/opinion-proposed-sign-code-troubling-overreach-by-city-government/170843.html</t>
  </si>
  <si>
    <t>Opinion - Proposed sign code.pdf</t>
  </si>
  <si>
    <t>This editorial was a close second, but the slip into the first-person "I" was unnecessary and should have been caught. It also had too many qualifiers – if you disagree with the judge's sentence, just say it!</t>
  </si>
  <si>
    <t>Editorial: Justice served, or a missed opportunity?</t>
  </si>
  <si>
    <t>https://www.lasvegasoptic.com/opinion/editorial-justice-served-or-a-missed-opportunity/article_39539a24-0b57-11ec-8d37-8fd57c5ae1f4.html</t>
  </si>
  <si>
    <t>CMLV20210811A001.pdf</t>
  </si>
  <si>
    <t xml:space="preserve">Well-written. The story draws in the reader from beginning to the end. </t>
  </si>
  <si>
    <t>https://www.easternnewmexiconews.com/story/2022/05/25/news/place-of-suffering-now-symbol-of-survival/172062.html</t>
  </si>
  <si>
    <t>Place of Suffering Now Symbol of Survival 1.pdf, Place of Suffering Now Symbol of Survival 2.pdf, Strength-Suffering-Survival 1.pdf, Strength-Suffering-Survival 2.pdf</t>
  </si>
  <si>
    <t>https://www.easternnewmexiconews.com/story/2022/05/22/news/strength-suffering-survival/172035.html</t>
  </si>
  <si>
    <t>Strength-Suffering-Survival 2.pdf, Strength-Suffering-Survival 1.pdf</t>
  </si>
  <si>
    <t>Justin Garcia, Adrian Hedden, Nicole Maxwell</t>
  </si>
  <si>
    <t>You were there when the community needed you! Great ongoing updates in the coverage and strong images and video support.</t>
  </si>
  <si>
    <t>McBride and Nogal Canyon Fire recovery</t>
  </si>
  <si>
    <t>https://www.ruidosonews.com/story/news/2022/04/14/eased-winds-help-firefighters-battle-nogal-canyon-and-mcbride-fires/7322682001/</t>
  </si>
  <si>
    <t>https://www.ruidosonews.com/story/news/2022/04/12/nogal-canyon-fire-mcbride-fire-ruidoso-prompts-lincoln-county-evacuations/7296208001/</t>
  </si>
  <si>
    <t>fire mop up jump.pdf, Fire mop up.pdf, fire destruction garcia jump.pdf, Fire destruction Garcia.pdf</t>
  </si>
  <si>
    <t>John Larson, Cathy Cook</t>
  </si>
  <si>
    <t xml:space="preserve">Great thorough groundwork in first story and throughout. Important work to inform readers and keep them abreast of developments. Locals probably know the location of the site, but as an outsider I was looking for more on where this is located. Perhaps a map graphic? </t>
  </si>
  <si>
    <t>Eagle Picher clean up</t>
  </si>
  <si>
    <t>AJDC20220331F007.pdf, dc1118f06m.pdf, dc1223f01m.pdf, dc1118f01m.pdf, AJDC20220331F001.pdf, AJDC20220224F001.pdf, AJDC20220224F003.pdf, dc1223f09m.pdf</t>
  </si>
  <si>
    <t>STAFF</t>
  </si>
  <si>
    <t>Clean layout with vibrant colors on every page. A clever opportunity to let advertisers submit recipes geared toward local businesses.</t>
  </si>
  <si>
    <t>HOLIDAY FAVORITES</t>
  </si>
  <si>
    <t>Celebrating businesses and providers that make our cities and towns that they are is important. Nice color, nice paper, great message!</t>
  </si>
  <si>
    <t>Cibola Citizen</t>
  </si>
  <si>
    <t>Cibola Citizen - Chamber of Commerce Awards Banquet</t>
  </si>
  <si>
    <t xml:space="preserve">Attractive layout and design make this magazine enjoyable to read. Nice mix of editorial content to guide visitors. Good use of photos. Attractive ads. </t>
  </si>
  <si>
    <t>The Source 2022</t>
  </si>
  <si>
    <t>Second place goes to The Source 2022 Discovering Socorro County published by the El Defnsor Chieftain.</t>
  </si>
  <si>
    <t>WEEKLY CLASS II</t>
  </si>
  <si>
    <t>Great shot of the perp walk!</t>
  </si>
  <si>
    <t>Busted</t>
  </si>
  <si>
    <t>Busted.jpg</t>
  </si>
  <si>
    <t>This is a striking shot!</t>
  </si>
  <si>
    <t>Eagle Picher testing</t>
  </si>
  <si>
    <t>Eagle Picher file testing.jpg</t>
  </si>
  <si>
    <t>Great expression that you've captured in this image!</t>
  </si>
  <si>
    <t>Diggin' it</t>
  </si>
  <si>
    <t>Sports photo - Diggin' it.jpg</t>
  </si>
  <si>
    <t>Jennifer Palma</t>
  </si>
  <si>
    <t>Good shot!</t>
  </si>
  <si>
    <t>Peyton Greathouse makes a one-handed catch</t>
  </si>
  <si>
    <t>20211121-A02-SPORTS.pdf</t>
  </si>
  <si>
    <t xml:space="preserve">A colorful eye-catching photo. </t>
  </si>
  <si>
    <t>Artesians Rock Chalk</t>
  </si>
  <si>
    <t>20210706-A01-NEWS.pdf</t>
  </si>
  <si>
    <t xml:space="preserve">This photo catches the excitement of the win well. </t>
  </si>
  <si>
    <t>Dogpile</t>
  </si>
  <si>
    <t>20211118-A01-NEWS.pdf</t>
  </si>
  <si>
    <t>ANDREA RAMOS</t>
  </si>
  <si>
    <t>This is a nice, clean ad that draws attention to the reader.  I like that it's prefacing an upcoming edition so your readers will be sure to come back.
I like the font used to make it look like writing down a menu or list.</t>
  </si>
  <si>
    <t>House AD.pdf</t>
  </si>
  <si>
    <t>Maria Sanchez</t>
  </si>
  <si>
    <t xml:space="preserve">I like that this ad starts with a call to action.  It is very clear that you are looking for input from the community.  I also like that you have listed, with descriptions, exactly what you want. </t>
  </si>
  <si>
    <t>Your Involvement</t>
  </si>
  <si>
    <t>30HouseYourInvolve052022.pdf</t>
  </si>
  <si>
    <t>What a fun special section! All the advertising had great design elements and use of color that went really well with the halloween theme. The cover was very well done.</t>
  </si>
  <si>
    <t>Halloween Thrill Guide</t>
  </si>
  <si>
    <t>Halloween Guide.pdf</t>
  </si>
  <si>
    <t>A wonderful way to honor Veterans.  Really like how the Veterans are showcased throughout the section and the ads are very appropriate and well designed to support the section.</t>
  </si>
  <si>
    <t>Salute to Veterans</t>
  </si>
  <si>
    <t>Veteran Section.pdf</t>
  </si>
  <si>
    <t>Excellent use of design elements to showcase event and highlight important information.</t>
  </si>
  <si>
    <t>Christmas Carol</t>
  </si>
  <si>
    <t>35RetailBWXmasCarol121521.pdf</t>
  </si>
  <si>
    <t>Ad was very eye catching.</t>
  </si>
  <si>
    <t>Coffee with a Cop</t>
  </si>
  <si>
    <t>35RetailBWCoffeeCop010522.pdf</t>
  </si>
  <si>
    <t>news@thermopir.com</t>
  </si>
  <si>
    <t xml:space="preserve">There were four or five top ads in this category but this one kept rising to the top. Excellent choice of overall color, font color and photo. </t>
  </si>
  <si>
    <t>Wildfire Lawers</t>
  </si>
  <si>
    <t>36RetailCLaw052022.pdf</t>
  </si>
  <si>
    <t>A strong second choice, over all color appearance is very pleasing and well thought out for the type of ad.</t>
  </si>
  <si>
    <t>Wedding Expo</t>
  </si>
  <si>
    <t>36RetailCWedding012822.pdf</t>
  </si>
  <si>
    <t xml:space="preserve">Your message is very clear and grabs the readers attention. It's nice to see an ad that isn't cluttered with too much information, but still gives you everything you need to know. </t>
  </si>
  <si>
    <t>San Miguel County</t>
  </si>
  <si>
    <t>www.lasvegasoptic.com</t>
  </si>
  <si>
    <t>39WebAdSMC.jpg</t>
  </si>
  <si>
    <t>Luna Community College</t>
  </si>
  <si>
    <t>39WebAdLUNA.jpg</t>
  </si>
  <si>
    <t>Good use of color. Bold enough to draw attention but subtle enough to be pleasant. Font selection work well and overall layout is easy to navigate.</t>
  </si>
  <si>
    <t>Optic Classifieds</t>
  </si>
  <si>
    <t>40ClassifiedPg062422.pdf</t>
  </si>
  <si>
    <t>Nancy Chavez</t>
  </si>
  <si>
    <t xml:space="preserve">Nice, clean page. The monolithic use of blue works quite well. </t>
  </si>
  <si>
    <t>Classified page August 12, 2021</t>
  </si>
  <si>
    <t>dc0812f10m.pdf</t>
  </si>
  <si>
    <t>The layout was great and message, clear. Anyone who enjoys writing would be drawn to the ad. The hierarchy of the graphics/text worked perfectly to fit the message and purpose of the ad. Well done.</t>
  </si>
  <si>
    <t>Optic Reporter</t>
  </si>
  <si>
    <t>41HouseReporter040622.pdf</t>
  </si>
  <si>
    <t>Great use of the stock image. The font used on the paper was a nice touch and pulling colors from the image helped tie it all together well. It is also a great way to promote the upcoming paper!</t>
  </si>
  <si>
    <t>Artistically designed..does not look like "mug shots" gives dignity to the page.</t>
  </si>
  <si>
    <t>Obit Page 05202022</t>
  </si>
  <si>
    <t>44ObitPg052022.pdf</t>
  </si>
  <si>
    <t>Obit Page 05272022</t>
  </si>
  <si>
    <t>44ObitPg052722.pdf</t>
  </si>
  <si>
    <t xml:space="preserve">Reviewers appreciated the color scheme, contrast between font colors and readability of the text.  The front page had a discernible hierarchy to help readers’ eyes know where to go next, and styles and navigation were consistent throughout the website. Ads were noticeable but weren’t placed in a way that became too obtrusive to a news reader. </t>
  </si>
  <si>
    <t>The Ruidoso News</t>
  </si>
  <si>
    <t>https://www.ruidosonews.com</t>
  </si>
  <si>
    <t xml:space="preserve">This site has a great combination of news and other popular features, and makes it easy for readers to find what they are looking for. 
</t>
  </si>
  <si>
    <t>https://www.easternnewmexiconews.com/</t>
  </si>
  <si>
    <t xml:space="preserve">Oldest and best weekly newspaper! 
The diversity of news, local focus and great high school sports coverage bring it home. 
Keep beefing up the local ad stack, and maybe add some room for additional features. 
</t>
  </si>
  <si>
    <t xml:space="preserve">Great community newspaper. Well designed with diverse local and syndicated content. Keep beefing up the local and sports content, and searching for hard news. Does anything bad happen in Eastern NM!? Not much in the submitted papers!
Fun spring/summer favorites special section, and especially neat are the recipes sponsored by local businesses. </t>
  </si>
  <si>
    <t>Fantastic story, love the anecdote from Lina about mortgaging her house to be a future astronaut. There's a lot of range in this story, from the deeply personal to the bigger picture of how the event has, and will, impact the state as a whole.</t>
  </si>
  <si>
    <t>Desert Exposure</t>
  </si>
  <si>
    <t>Monthly</t>
  </si>
  <si>
    <t>Boondoggle to Reality</t>
  </si>
  <si>
    <t>Monthly Division</t>
  </si>
  <si>
    <t>46. BEST FEATURE STORY</t>
  </si>
  <si>
    <t>Boondoggle to Reality.pdf</t>
  </si>
  <si>
    <t>Albert Vasquez, Elva K. Österreich</t>
  </si>
  <si>
    <t xml:space="preserve">The December cookie recipe cover exudes a fun, carefree style while engaging the reader. Love it! </t>
  </si>
  <si>
    <t>Desert Exposure sweet covers</t>
  </si>
  <si>
    <t>48. FRONT PAGE DESIGN</t>
  </si>
  <si>
    <t>December cookie recepie.pdf, July 2021 cover.pdf, Oct cover.pdf</t>
  </si>
  <si>
    <t xml:space="preserve">Fabulous amount of information packed into a format that is easily navigated. The color palate and use of negative space really make it pop. Loved the simple treatment of the testimonials. </t>
  </si>
  <si>
    <t>Advertising Rate Card 2022</t>
  </si>
  <si>
    <t>Weekly Division</t>
  </si>
  <si>
    <t>42. BEST RATE CARD OR MARKETING KIT</t>
  </si>
  <si>
    <t>AdRates_Trifold-inside_22.pdf, AdRates_Trifold-outside_22.pdf, AdRates_22.pdf</t>
  </si>
  <si>
    <t>Great package! Beautifully designed.</t>
  </si>
  <si>
    <t>Discover Taos Summer/Fall 2022</t>
  </si>
  <si>
    <t>DiscoverTaosS22_Email1.jpg, DiscoverTaosS22_Email4.jpg, DiscoverTaosS22_Email5.jpg, DiscoverTaos_TriFoldVistaPrint_S22-A_Part1.pdf, DiscoverTaos_TriFoldVistaPrint_S22-A_Part2.pdf, DiscoverTaos_LtrPgs_S22.pdf</t>
  </si>
  <si>
    <t>Easy to read and presents the important information including ad costs, circulation, days of publication and market demographics in a clear presentation.</t>
  </si>
  <si>
    <t>News-Sun Rate Card</t>
  </si>
  <si>
    <t>Daily Division</t>
  </si>
  <si>
    <t>Media Kit 2022.pdf</t>
  </si>
  <si>
    <t>Wanda Moeller, Wayne Barnard, Steve Gall</t>
  </si>
  <si>
    <t>Provides a lot of detailed information in a well laid out package.</t>
  </si>
  <si>
    <t>2022 Albuquerque Journal Media Kit</t>
  </si>
  <si>
    <t>ABQJ_MediaKit_2022.pdf</t>
  </si>
  <si>
    <t>Judge Comments</t>
  </si>
  <si>
    <t>Division</t>
  </si>
  <si>
    <t xml:space="preserve">Judging </t>
  </si>
  <si>
    <t>points</t>
  </si>
  <si>
    <t xml:space="preserve">First </t>
  </si>
  <si>
    <t>Place</t>
  </si>
  <si>
    <t xml:space="preserve">Second </t>
  </si>
  <si>
    <t xml:space="preserve">Total </t>
  </si>
  <si>
    <t>Points</t>
  </si>
  <si>
    <t>Past President</t>
  </si>
  <si>
    <t>Babette Herrmann Publisher Gallup Sun</t>
  </si>
  <si>
    <t>Hall of Fame</t>
  </si>
  <si>
    <t>Karen Moses Editor Albuquerque Journal</t>
  </si>
  <si>
    <t xml:space="preserve">Staff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</si>
</sst>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amily val="2"/>
    </font>
    <font>
      <sz val="11"/>
      <color rgb="FF000000"/>
      <name val="Calibri"/>
      <family val="2"/>
    </font>
    <font>
      <sz val="11"/>
      <name val="Calibri"/>
      <family val="2"/>
    </font>
  </fonts>
  <fills count="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0" fillId="2" borderId="0" xfId="0" applyFill="1"/>
    <xf numFmtId="0" fontId="0" fillId="3" borderId="0" xfId="0" applyFill="1"/>
    <xf numFmtId="0" fontId="0" fillId="4" borderId="0" xfId="0" applyFill="1"/>
    <xf numFmtId="0" fontId="1" fillId="2" borderId="1" xfId="0" applyFont="1" applyFill="1" applyBorder="1"/>
    <xf numFmtId="0" fontId="1" fillId="3" borderId="1" xfId="0" applyFont="1" applyFill="1" applyBorder="1"/>
    <xf numFmtId="0" fontId="1" fillId="4" borderId="1" xfId="0" applyFont="1" applyFill="1" applyBorder="1"/>
    <xf numFmtId="0" fontId="1" fillId="0" borderId="1" xfId="0" applyFont="1" applyBorder="1"/>
    <xf numFmtId="0" fontId="2" fillId="0" borderId="0" xfId="0" applyFont="1"/>
    <xf numFmtId="0" fontId="2" fillId="3" borderId="0" xfId="0" applyFont="1" applyFill="1"/>
    <xf numFmtId="0" fontId="3" fillId="5" borderId="0" xfId="0" applyFont="1" applyFill="1"/>
    <xf numFmtId="0" fontId="0" fillId="5" borderId="0" xfId="0" applyFill="1"/>
    <xf numFmtId="0" fontId="2" fillId="4" borderId="0" xfId="0" applyFont="1" applyFill="1"/>
    <xf numFmtId="0" fontId="2" fillId="2" borderId="0" xfId="0" applyFont="1" applyFill="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10"/>
  <sheetViews>
    <sheetView tabSelected="1" zoomScale="90" zoomScaleNormal="90" workbookViewId="0">
      <selection activeCell="T148" sqref="T148"/>
    </sheetView>
  </sheetViews>
  <sheetFormatPr defaultRowHeight="15" x14ac:dyDescent="0.25"/>
  <cols>
    <col min="1" max="1" width="85.7109375" style="3" customWidth="1"/>
    <col min="2" max="2" width="16.140625" style="1" bestFit="1" customWidth="1"/>
    <col min="3" max="3" width="50.5703125" style="1" customWidth="1"/>
    <col min="4" max="4" width="11.42578125" style="2" customWidth="1"/>
    <col min="5" max="5" width="29" style="3" bestFit="1" customWidth="1"/>
    <col min="7" max="7" width="43.85546875" hidden="1" customWidth="1"/>
    <col min="8" max="8" width="29.85546875" hidden="1" customWidth="1"/>
    <col min="9" max="19" width="10" hidden="1" customWidth="1"/>
    <col min="20" max="21" width="10" customWidth="1"/>
  </cols>
  <sheetData>
    <row r="1" spans="1:21" s="7" customFormat="1" x14ac:dyDescent="0.25">
      <c r="A1" s="6" t="s">
        <v>2</v>
      </c>
      <c r="B1" s="4" t="s">
        <v>1299</v>
      </c>
      <c r="C1" s="4" t="s">
        <v>13</v>
      </c>
      <c r="D1" s="5" t="s">
        <v>1</v>
      </c>
      <c r="E1" s="6" t="s">
        <v>3</v>
      </c>
      <c r="G1" s="7" t="s">
        <v>6</v>
      </c>
      <c r="H1" s="7" t="s">
        <v>1298</v>
      </c>
      <c r="I1" s="7" t="s">
        <v>0</v>
      </c>
      <c r="J1" s="7" t="s">
        <v>4</v>
      </c>
      <c r="K1" s="7" t="s">
        <v>5</v>
      </c>
      <c r="L1" s="7" t="s">
        <v>7</v>
      </c>
      <c r="M1" s="7" t="s">
        <v>8</v>
      </c>
      <c r="N1" s="7" t="s">
        <v>9</v>
      </c>
      <c r="O1" s="7" t="s">
        <v>10</v>
      </c>
      <c r="P1" s="7" t="s">
        <v>11</v>
      </c>
      <c r="Q1" s="7" t="s">
        <v>12</v>
      </c>
      <c r="R1" s="7" t="s">
        <v>14</v>
      </c>
      <c r="S1" s="7" t="s">
        <v>15</v>
      </c>
      <c r="T1" s="7" t="s">
        <v>16</v>
      </c>
      <c r="U1" s="7" t="s">
        <v>17</v>
      </c>
    </row>
    <row r="2" spans="1:21" x14ac:dyDescent="0.25">
      <c r="A2" s="3" t="s">
        <v>1087</v>
      </c>
      <c r="B2" s="1" t="s">
        <v>1085</v>
      </c>
      <c r="C2" s="1" t="s">
        <v>29</v>
      </c>
      <c r="D2" s="2" t="s">
        <v>31</v>
      </c>
      <c r="E2" s="3" t="s">
        <v>1089</v>
      </c>
      <c r="G2" t="s">
        <v>1091</v>
      </c>
      <c r="H2" t="s">
        <v>1088</v>
      </c>
      <c r="I2" t="s">
        <v>1081</v>
      </c>
      <c r="K2" t="s">
        <v>1090</v>
      </c>
      <c r="L2" t="s">
        <v>26</v>
      </c>
      <c r="M2" t="s">
        <v>1092</v>
      </c>
      <c r="R2">
        <v>4001</v>
      </c>
      <c r="S2" t="s">
        <v>1093</v>
      </c>
    </row>
    <row r="3" spans="1:21" x14ac:dyDescent="0.25">
      <c r="A3" s="3" t="s">
        <v>1082</v>
      </c>
      <c r="B3" s="1" t="s">
        <v>1085</v>
      </c>
      <c r="C3" s="1" t="s">
        <v>29</v>
      </c>
      <c r="D3" s="2" t="s">
        <v>20</v>
      </c>
      <c r="E3" s="3" t="s">
        <v>763</v>
      </c>
      <c r="G3" t="s">
        <v>1084</v>
      </c>
      <c r="H3" t="s">
        <v>1083</v>
      </c>
      <c r="I3" t="s">
        <v>1081</v>
      </c>
      <c r="K3" t="s">
        <v>486</v>
      </c>
      <c r="L3" t="s">
        <v>26</v>
      </c>
      <c r="M3" t="s">
        <v>769</v>
      </c>
      <c r="R3">
        <v>4001</v>
      </c>
      <c r="S3" t="s">
        <v>1086</v>
      </c>
    </row>
    <row r="4" spans="1:21" x14ac:dyDescent="0.25">
      <c r="A4" s="3" t="s">
        <v>747</v>
      </c>
      <c r="B4" s="1" t="s">
        <v>745</v>
      </c>
      <c r="C4" s="1" t="s">
        <v>29</v>
      </c>
      <c r="D4" s="2" t="s">
        <v>31</v>
      </c>
      <c r="E4" s="3" t="s">
        <v>749</v>
      </c>
      <c r="G4" t="s">
        <v>751</v>
      </c>
      <c r="H4" t="s">
        <v>748</v>
      </c>
      <c r="I4" t="s">
        <v>242</v>
      </c>
      <c r="K4" t="s">
        <v>750</v>
      </c>
      <c r="L4" t="s">
        <v>26</v>
      </c>
      <c r="M4" t="s">
        <v>752</v>
      </c>
      <c r="R4">
        <v>3001</v>
      </c>
    </row>
    <row r="5" spans="1:21" x14ac:dyDescent="0.25">
      <c r="A5" s="3" t="s">
        <v>740</v>
      </c>
      <c r="B5" s="1" t="s">
        <v>745</v>
      </c>
      <c r="C5" s="1" t="s">
        <v>29</v>
      </c>
      <c r="D5" s="2" t="s">
        <v>20</v>
      </c>
      <c r="E5" s="3" t="s">
        <v>742</v>
      </c>
      <c r="G5" t="s">
        <v>744</v>
      </c>
      <c r="H5" t="s">
        <v>741</v>
      </c>
      <c r="I5" t="s">
        <v>242</v>
      </c>
      <c r="K5" t="s">
        <v>743</v>
      </c>
      <c r="L5" t="s">
        <v>26</v>
      </c>
      <c r="R5">
        <v>3001</v>
      </c>
      <c r="S5" t="s">
        <v>746</v>
      </c>
    </row>
    <row r="6" spans="1:21" x14ac:dyDescent="0.25">
      <c r="A6" s="3" t="s">
        <v>470</v>
      </c>
      <c r="B6" s="1" t="s">
        <v>468</v>
      </c>
      <c r="C6" s="1" t="s">
        <v>29</v>
      </c>
      <c r="D6" s="2" t="s">
        <v>31</v>
      </c>
      <c r="E6" s="3" t="s">
        <v>472</v>
      </c>
      <c r="G6" t="s">
        <v>474</v>
      </c>
      <c r="H6" t="s">
        <v>471</v>
      </c>
      <c r="I6" t="s">
        <v>464</v>
      </c>
      <c r="J6" t="s">
        <v>19</v>
      </c>
      <c r="K6" t="s">
        <v>473</v>
      </c>
      <c r="L6" t="s">
        <v>26</v>
      </c>
      <c r="R6">
        <v>2001</v>
      </c>
      <c r="S6" t="s">
        <v>475</v>
      </c>
    </row>
    <row r="7" spans="1:21" x14ac:dyDescent="0.25">
      <c r="A7" s="3" t="s">
        <v>465</v>
      </c>
      <c r="B7" s="1" t="s">
        <v>468</v>
      </c>
      <c r="C7" s="1" t="s">
        <v>29</v>
      </c>
      <c r="D7" s="2" t="s">
        <v>20</v>
      </c>
      <c r="E7" s="3" t="s">
        <v>382</v>
      </c>
      <c r="G7" t="s">
        <v>467</v>
      </c>
      <c r="H7" t="s">
        <v>466</v>
      </c>
      <c r="I7" t="s">
        <v>464</v>
      </c>
      <c r="J7" t="s">
        <v>19</v>
      </c>
      <c r="K7" t="s">
        <v>380</v>
      </c>
      <c r="L7" t="s">
        <v>26</v>
      </c>
      <c r="R7">
        <v>2001</v>
      </c>
      <c r="S7" t="s">
        <v>469</v>
      </c>
    </row>
    <row r="8" spans="1:21" x14ac:dyDescent="0.25">
      <c r="A8" s="3" t="s">
        <v>32</v>
      </c>
      <c r="B8" s="1" t="s">
        <v>28</v>
      </c>
      <c r="C8" s="1" t="s">
        <v>29</v>
      </c>
      <c r="D8" s="2" t="s">
        <v>31</v>
      </c>
      <c r="E8" s="3" t="s">
        <v>34</v>
      </c>
      <c r="G8" t="s">
        <v>36</v>
      </c>
      <c r="H8" t="s">
        <v>33</v>
      </c>
      <c r="I8" t="s">
        <v>18</v>
      </c>
      <c r="J8" t="s">
        <v>19</v>
      </c>
      <c r="K8" t="s">
        <v>35</v>
      </c>
      <c r="L8" t="s">
        <v>26</v>
      </c>
      <c r="R8">
        <v>1001</v>
      </c>
      <c r="S8" t="s">
        <v>37</v>
      </c>
    </row>
    <row r="9" spans="1:21" x14ac:dyDescent="0.25">
      <c r="A9" s="3" t="s">
        <v>21</v>
      </c>
      <c r="B9" s="1" t="s">
        <v>28</v>
      </c>
      <c r="C9" s="1" t="s">
        <v>29</v>
      </c>
      <c r="D9" s="2" t="s">
        <v>20</v>
      </c>
      <c r="E9" s="3" t="s">
        <v>23</v>
      </c>
      <c r="G9" t="s">
        <v>25</v>
      </c>
      <c r="H9" t="s">
        <v>22</v>
      </c>
      <c r="I9" t="s">
        <v>18</v>
      </c>
      <c r="J9" t="s">
        <v>19</v>
      </c>
      <c r="K9" t="s">
        <v>24</v>
      </c>
      <c r="L9" t="s">
        <v>26</v>
      </c>
      <c r="M9" t="s">
        <v>27</v>
      </c>
      <c r="R9">
        <v>1001</v>
      </c>
      <c r="S9" t="s">
        <v>30</v>
      </c>
    </row>
    <row r="10" spans="1:21" x14ac:dyDescent="0.25">
      <c r="A10" s="3" t="s">
        <v>747</v>
      </c>
      <c r="B10" s="1" t="s">
        <v>745</v>
      </c>
      <c r="C10" s="1" t="s">
        <v>137</v>
      </c>
      <c r="D10" s="2" t="s">
        <v>31</v>
      </c>
      <c r="E10" s="3" t="s">
        <v>749</v>
      </c>
      <c r="G10" t="s">
        <v>835</v>
      </c>
      <c r="H10" t="s">
        <v>834</v>
      </c>
      <c r="I10" t="s">
        <v>464</v>
      </c>
      <c r="K10" t="s">
        <v>750</v>
      </c>
      <c r="L10" t="s">
        <v>26</v>
      </c>
      <c r="M10" t="s">
        <v>836</v>
      </c>
      <c r="N10" t="s">
        <v>837</v>
      </c>
      <c r="R10">
        <v>3010</v>
      </c>
    </row>
    <row r="11" spans="1:21" x14ac:dyDescent="0.25">
      <c r="A11" s="3" t="s">
        <v>790</v>
      </c>
      <c r="B11" s="1" t="s">
        <v>745</v>
      </c>
      <c r="C11" s="1" t="s">
        <v>137</v>
      </c>
      <c r="D11" s="2" t="s">
        <v>20</v>
      </c>
      <c r="E11" s="3" t="s">
        <v>772</v>
      </c>
      <c r="G11" t="s">
        <v>832</v>
      </c>
      <c r="H11" t="s">
        <v>831</v>
      </c>
      <c r="I11" t="s">
        <v>464</v>
      </c>
      <c r="K11" t="s">
        <v>773</v>
      </c>
      <c r="L11" t="s">
        <v>26</v>
      </c>
      <c r="R11">
        <v>3010</v>
      </c>
      <c r="S11" t="s">
        <v>833</v>
      </c>
    </row>
    <row r="12" spans="1:21" x14ac:dyDescent="0.25">
      <c r="A12" s="3" t="s">
        <v>477</v>
      </c>
      <c r="B12" s="1" t="s">
        <v>468</v>
      </c>
      <c r="C12" s="1" t="s">
        <v>137</v>
      </c>
      <c r="D12" s="2" t="s">
        <v>20</v>
      </c>
      <c r="E12" s="3" t="s">
        <v>479</v>
      </c>
      <c r="G12" t="s">
        <v>547</v>
      </c>
      <c r="H12" t="s">
        <v>546</v>
      </c>
      <c r="I12" t="s">
        <v>188</v>
      </c>
      <c r="J12" t="s">
        <v>19</v>
      </c>
      <c r="K12" t="s">
        <v>480</v>
      </c>
      <c r="L12" t="s">
        <v>26</v>
      </c>
      <c r="R12">
        <v>2010</v>
      </c>
      <c r="S12" t="s">
        <v>548</v>
      </c>
    </row>
    <row r="13" spans="1:21" x14ac:dyDescent="0.25">
      <c r="A13" s="3" t="s">
        <v>46</v>
      </c>
      <c r="B13" s="1" t="s">
        <v>28</v>
      </c>
      <c r="C13" s="1" t="s">
        <v>137</v>
      </c>
      <c r="D13" s="2" t="s">
        <v>31</v>
      </c>
      <c r="E13" s="3" t="s">
        <v>34</v>
      </c>
      <c r="G13" t="s">
        <v>140</v>
      </c>
      <c r="H13" t="s">
        <v>139</v>
      </c>
      <c r="I13" t="s">
        <v>133</v>
      </c>
      <c r="J13" t="s">
        <v>19</v>
      </c>
      <c r="K13" t="s">
        <v>35</v>
      </c>
      <c r="L13" t="s">
        <v>26</v>
      </c>
      <c r="R13">
        <v>1010</v>
      </c>
      <c r="S13" t="s">
        <v>141</v>
      </c>
    </row>
    <row r="14" spans="1:21" x14ac:dyDescent="0.25">
      <c r="A14" s="3" t="s">
        <v>134</v>
      </c>
      <c r="B14" s="1" t="s">
        <v>28</v>
      </c>
      <c r="C14" s="1" t="s">
        <v>137</v>
      </c>
      <c r="D14" s="2" t="s">
        <v>20</v>
      </c>
      <c r="E14" s="3" t="s">
        <v>80</v>
      </c>
      <c r="G14" t="s">
        <v>136</v>
      </c>
      <c r="H14" t="s">
        <v>135</v>
      </c>
      <c r="I14" t="s">
        <v>133</v>
      </c>
      <c r="J14" t="s">
        <v>19</v>
      </c>
      <c r="K14" t="s">
        <v>81</v>
      </c>
      <c r="L14" t="s">
        <v>26</v>
      </c>
      <c r="R14">
        <v>1010</v>
      </c>
      <c r="S14" t="s">
        <v>138</v>
      </c>
    </row>
    <row r="15" spans="1:21" x14ac:dyDescent="0.25">
      <c r="A15" s="3" t="s">
        <v>1145</v>
      </c>
      <c r="B15" s="1" t="s">
        <v>1085</v>
      </c>
      <c r="C15" s="1" t="s">
        <v>146</v>
      </c>
      <c r="D15" s="2" t="s">
        <v>31</v>
      </c>
      <c r="E15" s="3" t="s">
        <v>1089</v>
      </c>
      <c r="G15" t="s">
        <v>1147</v>
      </c>
      <c r="H15" t="s">
        <v>1146</v>
      </c>
      <c r="I15" t="s">
        <v>894</v>
      </c>
      <c r="K15" t="s">
        <v>1090</v>
      </c>
      <c r="L15" t="s">
        <v>26</v>
      </c>
      <c r="M15" t="s">
        <v>1148</v>
      </c>
      <c r="R15">
        <v>4011</v>
      </c>
      <c r="S15" t="s">
        <v>1149</v>
      </c>
    </row>
    <row r="16" spans="1:21" x14ac:dyDescent="0.25">
      <c r="A16" s="3" t="s">
        <v>1141</v>
      </c>
      <c r="B16" s="1" t="s">
        <v>1085</v>
      </c>
      <c r="C16" s="1" t="s">
        <v>146</v>
      </c>
      <c r="D16" s="2" t="s">
        <v>20</v>
      </c>
      <c r="E16" s="3" t="s">
        <v>1137</v>
      </c>
      <c r="G16" t="s">
        <v>1141</v>
      </c>
      <c r="H16" t="s">
        <v>1142</v>
      </c>
      <c r="I16" t="s">
        <v>894</v>
      </c>
      <c r="K16" t="s">
        <v>1138</v>
      </c>
      <c r="L16" t="s">
        <v>26</v>
      </c>
      <c r="M16" t="s">
        <v>1143</v>
      </c>
      <c r="R16">
        <v>4011</v>
      </c>
      <c r="S16" t="s">
        <v>1144</v>
      </c>
    </row>
    <row r="17" spans="1:19" x14ac:dyDescent="0.25">
      <c r="A17" s="3" t="s">
        <v>842</v>
      </c>
      <c r="B17" s="1" t="s">
        <v>745</v>
      </c>
      <c r="C17" s="1" t="s">
        <v>146</v>
      </c>
      <c r="D17" s="2" t="s">
        <v>31</v>
      </c>
      <c r="E17" s="3" t="s">
        <v>797</v>
      </c>
      <c r="G17" t="s">
        <v>844</v>
      </c>
      <c r="H17" t="s">
        <v>843</v>
      </c>
      <c r="I17" t="s">
        <v>727</v>
      </c>
      <c r="K17" t="s">
        <v>798</v>
      </c>
      <c r="L17" t="s">
        <v>26</v>
      </c>
      <c r="M17" t="s">
        <v>845</v>
      </c>
      <c r="R17">
        <v>3011</v>
      </c>
    </row>
    <row r="18" spans="1:19" x14ac:dyDescent="0.25">
      <c r="A18" s="3" t="s">
        <v>838</v>
      </c>
      <c r="B18" s="1" t="s">
        <v>745</v>
      </c>
      <c r="C18" s="1" t="s">
        <v>146</v>
      </c>
      <c r="D18" s="2" t="s">
        <v>20</v>
      </c>
      <c r="E18" s="3" t="s">
        <v>772</v>
      </c>
      <c r="G18" t="s">
        <v>840</v>
      </c>
      <c r="H18" t="s">
        <v>839</v>
      </c>
      <c r="I18" t="s">
        <v>727</v>
      </c>
      <c r="K18" t="s">
        <v>773</v>
      </c>
      <c r="L18" t="s">
        <v>26</v>
      </c>
      <c r="R18">
        <v>3011</v>
      </c>
      <c r="S18" t="s">
        <v>841</v>
      </c>
    </row>
    <row r="19" spans="1:19" x14ac:dyDescent="0.25">
      <c r="A19" s="3" t="s">
        <v>554</v>
      </c>
      <c r="B19" s="1" t="s">
        <v>468</v>
      </c>
      <c r="C19" s="1" t="s">
        <v>146</v>
      </c>
      <c r="D19" s="2" t="s">
        <v>31</v>
      </c>
      <c r="E19" s="3" t="s">
        <v>479</v>
      </c>
      <c r="G19" t="s">
        <v>556</v>
      </c>
      <c r="H19" t="s">
        <v>555</v>
      </c>
      <c r="I19" t="s">
        <v>122</v>
      </c>
      <c r="J19" t="s">
        <v>19</v>
      </c>
      <c r="K19" t="s">
        <v>480</v>
      </c>
      <c r="L19" t="s">
        <v>26</v>
      </c>
      <c r="R19">
        <v>2011</v>
      </c>
      <c r="S19" t="s">
        <v>557</v>
      </c>
    </row>
    <row r="20" spans="1:19" x14ac:dyDescent="0.25">
      <c r="A20" s="3" t="s">
        <v>549</v>
      </c>
      <c r="B20" s="1" t="s">
        <v>468</v>
      </c>
      <c r="C20" s="1" t="s">
        <v>146</v>
      </c>
      <c r="D20" s="2" t="s">
        <v>20</v>
      </c>
      <c r="E20" s="3" t="s">
        <v>492</v>
      </c>
      <c r="G20" t="s">
        <v>551</v>
      </c>
      <c r="H20" t="s">
        <v>550</v>
      </c>
      <c r="I20" t="s">
        <v>122</v>
      </c>
      <c r="J20" t="s">
        <v>19</v>
      </c>
      <c r="K20" t="s">
        <v>493</v>
      </c>
      <c r="L20" t="s">
        <v>26</v>
      </c>
      <c r="M20" t="s">
        <v>552</v>
      </c>
      <c r="R20">
        <v>2011</v>
      </c>
      <c r="S20" t="s">
        <v>553</v>
      </c>
    </row>
    <row r="21" spans="1:19" x14ac:dyDescent="0.25">
      <c r="A21" s="3" t="s">
        <v>148</v>
      </c>
      <c r="B21" s="1" t="s">
        <v>28</v>
      </c>
      <c r="C21" s="1" t="s">
        <v>146</v>
      </c>
      <c r="D21" s="2" t="s">
        <v>31</v>
      </c>
      <c r="E21" s="3" t="s">
        <v>150</v>
      </c>
      <c r="G21" t="s">
        <v>152</v>
      </c>
      <c r="H21" t="s">
        <v>149</v>
      </c>
      <c r="I21" t="s">
        <v>142</v>
      </c>
      <c r="J21" t="s">
        <v>19</v>
      </c>
      <c r="K21" t="s">
        <v>151</v>
      </c>
      <c r="L21" t="s">
        <v>26</v>
      </c>
      <c r="R21">
        <v>1011</v>
      </c>
      <c r="S21" t="s">
        <v>153</v>
      </c>
    </row>
    <row r="22" spans="1:19" x14ac:dyDescent="0.25">
      <c r="A22" s="3" t="s">
        <v>39</v>
      </c>
      <c r="B22" s="1" t="s">
        <v>28</v>
      </c>
      <c r="C22" s="1" t="s">
        <v>146</v>
      </c>
      <c r="D22" s="2" t="s">
        <v>20</v>
      </c>
      <c r="E22" s="3" t="s">
        <v>34</v>
      </c>
      <c r="G22" t="s">
        <v>144</v>
      </c>
      <c r="H22" t="s">
        <v>143</v>
      </c>
      <c r="I22" t="s">
        <v>142</v>
      </c>
      <c r="J22" t="s">
        <v>19</v>
      </c>
      <c r="K22" t="s">
        <v>41</v>
      </c>
      <c r="L22" t="s">
        <v>26</v>
      </c>
      <c r="M22" t="s">
        <v>145</v>
      </c>
      <c r="R22">
        <v>1011</v>
      </c>
      <c r="S22" t="s">
        <v>147</v>
      </c>
    </row>
    <row r="23" spans="1:19" x14ac:dyDescent="0.25">
      <c r="A23" s="3" t="s">
        <v>851</v>
      </c>
      <c r="B23" s="1" t="s">
        <v>745</v>
      </c>
      <c r="C23" s="1" t="s">
        <v>157</v>
      </c>
      <c r="D23" s="2" t="s">
        <v>31</v>
      </c>
      <c r="E23" s="3" t="s">
        <v>742</v>
      </c>
      <c r="G23" t="s">
        <v>742</v>
      </c>
      <c r="H23" t="s">
        <v>852</v>
      </c>
      <c r="I23" t="s">
        <v>264</v>
      </c>
      <c r="K23" t="s">
        <v>743</v>
      </c>
      <c r="L23" t="s">
        <v>26</v>
      </c>
      <c r="R23">
        <v>3012</v>
      </c>
      <c r="S23" t="s">
        <v>853</v>
      </c>
    </row>
    <row r="24" spans="1:19" x14ac:dyDescent="0.25">
      <c r="A24" s="3" t="s">
        <v>846</v>
      </c>
      <c r="B24" s="1" t="s">
        <v>745</v>
      </c>
      <c r="C24" s="1" t="s">
        <v>157</v>
      </c>
      <c r="D24" s="2" t="s">
        <v>20</v>
      </c>
      <c r="E24" s="3" t="s">
        <v>772</v>
      </c>
      <c r="G24" t="s">
        <v>849</v>
      </c>
      <c r="H24" t="s">
        <v>847</v>
      </c>
      <c r="I24" t="s">
        <v>264</v>
      </c>
      <c r="K24" t="s">
        <v>848</v>
      </c>
      <c r="L24" t="s">
        <v>26</v>
      </c>
      <c r="R24">
        <v>3012</v>
      </c>
      <c r="S24" t="s">
        <v>850</v>
      </c>
    </row>
    <row r="25" spans="1:19" x14ac:dyDescent="0.25">
      <c r="A25" s="3" t="s">
        <v>538</v>
      </c>
      <c r="B25" s="1" t="s">
        <v>468</v>
      </c>
      <c r="C25" s="1" t="s">
        <v>157</v>
      </c>
      <c r="D25" s="2" t="s">
        <v>31</v>
      </c>
      <c r="E25" s="3" t="s">
        <v>479</v>
      </c>
      <c r="G25" t="s">
        <v>561</v>
      </c>
      <c r="I25" t="s">
        <v>464</v>
      </c>
      <c r="J25" t="s">
        <v>19</v>
      </c>
      <c r="K25" t="s">
        <v>480</v>
      </c>
      <c r="L25" t="s">
        <v>26</v>
      </c>
      <c r="R25">
        <v>2012</v>
      </c>
      <c r="S25" t="s">
        <v>562</v>
      </c>
    </row>
    <row r="26" spans="1:19" x14ac:dyDescent="0.25">
      <c r="A26" s="3" t="s">
        <v>382</v>
      </c>
      <c r="B26" s="1" t="s">
        <v>468</v>
      </c>
      <c r="C26" s="1" t="s">
        <v>157</v>
      </c>
      <c r="D26" s="2" t="s">
        <v>20</v>
      </c>
      <c r="E26" s="3" t="s">
        <v>382</v>
      </c>
      <c r="G26" t="s">
        <v>559</v>
      </c>
      <c r="H26" t="s">
        <v>558</v>
      </c>
      <c r="I26" t="s">
        <v>464</v>
      </c>
      <c r="J26" t="s">
        <v>19</v>
      </c>
      <c r="K26" t="s">
        <v>380</v>
      </c>
      <c r="L26" t="s">
        <v>26</v>
      </c>
      <c r="R26">
        <v>2012</v>
      </c>
      <c r="S26" t="s">
        <v>560</v>
      </c>
    </row>
    <row r="27" spans="1:19" x14ac:dyDescent="0.25">
      <c r="A27" s="3" t="s">
        <v>159</v>
      </c>
      <c r="B27" s="1" t="s">
        <v>28</v>
      </c>
      <c r="C27" s="1" t="s">
        <v>157</v>
      </c>
      <c r="D27" s="2" t="s">
        <v>31</v>
      </c>
      <c r="E27" s="3" t="s">
        <v>34</v>
      </c>
      <c r="G27" t="s">
        <v>161</v>
      </c>
      <c r="H27" t="s">
        <v>160</v>
      </c>
      <c r="I27" t="s">
        <v>38</v>
      </c>
      <c r="J27" t="s">
        <v>19</v>
      </c>
      <c r="K27" t="s">
        <v>41</v>
      </c>
      <c r="L27" t="s">
        <v>26</v>
      </c>
      <c r="R27">
        <v>1012</v>
      </c>
      <c r="S27" t="s">
        <v>162</v>
      </c>
    </row>
    <row r="28" spans="1:19" x14ac:dyDescent="0.25">
      <c r="A28" s="3" t="s">
        <v>154</v>
      </c>
      <c r="B28" s="1" t="s">
        <v>28</v>
      </c>
      <c r="C28" s="1" t="s">
        <v>157</v>
      </c>
      <c r="D28" s="2" t="s">
        <v>20</v>
      </c>
      <c r="E28" s="3" t="s">
        <v>80</v>
      </c>
      <c r="G28" t="s">
        <v>156</v>
      </c>
      <c r="H28" t="s">
        <v>155</v>
      </c>
      <c r="I28" t="s">
        <v>38</v>
      </c>
      <c r="J28" t="s">
        <v>19</v>
      </c>
      <c r="K28" t="s">
        <v>81</v>
      </c>
      <c r="L28" t="s">
        <v>26</v>
      </c>
      <c r="R28">
        <v>1012</v>
      </c>
      <c r="S28" t="s">
        <v>158</v>
      </c>
    </row>
    <row r="29" spans="1:19" x14ac:dyDescent="0.25">
      <c r="A29" s="3" t="s">
        <v>857</v>
      </c>
      <c r="B29" s="1" t="s">
        <v>745</v>
      </c>
      <c r="C29" s="1" t="s">
        <v>166</v>
      </c>
      <c r="D29" s="2" t="s">
        <v>31</v>
      </c>
      <c r="E29" s="3" t="s">
        <v>859</v>
      </c>
      <c r="G29" t="s">
        <v>861</v>
      </c>
      <c r="H29" t="s">
        <v>858</v>
      </c>
      <c r="I29" t="s">
        <v>441</v>
      </c>
      <c r="K29" t="s">
        <v>860</v>
      </c>
      <c r="L29" t="s">
        <v>26</v>
      </c>
      <c r="R29">
        <v>3013</v>
      </c>
      <c r="S29" t="s">
        <v>862</v>
      </c>
    </row>
    <row r="30" spans="1:19" x14ac:dyDescent="0.25">
      <c r="A30" s="3" t="s">
        <v>776</v>
      </c>
      <c r="B30" s="1" t="s">
        <v>745</v>
      </c>
      <c r="C30" s="1" t="s">
        <v>166</v>
      </c>
      <c r="D30" s="2" t="s">
        <v>20</v>
      </c>
      <c r="E30" s="3" t="s">
        <v>772</v>
      </c>
      <c r="G30" t="s">
        <v>855</v>
      </c>
      <c r="H30" t="s">
        <v>854</v>
      </c>
      <c r="I30" t="s">
        <v>441</v>
      </c>
      <c r="K30" t="s">
        <v>773</v>
      </c>
      <c r="L30" t="s">
        <v>26</v>
      </c>
      <c r="R30">
        <v>3013</v>
      </c>
      <c r="S30" t="s">
        <v>856</v>
      </c>
    </row>
    <row r="31" spans="1:19" x14ac:dyDescent="0.25">
      <c r="A31" s="3" t="s">
        <v>566</v>
      </c>
      <c r="B31" s="1" t="s">
        <v>468</v>
      </c>
      <c r="C31" s="1" t="s">
        <v>166</v>
      </c>
      <c r="D31" s="2" t="s">
        <v>31</v>
      </c>
      <c r="E31" s="3" t="s">
        <v>472</v>
      </c>
      <c r="G31" t="s">
        <v>568</v>
      </c>
      <c r="H31" t="s">
        <v>567</v>
      </c>
      <c r="I31" t="s">
        <v>98</v>
      </c>
      <c r="J31" t="s">
        <v>19</v>
      </c>
      <c r="K31" t="s">
        <v>473</v>
      </c>
      <c r="L31" t="s">
        <v>26</v>
      </c>
      <c r="R31">
        <v>2013</v>
      </c>
      <c r="S31" t="s">
        <v>569</v>
      </c>
    </row>
    <row r="32" spans="1:19" x14ac:dyDescent="0.25">
      <c r="A32" s="3" t="s">
        <v>490</v>
      </c>
      <c r="B32" s="1" t="s">
        <v>468</v>
      </c>
      <c r="C32" s="1" t="s">
        <v>166</v>
      </c>
      <c r="D32" s="2" t="s">
        <v>20</v>
      </c>
      <c r="E32" s="3" t="s">
        <v>492</v>
      </c>
      <c r="G32" t="s">
        <v>564</v>
      </c>
      <c r="H32" t="s">
        <v>563</v>
      </c>
      <c r="I32" t="s">
        <v>98</v>
      </c>
      <c r="J32" t="s">
        <v>19</v>
      </c>
      <c r="K32" t="s">
        <v>493</v>
      </c>
      <c r="L32" t="s">
        <v>26</v>
      </c>
      <c r="R32">
        <v>2013</v>
      </c>
      <c r="S32" t="s">
        <v>565</v>
      </c>
    </row>
    <row r="33" spans="1:19" x14ac:dyDescent="0.25">
      <c r="A33" s="3" t="s">
        <v>168</v>
      </c>
      <c r="B33" s="1" t="s">
        <v>28</v>
      </c>
      <c r="C33" s="1" t="s">
        <v>166</v>
      </c>
      <c r="D33" s="2" t="s">
        <v>31</v>
      </c>
      <c r="E33" s="3" t="s">
        <v>34</v>
      </c>
      <c r="G33" t="s">
        <v>169</v>
      </c>
      <c r="I33" t="s">
        <v>98</v>
      </c>
      <c r="J33" t="s">
        <v>19</v>
      </c>
      <c r="K33" t="s">
        <v>39</v>
      </c>
      <c r="L33" t="s">
        <v>26</v>
      </c>
      <c r="R33">
        <v>1013</v>
      </c>
      <c r="S33" t="s">
        <v>170</v>
      </c>
    </row>
    <row r="34" spans="1:19" x14ac:dyDescent="0.25">
      <c r="A34" s="3" t="s">
        <v>163</v>
      </c>
      <c r="B34" s="1" t="s">
        <v>28</v>
      </c>
      <c r="C34" s="1" t="s">
        <v>166</v>
      </c>
      <c r="D34" s="2" t="s">
        <v>20</v>
      </c>
      <c r="E34" s="3" t="s">
        <v>80</v>
      </c>
      <c r="G34" t="s">
        <v>165</v>
      </c>
      <c r="H34" t="s">
        <v>164</v>
      </c>
      <c r="I34" t="s">
        <v>98</v>
      </c>
      <c r="J34" t="s">
        <v>19</v>
      </c>
      <c r="K34" t="s">
        <v>81</v>
      </c>
      <c r="L34" t="s">
        <v>26</v>
      </c>
      <c r="R34">
        <v>1013</v>
      </c>
      <c r="S34" t="s">
        <v>167</v>
      </c>
    </row>
    <row r="35" spans="1:19" x14ac:dyDescent="0.25">
      <c r="A35" s="3" t="s">
        <v>1153</v>
      </c>
      <c r="B35" s="1" t="s">
        <v>1085</v>
      </c>
      <c r="C35" s="1" t="s">
        <v>175</v>
      </c>
      <c r="D35" s="2" t="s">
        <v>31</v>
      </c>
      <c r="E35" s="3" t="s">
        <v>1137</v>
      </c>
      <c r="G35" t="s">
        <v>1155</v>
      </c>
      <c r="H35" t="s">
        <v>1154</v>
      </c>
      <c r="I35" t="s">
        <v>894</v>
      </c>
      <c r="K35" t="s">
        <v>1138</v>
      </c>
      <c r="L35" t="s">
        <v>26</v>
      </c>
      <c r="M35" t="s">
        <v>1156</v>
      </c>
      <c r="R35">
        <v>4014</v>
      </c>
      <c r="S35" t="s">
        <v>1157</v>
      </c>
    </row>
    <row r="36" spans="1:19" x14ac:dyDescent="0.25">
      <c r="A36" s="3" t="s">
        <v>860</v>
      </c>
      <c r="B36" s="1" t="s">
        <v>1085</v>
      </c>
      <c r="C36" s="1" t="s">
        <v>175</v>
      </c>
      <c r="D36" s="2" t="s">
        <v>20</v>
      </c>
      <c r="E36" s="3" t="s">
        <v>859</v>
      </c>
      <c r="G36" t="s">
        <v>1151</v>
      </c>
      <c r="H36" t="s">
        <v>1150</v>
      </c>
      <c r="I36" t="s">
        <v>894</v>
      </c>
      <c r="K36" t="s">
        <v>860</v>
      </c>
      <c r="L36" t="s">
        <v>26</v>
      </c>
      <c r="R36">
        <v>4014</v>
      </c>
      <c r="S36" t="s">
        <v>1152</v>
      </c>
    </row>
    <row r="37" spans="1:19" x14ac:dyDescent="0.25">
      <c r="A37" s="3" t="s">
        <v>868</v>
      </c>
      <c r="B37" s="1" t="s">
        <v>745</v>
      </c>
      <c r="C37" s="1" t="s">
        <v>175</v>
      </c>
      <c r="D37" s="2" t="s">
        <v>31</v>
      </c>
      <c r="E37" s="3" t="s">
        <v>759</v>
      </c>
      <c r="G37" t="s">
        <v>870</v>
      </c>
      <c r="H37" t="s">
        <v>869</v>
      </c>
      <c r="I37" t="s">
        <v>863</v>
      </c>
      <c r="K37" t="s">
        <v>760</v>
      </c>
      <c r="L37" t="s">
        <v>26</v>
      </c>
      <c r="R37">
        <v>3014</v>
      </c>
      <c r="S37" t="s">
        <v>871</v>
      </c>
    </row>
    <row r="38" spans="1:19" x14ac:dyDescent="0.25">
      <c r="A38" s="3" t="s">
        <v>864</v>
      </c>
      <c r="B38" s="1" t="s">
        <v>745</v>
      </c>
      <c r="C38" s="1" t="s">
        <v>175</v>
      </c>
      <c r="D38" s="2" t="s">
        <v>20</v>
      </c>
      <c r="E38" s="3" t="s">
        <v>772</v>
      </c>
      <c r="G38" t="s">
        <v>866</v>
      </c>
      <c r="H38" t="s">
        <v>865</v>
      </c>
      <c r="I38" t="s">
        <v>863</v>
      </c>
      <c r="K38" t="s">
        <v>773</v>
      </c>
      <c r="L38" t="s">
        <v>26</v>
      </c>
      <c r="R38">
        <v>3014</v>
      </c>
      <c r="S38" t="s">
        <v>867</v>
      </c>
    </row>
    <row r="39" spans="1:19" x14ac:dyDescent="0.25">
      <c r="A39" s="3" t="s">
        <v>480</v>
      </c>
      <c r="B39" s="1" t="s">
        <v>468</v>
      </c>
      <c r="C39" s="1" t="s">
        <v>175</v>
      </c>
      <c r="D39" s="2" t="s">
        <v>31</v>
      </c>
      <c r="E39" s="3" t="s">
        <v>479</v>
      </c>
      <c r="G39" t="s">
        <v>573</v>
      </c>
      <c r="I39" t="s">
        <v>242</v>
      </c>
      <c r="J39" t="s">
        <v>19</v>
      </c>
      <c r="K39" t="s">
        <v>480</v>
      </c>
      <c r="L39" t="s">
        <v>26</v>
      </c>
      <c r="R39">
        <v>2014</v>
      </c>
      <c r="S39" t="s">
        <v>574</v>
      </c>
    </row>
    <row r="40" spans="1:19" x14ac:dyDescent="0.25">
      <c r="A40" s="3" t="s">
        <v>477</v>
      </c>
      <c r="B40" s="1" t="s">
        <v>468</v>
      </c>
      <c r="C40" s="1" t="s">
        <v>175</v>
      </c>
      <c r="D40" s="2" t="s">
        <v>20</v>
      </c>
      <c r="E40" s="3" t="s">
        <v>479</v>
      </c>
      <c r="G40" t="s">
        <v>571</v>
      </c>
      <c r="H40" t="s">
        <v>570</v>
      </c>
      <c r="I40" t="s">
        <v>242</v>
      </c>
      <c r="J40" t="s">
        <v>19</v>
      </c>
      <c r="K40" t="s">
        <v>480</v>
      </c>
      <c r="L40" t="s">
        <v>26</v>
      </c>
      <c r="R40">
        <v>2014</v>
      </c>
      <c r="S40" t="s">
        <v>572</v>
      </c>
    </row>
    <row r="41" spans="1:19" x14ac:dyDescent="0.25">
      <c r="A41" s="3" t="s">
        <v>177</v>
      </c>
      <c r="B41" s="1" t="s">
        <v>28</v>
      </c>
      <c r="C41" s="1" t="s">
        <v>175</v>
      </c>
      <c r="D41" s="2" t="s">
        <v>31</v>
      </c>
      <c r="E41" s="3" t="s">
        <v>34</v>
      </c>
      <c r="G41" t="s">
        <v>179</v>
      </c>
      <c r="H41" t="s">
        <v>178</v>
      </c>
      <c r="I41" t="s">
        <v>171</v>
      </c>
      <c r="J41" t="s">
        <v>19</v>
      </c>
      <c r="K41" t="s">
        <v>177</v>
      </c>
      <c r="L41" t="s">
        <v>26</v>
      </c>
      <c r="R41">
        <v>1014</v>
      </c>
      <c r="S41" t="s">
        <v>180</v>
      </c>
    </row>
    <row r="42" spans="1:19" x14ac:dyDescent="0.25">
      <c r="A42" s="3" t="s">
        <v>39</v>
      </c>
      <c r="B42" s="1" t="s">
        <v>28</v>
      </c>
      <c r="C42" s="1" t="s">
        <v>175</v>
      </c>
      <c r="D42" s="2" t="s">
        <v>20</v>
      </c>
      <c r="E42" s="3" t="s">
        <v>34</v>
      </c>
      <c r="G42" t="s">
        <v>173</v>
      </c>
      <c r="H42" t="s">
        <v>172</v>
      </c>
      <c r="I42" t="s">
        <v>171</v>
      </c>
      <c r="J42" t="s">
        <v>19</v>
      </c>
      <c r="K42" t="s">
        <v>41</v>
      </c>
      <c r="L42" t="s">
        <v>26</v>
      </c>
      <c r="M42" t="s">
        <v>174</v>
      </c>
      <c r="R42">
        <v>1014</v>
      </c>
      <c r="S42" t="s">
        <v>176</v>
      </c>
    </row>
    <row r="43" spans="1:19" x14ac:dyDescent="0.25">
      <c r="A43" s="3" t="s">
        <v>74</v>
      </c>
      <c r="B43" s="1" t="s">
        <v>1085</v>
      </c>
      <c r="C43" s="1" t="s">
        <v>183</v>
      </c>
      <c r="D43" s="2" t="s">
        <v>31</v>
      </c>
      <c r="E43" s="3" t="s">
        <v>34</v>
      </c>
      <c r="G43" t="s">
        <v>1162</v>
      </c>
      <c r="H43" t="s">
        <v>1161</v>
      </c>
      <c r="I43" t="s">
        <v>441</v>
      </c>
      <c r="K43" t="s">
        <v>74</v>
      </c>
      <c r="L43" t="s">
        <v>26</v>
      </c>
      <c r="R43">
        <v>4015</v>
      </c>
      <c r="S43" t="s">
        <v>1163</v>
      </c>
    </row>
    <row r="44" spans="1:19" x14ac:dyDescent="0.25">
      <c r="A44" s="3" t="s">
        <v>1155</v>
      </c>
      <c r="B44" s="1" t="s">
        <v>1085</v>
      </c>
      <c r="C44" s="1" t="s">
        <v>183</v>
      </c>
      <c r="D44" s="2" t="s">
        <v>20</v>
      </c>
      <c r="E44" s="3" t="s">
        <v>1137</v>
      </c>
      <c r="G44" t="s">
        <v>1155</v>
      </c>
      <c r="H44" t="s">
        <v>1158</v>
      </c>
      <c r="I44" t="s">
        <v>441</v>
      </c>
      <c r="K44" t="s">
        <v>1138</v>
      </c>
      <c r="L44" t="s">
        <v>26</v>
      </c>
      <c r="M44" t="s">
        <v>1159</v>
      </c>
      <c r="R44">
        <v>4015</v>
      </c>
      <c r="S44" t="s">
        <v>1160</v>
      </c>
    </row>
    <row r="45" spans="1:19" x14ac:dyDescent="0.25">
      <c r="A45" s="3" t="s">
        <v>868</v>
      </c>
      <c r="B45" s="1" t="s">
        <v>745</v>
      </c>
      <c r="C45" s="1" t="s">
        <v>183</v>
      </c>
      <c r="D45" s="2" t="s">
        <v>31</v>
      </c>
      <c r="E45" s="3" t="s">
        <v>759</v>
      </c>
      <c r="G45" t="s">
        <v>876</v>
      </c>
      <c r="H45" t="s">
        <v>875</v>
      </c>
      <c r="I45" t="s">
        <v>441</v>
      </c>
      <c r="K45" t="s">
        <v>760</v>
      </c>
      <c r="L45" t="s">
        <v>26</v>
      </c>
      <c r="R45">
        <v>3015</v>
      </c>
      <c r="S45" t="s">
        <v>877</v>
      </c>
    </row>
    <row r="46" spans="1:19" x14ac:dyDescent="0.25">
      <c r="A46" s="3" t="s">
        <v>868</v>
      </c>
      <c r="B46" s="1" t="s">
        <v>745</v>
      </c>
      <c r="C46" s="1" t="s">
        <v>183</v>
      </c>
      <c r="D46" s="2" t="s">
        <v>20</v>
      </c>
      <c r="E46" s="3" t="s">
        <v>759</v>
      </c>
      <c r="G46" t="s">
        <v>873</v>
      </c>
      <c r="H46" t="s">
        <v>872</v>
      </c>
      <c r="I46" t="s">
        <v>441</v>
      </c>
      <c r="K46" t="s">
        <v>760</v>
      </c>
      <c r="L46" t="s">
        <v>26</v>
      </c>
      <c r="R46">
        <v>3015</v>
      </c>
      <c r="S46" t="s">
        <v>874</v>
      </c>
    </row>
    <row r="47" spans="1:19" x14ac:dyDescent="0.25">
      <c r="A47" s="3" t="s">
        <v>490</v>
      </c>
      <c r="B47" s="1" t="s">
        <v>468</v>
      </c>
      <c r="C47" s="1" t="s">
        <v>183</v>
      </c>
      <c r="D47" s="2" t="s">
        <v>31</v>
      </c>
      <c r="E47" s="3" t="s">
        <v>492</v>
      </c>
      <c r="G47" t="s">
        <v>580</v>
      </c>
      <c r="H47" t="s">
        <v>579</v>
      </c>
      <c r="I47" t="s">
        <v>98</v>
      </c>
      <c r="J47" t="s">
        <v>19</v>
      </c>
      <c r="K47" t="s">
        <v>493</v>
      </c>
      <c r="L47" t="s">
        <v>26</v>
      </c>
      <c r="M47" t="s">
        <v>581</v>
      </c>
      <c r="R47">
        <v>2015</v>
      </c>
      <c r="S47" t="s">
        <v>582</v>
      </c>
    </row>
    <row r="48" spans="1:19" x14ac:dyDescent="0.25">
      <c r="A48" s="3" t="s">
        <v>575</v>
      </c>
      <c r="B48" s="1" t="s">
        <v>468</v>
      </c>
      <c r="C48" s="1" t="s">
        <v>183</v>
      </c>
      <c r="D48" s="2" t="s">
        <v>20</v>
      </c>
      <c r="E48" s="3" t="s">
        <v>382</v>
      </c>
      <c r="G48" t="s">
        <v>577</v>
      </c>
      <c r="H48" t="s">
        <v>576</v>
      </c>
      <c r="I48" t="s">
        <v>98</v>
      </c>
      <c r="J48" t="s">
        <v>19</v>
      </c>
      <c r="K48" t="s">
        <v>380</v>
      </c>
      <c r="L48" t="s">
        <v>26</v>
      </c>
      <c r="R48">
        <v>2015</v>
      </c>
      <c r="S48" t="s">
        <v>578</v>
      </c>
    </row>
    <row r="49" spans="1:19" x14ac:dyDescent="0.25">
      <c r="A49" s="3" t="s">
        <v>185</v>
      </c>
      <c r="B49" s="1" t="s">
        <v>28</v>
      </c>
      <c r="C49" s="1" t="s">
        <v>183</v>
      </c>
      <c r="D49" s="2" t="s">
        <v>31</v>
      </c>
      <c r="E49" s="3" t="s">
        <v>80</v>
      </c>
      <c r="G49" t="s">
        <v>186</v>
      </c>
      <c r="I49" t="s">
        <v>98</v>
      </c>
      <c r="J49" t="s">
        <v>19</v>
      </c>
      <c r="K49" t="s">
        <v>81</v>
      </c>
      <c r="L49" t="s">
        <v>26</v>
      </c>
      <c r="R49">
        <v>1015</v>
      </c>
      <c r="S49" t="s">
        <v>187</v>
      </c>
    </row>
    <row r="50" spans="1:19" x14ac:dyDescent="0.25">
      <c r="A50" s="3" t="s">
        <v>69</v>
      </c>
      <c r="B50" s="1" t="s">
        <v>28</v>
      </c>
      <c r="C50" s="1" t="s">
        <v>183</v>
      </c>
      <c r="D50" s="2" t="s">
        <v>20</v>
      </c>
      <c r="E50" s="3" t="s">
        <v>34</v>
      </c>
      <c r="G50" t="s">
        <v>182</v>
      </c>
      <c r="H50" t="s">
        <v>181</v>
      </c>
      <c r="I50" t="s">
        <v>98</v>
      </c>
      <c r="J50" t="s">
        <v>19</v>
      </c>
      <c r="K50" t="s">
        <v>41</v>
      </c>
      <c r="L50" t="s">
        <v>26</v>
      </c>
      <c r="R50">
        <v>1015</v>
      </c>
      <c r="S50" t="s">
        <v>184</v>
      </c>
    </row>
    <row r="51" spans="1:19" x14ac:dyDescent="0.25">
      <c r="A51" s="3" t="s">
        <v>881</v>
      </c>
      <c r="B51" s="1" t="s">
        <v>745</v>
      </c>
      <c r="C51" s="1" t="s">
        <v>192</v>
      </c>
      <c r="D51" s="2" t="s">
        <v>31</v>
      </c>
      <c r="E51" s="3" t="s">
        <v>883</v>
      </c>
      <c r="G51" t="s">
        <v>885</v>
      </c>
      <c r="H51" t="s">
        <v>882</v>
      </c>
      <c r="I51" t="s">
        <v>441</v>
      </c>
      <c r="K51" t="s">
        <v>884</v>
      </c>
      <c r="L51" t="s">
        <v>26</v>
      </c>
      <c r="R51">
        <v>3016</v>
      </c>
      <c r="S51" t="s">
        <v>886</v>
      </c>
    </row>
    <row r="52" spans="1:19" x14ac:dyDescent="0.25">
      <c r="A52" s="3" t="s">
        <v>801</v>
      </c>
      <c r="B52" s="1" t="s">
        <v>745</v>
      </c>
      <c r="C52" s="1" t="s">
        <v>192</v>
      </c>
      <c r="D52" s="2" t="s">
        <v>20</v>
      </c>
      <c r="E52" s="3" t="s">
        <v>797</v>
      </c>
      <c r="G52" t="s">
        <v>879</v>
      </c>
      <c r="H52" t="s">
        <v>878</v>
      </c>
      <c r="I52" t="s">
        <v>441</v>
      </c>
      <c r="K52" t="s">
        <v>798</v>
      </c>
      <c r="L52" t="s">
        <v>26</v>
      </c>
      <c r="M52" t="s">
        <v>880</v>
      </c>
      <c r="R52">
        <v>3016</v>
      </c>
    </row>
    <row r="53" spans="1:19" x14ac:dyDescent="0.25">
      <c r="A53" s="3" t="s">
        <v>584</v>
      </c>
      <c r="B53" s="1" t="s">
        <v>468</v>
      </c>
      <c r="C53" s="1" t="s">
        <v>192</v>
      </c>
      <c r="D53" s="2" t="s">
        <v>31</v>
      </c>
      <c r="E53" s="3" t="s">
        <v>472</v>
      </c>
      <c r="G53" t="s">
        <v>588</v>
      </c>
      <c r="I53" t="s">
        <v>583</v>
      </c>
      <c r="J53" t="s">
        <v>19</v>
      </c>
      <c r="K53" t="s">
        <v>473</v>
      </c>
      <c r="L53" t="s">
        <v>26</v>
      </c>
      <c r="R53">
        <v>2016</v>
      </c>
      <c r="S53" t="s">
        <v>589</v>
      </c>
    </row>
    <row r="54" spans="1:19" x14ac:dyDescent="0.25">
      <c r="A54" s="3" t="s">
        <v>584</v>
      </c>
      <c r="B54" s="1" t="s">
        <v>468</v>
      </c>
      <c r="C54" s="1" t="s">
        <v>192</v>
      </c>
      <c r="D54" s="2" t="s">
        <v>20</v>
      </c>
      <c r="E54" s="3" t="s">
        <v>472</v>
      </c>
      <c r="G54" t="s">
        <v>586</v>
      </c>
      <c r="H54" t="s">
        <v>585</v>
      </c>
      <c r="I54" t="s">
        <v>583</v>
      </c>
      <c r="J54" t="s">
        <v>19</v>
      </c>
      <c r="K54" t="s">
        <v>473</v>
      </c>
      <c r="L54" t="s">
        <v>26</v>
      </c>
      <c r="R54">
        <v>2016</v>
      </c>
      <c r="S54" t="s">
        <v>587</v>
      </c>
    </row>
    <row r="55" spans="1:19" x14ac:dyDescent="0.25">
      <c r="A55" s="3" t="s">
        <v>194</v>
      </c>
      <c r="B55" s="1" t="s">
        <v>28</v>
      </c>
      <c r="C55" s="1" t="s">
        <v>192</v>
      </c>
      <c r="D55" s="2" t="s">
        <v>31</v>
      </c>
      <c r="E55" s="3" t="s">
        <v>34</v>
      </c>
      <c r="G55" t="s">
        <v>196</v>
      </c>
      <c r="H55" t="s">
        <v>195</v>
      </c>
      <c r="I55" t="s">
        <v>188</v>
      </c>
      <c r="J55" t="s">
        <v>19</v>
      </c>
      <c r="K55" t="s">
        <v>194</v>
      </c>
      <c r="L55" t="s">
        <v>26</v>
      </c>
      <c r="M55" t="s">
        <v>197</v>
      </c>
      <c r="R55">
        <v>1016</v>
      </c>
      <c r="S55" t="s">
        <v>198</v>
      </c>
    </row>
    <row r="56" spans="1:19" x14ac:dyDescent="0.25">
      <c r="A56" s="3" t="s">
        <v>189</v>
      </c>
      <c r="B56" s="1" t="s">
        <v>28</v>
      </c>
      <c r="C56" s="1" t="s">
        <v>192</v>
      </c>
      <c r="D56" s="2" t="s">
        <v>20</v>
      </c>
      <c r="E56" s="3" t="s">
        <v>80</v>
      </c>
      <c r="G56" t="s">
        <v>191</v>
      </c>
      <c r="H56" t="s">
        <v>190</v>
      </c>
      <c r="I56" t="s">
        <v>188</v>
      </c>
      <c r="J56" t="s">
        <v>19</v>
      </c>
      <c r="K56" t="s">
        <v>81</v>
      </c>
      <c r="L56" t="s">
        <v>26</v>
      </c>
      <c r="R56">
        <v>1016</v>
      </c>
      <c r="S56" t="s">
        <v>193</v>
      </c>
    </row>
    <row r="57" spans="1:19" x14ac:dyDescent="0.25">
      <c r="A57" s="3" t="s">
        <v>1090</v>
      </c>
      <c r="B57" s="1" t="s">
        <v>1085</v>
      </c>
      <c r="C57" s="1" t="s">
        <v>203</v>
      </c>
      <c r="D57" s="2" t="s">
        <v>31</v>
      </c>
      <c r="E57" s="3" t="s">
        <v>1089</v>
      </c>
      <c r="G57" t="s">
        <v>1168</v>
      </c>
      <c r="H57" t="s">
        <v>1167</v>
      </c>
      <c r="I57" t="s">
        <v>199</v>
      </c>
      <c r="K57" t="s">
        <v>1090</v>
      </c>
      <c r="L57" t="s">
        <v>26</v>
      </c>
      <c r="M57" t="s">
        <v>1169</v>
      </c>
      <c r="R57">
        <v>4017</v>
      </c>
      <c r="S57" t="s">
        <v>1170</v>
      </c>
    </row>
    <row r="58" spans="1:19" x14ac:dyDescent="0.25">
      <c r="A58" s="3" t="s">
        <v>1141</v>
      </c>
      <c r="B58" s="1" t="s">
        <v>1085</v>
      </c>
      <c r="C58" s="1" t="s">
        <v>203</v>
      </c>
      <c r="D58" s="2" t="s">
        <v>20</v>
      </c>
      <c r="E58" s="3" t="s">
        <v>1137</v>
      </c>
      <c r="G58" t="s">
        <v>1141</v>
      </c>
      <c r="H58" t="s">
        <v>1164</v>
      </c>
      <c r="I58" t="s">
        <v>199</v>
      </c>
      <c r="K58" t="s">
        <v>1138</v>
      </c>
      <c r="L58" t="s">
        <v>26</v>
      </c>
      <c r="M58" t="s">
        <v>1165</v>
      </c>
      <c r="R58">
        <v>4017</v>
      </c>
      <c r="S58" t="s">
        <v>1166</v>
      </c>
    </row>
    <row r="59" spans="1:19" x14ac:dyDescent="0.25">
      <c r="A59" s="3" t="s">
        <v>890</v>
      </c>
      <c r="B59" s="1" t="s">
        <v>745</v>
      </c>
      <c r="C59" s="1" t="s">
        <v>203</v>
      </c>
      <c r="D59" s="2" t="s">
        <v>31</v>
      </c>
      <c r="E59" s="3" t="s">
        <v>749</v>
      </c>
      <c r="G59" t="s">
        <v>892</v>
      </c>
      <c r="H59" t="s">
        <v>891</v>
      </c>
      <c r="I59" t="s">
        <v>199</v>
      </c>
      <c r="K59" t="s">
        <v>750</v>
      </c>
      <c r="L59" t="s">
        <v>26</v>
      </c>
      <c r="M59" t="s">
        <v>893</v>
      </c>
      <c r="R59">
        <v>3017</v>
      </c>
    </row>
    <row r="60" spans="1:19" x14ac:dyDescent="0.25">
      <c r="A60" s="3" t="s">
        <v>773</v>
      </c>
      <c r="B60" s="1" t="s">
        <v>745</v>
      </c>
      <c r="C60" s="1" t="s">
        <v>203</v>
      </c>
      <c r="D60" s="2" t="s">
        <v>20</v>
      </c>
      <c r="E60" s="3" t="s">
        <v>772</v>
      </c>
      <c r="G60" t="s">
        <v>888</v>
      </c>
      <c r="H60" t="s">
        <v>887</v>
      </c>
      <c r="I60" t="s">
        <v>199</v>
      </c>
      <c r="K60" t="s">
        <v>773</v>
      </c>
      <c r="L60" t="s">
        <v>26</v>
      </c>
      <c r="R60">
        <v>3017</v>
      </c>
      <c r="S60" t="s">
        <v>889</v>
      </c>
    </row>
    <row r="61" spans="1:19" x14ac:dyDescent="0.25">
      <c r="A61" s="3" t="s">
        <v>554</v>
      </c>
      <c r="B61" s="1" t="s">
        <v>468</v>
      </c>
      <c r="C61" s="1" t="s">
        <v>203</v>
      </c>
      <c r="D61" s="2" t="s">
        <v>31</v>
      </c>
      <c r="E61" s="3" t="s">
        <v>479</v>
      </c>
      <c r="G61" t="s">
        <v>595</v>
      </c>
      <c r="H61" t="s">
        <v>594</v>
      </c>
      <c r="I61" t="s">
        <v>199</v>
      </c>
      <c r="J61" t="s">
        <v>19</v>
      </c>
      <c r="K61" t="s">
        <v>480</v>
      </c>
      <c r="L61" t="s">
        <v>26</v>
      </c>
      <c r="R61">
        <v>2017</v>
      </c>
      <c r="S61" t="s">
        <v>596</v>
      </c>
    </row>
    <row r="62" spans="1:19" x14ac:dyDescent="0.25">
      <c r="A62" s="3" t="s">
        <v>493</v>
      </c>
      <c r="B62" s="1" t="s">
        <v>468</v>
      </c>
      <c r="C62" s="1" t="s">
        <v>203</v>
      </c>
      <c r="D62" s="2" t="s">
        <v>20</v>
      </c>
      <c r="E62" s="3" t="s">
        <v>492</v>
      </c>
      <c r="G62" t="s">
        <v>591</v>
      </c>
      <c r="H62" t="s">
        <v>590</v>
      </c>
      <c r="I62" t="s">
        <v>199</v>
      </c>
      <c r="J62" t="s">
        <v>19</v>
      </c>
      <c r="K62" t="s">
        <v>493</v>
      </c>
      <c r="L62" t="s">
        <v>26</v>
      </c>
      <c r="M62" t="s">
        <v>592</v>
      </c>
      <c r="R62">
        <v>2017</v>
      </c>
      <c r="S62" t="s">
        <v>593</v>
      </c>
    </row>
    <row r="63" spans="1:19" x14ac:dyDescent="0.25">
      <c r="A63" s="3" t="s">
        <v>205</v>
      </c>
      <c r="B63" s="1" t="s">
        <v>28</v>
      </c>
      <c r="C63" s="1" t="s">
        <v>203</v>
      </c>
      <c r="D63" s="2" t="s">
        <v>31</v>
      </c>
      <c r="E63" s="3" t="s">
        <v>34</v>
      </c>
      <c r="G63" t="s">
        <v>208</v>
      </c>
      <c r="H63" t="s">
        <v>206</v>
      </c>
      <c r="I63" t="s">
        <v>199</v>
      </c>
      <c r="J63" t="s">
        <v>19</v>
      </c>
      <c r="K63" t="s">
        <v>207</v>
      </c>
      <c r="L63" t="s">
        <v>26</v>
      </c>
      <c r="R63">
        <v>1017</v>
      </c>
      <c r="S63" t="s">
        <v>209</v>
      </c>
    </row>
    <row r="64" spans="1:19" x14ac:dyDescent="0.25">
      <c r="A64" s="3" t="s">
        <v>200</v>
      </c>
      <c r="B64" s="1" t="s">
        <v>28</v>
      </c>
      <c r="C64" s="1" t="s">
        <v>203</v>
      </c>
      <c r="D64" s="2" t="s">
        <v>20</v>
      </c>
      <c r="E64" s="3" t="s">
        <v>80</v>
      </c>
      <c r="G64" t="s">
        <v>202</v>
      </c>
      <c r="H64" t="s">
        <v>201</v>
      </c>
      <c r="I64" t="s">
        <v>199</v>
      </c>
      <c r="J64" t="s">
        <v>19</v>
      </c>
      <c r="K64" t="s">
        <v>81</v>
      </c>
      <c r="L64" t="s">
        <v>26</v>
      </c>
      <c r="R64">
        <v>1017</v>
      </c>
      <c r="S64" t="s">
        <v>204</v>
      </c>
    </row>
    <row r="65" spans="1:19" x14ac:dyDescent="0.25">
      <c r="A65" s="3" t="s">
        <v>1141</v>
      </c>
      <c r="B65" s="1" t="s">
        <v>1085</v>
      </c>
      <c r="C65" s="1" t="s">
        <v>213</v>
      </c>
      <c r="D65" s="2" t="s">
        <v>31</v>
      </c>
      <c r="E65" s="3" t="s">
        <v>1137</v>
      </c>
      <c r="G65" t="s">
        <v>1141</v>
      </c>
      <c r="I65" t="s">
        <v>583</v>
      </c>
      <c r="K65" t="s">
        <v>1138</v>
      </c>
      <c r="L65" t="s">
        <v>26</v>
      </c>
      <c r="M65" t="s">
        <v>1174</v>
      </c>
      <c r="R65">
        <v>4018</v>
      </c>
      <c r="S65" t="s">
        <v>1175</v>
      </c>
    </row>
    <row r="66" spans="1:19" x14ac:dyDescent="0.25">
      <c r="A66" s="3" t="s">
        <v>1141</v>
      </c>
      <c r="B66" s="1" t="s">
        <v>1085</v>
      </c>
      <c r="C66" s="1" t="s">
        <v>213</v>
      </c>
      <c r="D66" s="2" t="s">
        <v>20</v>
      </c>
      <c r="E66" s="3" t="s">
        <v>1137</v>
      </c>
      <c r="G66" t="s">
        <v>1141</v>
      </c>
      <c r="H66" t="s">
        <v>1171</v>
      </c>
      <c r="I66" t="s">
        <v>583</v>
      </c>
      <c r="K66" t="s">
        <v>1138</v>
      </c>
      <c r="L66" t="s">
        <v>26</v>
      </c>
      <c r="M66" t="s">
        <v>1172</v>
      </c>
      <c r="R66">
        <v>4018</v>
      </c>
      <c r="S66" t="s">
        <v>1173</v>
      </c>
    </row>
    <row r="67" spans="1:19" x14ac:dyDescent="0.25">
      <c r="A67" s="3" t="s">
        <v>842</v>
      </c>
      <c r="B67" s="1" t="s">
        <v>745</v>
      </c>
      <c r="C67" s="1" t="s">
        <v>213</v>
      </c>
      <c r="D67" s="2" t="s">
        <v>31</v>
      </c>
      <c r="E67" s="3" t="s">
        <v>797</v>
      </c>
      <c r="G67" t="s">
        <v>899</v>
      </c>
      <c r="I67" t="s">
        <v>894</v>
      </c>
      <c r="K67" t="s">
        <v>798</v>
      </c>
      <c r="L67" t="s">
        <v>26</v>
      </c>
      <c r="M67" t="s">
        <v>900</v>
      </c>
      <c r="N67" t="s">
        <v>901</v>
      </c>
      <c r="O67" t="s">
        <v>902</v>
      </c>
      <c r="P67" t="s">
        <v>903</v>
      </c>
      <c r="Q67" t="s">
        <v>904</v>
      </c>
      <c r="R67">
        <v>3018</v>
      </c>
    </row>
    <row r="68" spans="1:19" x14ac:dyDescent="0.25">
      <c r="A68" s="3" t="s">
        <v>895</v>
      </c>
      <c r="B68" s="1" t="s">
        <v>745</v>
      </c>
      <c r="C68" s="1" t="s">
        <v>213</v>
      </c>
      <c r="D68" s="2" t="s">
        <v>20</v>
      </c>
      <c r="E68" s="3" t="s">
        <v>772</v>
      </c>
      <c r="G68" t="s">
        <v>897</v>
      </c>
      <c r="H68" t="s">
        <v>896</v>
      </c>
      <c r="I68" t="s">
        <v>894</v>
      </c>
      <c r="K68" t="s">
        <v>773</v>
      </c>
      <c r="L68" t="s">
        <v>26</v>
      </c>
      <c r="R68">
        <v>3018</v>
      </c>
      <c r="S68" t="s">
        <v>898</v>
      </c>
    </row>
    <row r="69" spans="1:19" x14ac:dyDescent="0.25">
      <c r="A69" s="3" t="s">
        <v>603</v>
      </c>
      <c r="B69" s="1" t="s">
        <v>468</v>
      </c>
      <c r="C69" s="1" t="s">
        <v>213</v>
      </c>
      <c r="D69" s="2" t="s">
        <v>31</v>
      </c>
      <c r="E69" s="3" t="s">
        <v>479</v>
      </c>
      <c r="G69" t="s">
        <v>605</v>
      </c>
      <c r="H69" t="s">
        <v>604</v>
      </c>
      <c r="I69" t="s">
        <v>476</v>
      </c>
      <c r="J69" t="s">
        <v>19</v>
      </c>
      <c r="K69" t="s">
        <v>480</v>
      </c>
      <c r="L69" t="s">
        <v>26</v>
      </c>
      <c r="R69">
        <v>2018</v>
      </c>
      <c r="S69" t="s">
        <v>606</v>
      </c>
    </row>
    <row r="70" spans="1:19" x14ac:dyDescent="0.25">
      <c r="A70" s="3" t="s">
        <v>549</v>
      </c>
      <c r="B70" s="1" t="s">
        <v>468</v>
      </c>
      <c r="C70" s="1" t="s">
        <v>213</v>
      </c>
      <c r="D70" s="2" t="s">
        <v>20</v>
      </c>
      <c r="E70" s="3" t="s">
        <v>492</v>
      </c>
      <c r="G70" t="s">
        <v>598</v>
      </c>
      <c r="H70" t="s">
        <v>597</v>
      </c>
      <c r="I70" t="s">
        <v>476</v>
      </c>
      <c r="J70" t="s">
        <v>19</v>
      </c>
      <c r="K70" t="s">
        <v>493</v>
      </c>
      <c r="L70" t="s">
        <v>26</v>
      </c>
      <c r="M70" t="s">
        <v>599</v>
      </c>
      <c r="N70" t="s">
        <v>600</v>
      </c>
      <c r="O70" t="s">
        <v>601</v>
      </c>
      <c r="R70">
        <v>2018</v>
      </c>
      <c r="S70" t="s">
        <v>602</v>
      </c>
    </row>
    <row r="71" spans="1:19" x14ac:dyDescent="0.25">
      <c r="A71" s="3" t="s">
        <v>215</v>
      </c>
      <c r="B71" s="1" t="s">
        <v>28</v>
      </c>
      <c r="C71" s="1" t="s">
        <v>213</v>
      </c>
      <c r="D71" s="2" t="s">
        <v>31</v>
      </c>
      <c r="E71" s="3" t="s">
        <v>80</v>
      </c>
      <c r="G71" t="s">
        <v>217</v>
      </c>
      <c r="H71" t="s">
        <v>216</v>
      </c>
      <c r="I71" t="s">
        <v>38</v>
      </c>
      <c r="J71" t="s">
        <v>19</v>
      </c>
      <c r="K71" t="s">
        <v>81</v>
      </c>
      <c r="L71" t="s">
        <v>26</v>
      </c>
      <c r="R71">
        <v>1018</v>
      </c>
      <c r="S71" t="s">
        <v>218</v>
      </c>
    </row>
    <row r="72" spans="1:19" x14ac:dyDescent="0.25">
      <c r="A72" s="3" t="s">
        <v>210</v>
      </c>
      <c r="B72" s="1" t="s">
        <v>28</v>
      </c>
      <c r="C72" s="1" t="s">
        <v>213</v>
      </c>
      <c r="D72" s="2" t="s">
        <v>20</v>
      </c>
      <c r="E72" s="3" t="s">
        <v>80</v>
      </c>
      <c r="G72" t="s">
        <v>212</v>
      </c>
      <c r="H72" t="s">
        <v>211</v>
      </c>
      <c r="I72" t="s">
        <v>38</v>
      </c>
      <c r="J72" t="s">
        <v>19</v>
      </c>
      <c r="K72" t="s">
        <v>81</v>
      </c>
      <c r="L72" t="s">
        <v>26</v>
      </c>
      <c r="R72">
        <v>1018</v>
      </c>
      <c r="S72" t="s">
        <v>214</v>
      </c>
    </row>
    <row r="73" spans="1:19" x14ac:dyDescent="0.25">
      <c r="A73" s="3" t="s">
        <v>1182</v>
      </c>
      <c r="B73" s="1" t="s">
        <v>1085</v>
      </c>
      <c r="C73" s="1" t="s">
        <v>222</v>
      </c>
      <c r="D73" s="2" t="s">
        <v>31</v>
      </c>
      <c r="E73" s="3" t="s">
        <v>883</v>
      </c>
      <c r="G73" t="s">
        <v>1184</v>
      </c>
      <c r="H73" t="s">
        <v>1183</v>
      </c>
      <c r="I73" t="s">
        <v>894</v>
      </c>
      <c r="K73" t="s">
        <v>884</v>
      </c>
      <c r="L73" t="s">
        <v>26</v>
      </c>
      <c r="R73">
        <v>4019</v>
      </c>
      <c r="S73" t="s">
        <v>1185</v>
      </c>
    </row>
    <row r="74" spans="1:19" x14ac:dyDescent="0.25">
      <c r="A74" s="3" t="s">
        <v>1176</v>
      </c>
      <c r="B74" s="1" t="s">
        <v>1085</v>
      </c>
      <c r="C74" s="1" t="s">
        <v>222</v>
      </c>
      <c r="D74" s="2" t="s">
        <v>20</v>
      </c>
      <c r="E74" s="3" t="s">
        <v>763</v>
      </c>
      <c r="G74" t="s">
        <v>1178</v>
      </c>
      <c r="H74" t="s">
        <v>1177</v>
      </c>
      <c r="I74" t="s">
        <v>894</v>
      </c>
      <c r="K74" t="s">
        <v>486</v>
      </c>
      <c r="L74" t="s">
        <v>26</v>
      </c>
      <c r="M74" t="s">
        <v>769</v>
      </c>
      <c r="N74" t="s">
        <v>1179</v>
      </c>
      <c r="O74" t="s">
        <v>1180</v>
      </c>
      <c r="R74">
        <v>4019</v>
      </c>
      <c r="S74" t="s">
        <v>1181</v>
      </c>
    </row>
    <row r="75" spans="1:19" x14ac:dyDescent="0.25">
      <c r="A75" s="3" t="s">
        <v>909</v>
      </c>
      <c r="B75" s="1" t="s">
        <v>745</v>
      </c>
      <c r="C75" s="1" t="s">
        <v>222</v>
      </c>
      <c r="D75" s="2" t="s">
        <v>31</v>
      </c>
      <c r="E75" s="3" t="s">
        <v>797</v>
      </c>
      <c r="G75" t="s">
        <v>911</v>
      </c>
      <c r="H75" t="s">
        <v>910</v>
      </c>
      <c r="I75" t="s">
        <v>727</v>
      </c>
      <c r="K75" t="s">
        <v>798</v>
      </c>
      <c r="L75" t="s">
        <v>26</v>
      </c>
      <c r="M75" t="s">
        <v>912</v>
      </c>
      <c r="N75" t="s">
        <v>913</v>
      </c>
      <c r="O75" t="s">
        <v>914</v>
      </c>
      <c r="P75" t="s">
        <v>915</v>
      </c>
      <c r="Q75" t="s">
        <v>916</v>
      </c>
      <c r="R75">
        <v>3019</v>
      </c>
    </row>
    <row r="76" spans="1:19" x14ac:dyDescent="0.25">
      <c r="A76" s="3" t="s">
        <v>905</v>
      </c>
      <c r="B76" s="1" t="s">
        <v>745</v>
      </c>
      <c r="C76" s="1" t="s">
        <v>222</v>
      </c>
      <c r="D76" s="2" t="s">
        <v>20</v>
      </c>
      <c r="E76" s="3" t="s">
        <v>772</v>
      </c>
      <c r="G76" t="s">
        <v>907</v>
      </c>
      <c r="H76" t="s">
        <v>906</v>
      </c>
      <c r="I76" t="s">
        <v>727</v>
      </c>
      <c r="K76" t="s">
        <v>773</v>
      </c>
      <c r="L76" t="s">
        <v>26</v>
      </c>
      <c r="R76">
        <v>3019</v>
      </c>
      <c r="S76" t="s">
        <v>908</v>
      </c>
    </row>
    <row r="77" spans="1:19" x14ac:dyDescent="0.25">
      <c r="A77" s="3" t="s">
        <v>616</v>
      </c>
      <c r="B77" s="1" t="s">
        <v>468</v>
      </c>
      <c r="C77" s="1" t="s">
        <v>222</v>
      </c>
      <c r="D77" s="2" t="s">
        <v>31</v>
      </c>
      <c r="E77" s="3" t="s">
        <v>485</v>
      </c>
      <c r="G77" t="s">
        <v>618</v>
      </c>
      <c r="H77" t="s">
        <v>617</v>
      </c>
      <c r="I77" t="s">
        <v>142</v>
      </c>
      <c r="J77" t="s">
        <v>19</v>
      </c>
      <c r="K77" t="s">
        <v>486</v>
      </c>
      <c r="L77" t="s">
        <v>26</v>
      </c>
      <c r="M77" t="s">
        <v>619</v>
      </c>
      <c r="N77" t="s">
        <v>620</v>
      </c>
      <c r="O77" t="s">
        <v>621</v>
      </c>
      <c r="P77" t="s">
        <v>622</v>
      </c>
      <c r="Q77" t="s">
        <v>623</v>
      </c>
      <c r="R77">
        <v>2019</v>
      </c>
    </row>
    <row r="78" spans="1:19" x14ac:dyDescent="0.25">
      <c r="A78" s="3" t="s">
        <v>607</v>
      </c>
      <c r="B78" s="1" t="s">
        <v>468</v>
      </c>
      <c r="C78" s="1" t="s">
        <v>222</v>
      </c>
      <c r="D78" s="2" t="s">
        <v>20</v>
      </c>
      <c r="E78" s="3" t="s">
        <v>492</v>
      </c>
      <c r="G78" t="s">
        <v>609</v>
      </c>
      <c r="H78" t="s">
        <v>608</v>
      </c>
      <c r="I78" t="s">
        <v>142</v>
      </c>
      <c r="J78" t="s">
        <v>19</v>
      </c>
      <c r="K78" t="s">
        <v>493</v>
      </c>
      <c r="L78" t="s">
        <v>26</v>
      </c>
      <c r="M78" t="s">
        <v>610</v>
      </c>
      <c r="N78" t="s">
        <v>611</v>
      </c>
      <c r="O78" t="s">
        <v>612</v>
      </c>
      <c r="P78" t="s">
        <v>613</v>
      </c>
      <c r="Q78" t="s">
        <v>614</v>
      </c>
      <c r="R78">
        <v>2019</v>
      </c>
      <c r="S78" t="s">
        <v>615</v>
      </c>
    </row>
    <row r="79" spans="1:19" x14ac:dyDescent="0.25">
      <c r="A79" s="3" t="s">
        <v>224</v>
      </c>
      <c r="B79" s="1" t="s">
        <v>28</v>
      </c>
      <c r="C79" s="1" t="s">
        <v>222</v>
      </c>
      <c r="D79" s="2" t="s">
        <v>31</v>
      </c>
      <c r="E79" s="3" t="s">
        <v>150</v>
      </c>
      <c r="G79" t="s">
        <v>226</v>
      </c>
      <c r="H79" t="s">
        <v>225</v>
      </c>
      <c r="I79" t="s">
        <v>219</v>
      </c>
      <c r="J79" t="s">
        <v>19</v>
      </c>
      <c r="K79" t="s">
        <v>151</v>
      </c>
      <c r="L79" t="s">
        <v>26</v>
      </c>
      <c r="R79">
        <v>1019</v>
      </c>
      <c r="S79" t="s">
        <v>227</v>
      </c>
    </row>
    <row r="80" spans="1:19" x14ac:dyDescent="0.25">
      <c r="A80" s="3" t="s">
        <v>154</v>
      </c>
      <c r="B80" s="1" t="s">
        <v>28</v>
      </c>
      <c r="C80" s="1" t="s">
        <v>222</v>
      </c>
      <c r="D80" s="2" t="s">
        <v>20</v>
      </c>
      <c r="E80" s="3" t="s">
        <v>80</v>
      </c>
      <c r="G80" t="s">
        <v>221</v>
      </c>
      <c r="H80" t="s">
        <v>220</v>
      </c>
      <c r="I80" t="s">
        <v>219</v>
      </c>
      <c r="J80" t="s">
        <v>19</v>
      </c>
      <c r="K80" t="s">
        <v>81</v>
      </c>
      <c r="L80" t="s">
        <v>26</v>
      </c>
      <c r="R80">
        <v>1019</v>
      </c>
      <c r="S80" t="s">
        <v>223</v>
      </c>
    </row>
    <row r="81" spans="1:19" x14ac:dyDescent="0.25">
      <c r="A81" s="3" t="s">
        <v>1098</v>
      </c>
      <c r="B81" s="1" t="s">
        <v>1085</v>
      </c>
      <c r="C81" s="1" t="s">
        <v>44</v>
      </c>
      <c r="D81" s="2" t="s">
        <v>31</v>
      </c>
      <c r="E81" s="3" t="s">
        <v>1099</v>
      </c>
      <c r="G81" t="s">
        <v>1100</v>
      </c>
      <c r="I81" t="s">
        <v>785</v>
      </c>
      <c r="K81" t="s">
        <v>24</v>
      </c>
      <c r="L81" t="s">
        <v>26</v>
      </c>
      <c r="R81">
        <v>4002</v>
      </c>
      <c r="S81" t="s">
        <v>1101</v>
      </c>
    </row>
    <row r="82" spans="1:19" x14ac:dyDescent="0.25">
      <c r="A82" s="3" t="s">
        <v>486</v>
      </c>
      <c r="B82" s="1" t="s">
        <v>1085</v>
      </c>
      <c r="C82" s="1" t="s">
        <v>44</v>
      </c>
      <c r="D82" s="2" t="s">
        <v>20</v>
      </c>
      <c r="E82" s="3" t="s">
        <v>763</v>
      </c>
      <c r="G82" t="s">
        <v>1095</v>
      </c>
      <c r="H82" t="s">
        <v>1094</v>
      </c>
      <c r="I82" t="s">
        <v>785</v>
      </c>
      <c r="K82" t="s">
        <v>486</v>
      </c>
      <c r="L82" t="s">
        <v>26</v>
      </c>
      <c r="M82" t="s">
        <v>1096</v>
      </c>
      <c r="R82">
        <v>4002</v>
      </c>
      <c r="S82" t="s">
        <v>1097</v>
      </c>
    </row>
    <row r="83" spans="1:19" x14ac:dyDescent="0.25">
      <c r="A83" s="3" t="s">
        <v>757</v>
      </c>
      <c r="B83" s="1" t="s">
        <v>745</v>
      </c>
      <c r="C83" s="1" t="s">
        <v>44</v>
      </c>
      <c r="D83" s="2" t="s">
        <v>31</v>
      </c>
      <c r="E83" s="3" t="s">
        <v>759</v>
      </c>
      <c r="G83" t="s">
        <v>761</v>
      </c>
      <c r="H83" t="s">
        <v>758</v>
      </c>
      <c r="I83" t="s">
        <v>753</v>
      </c>
      <c r="K83" t="s">
        <v>760</v>
      </c>
      <c r="L83" t="s">
        <v>26</v>
      </c>
      <c r="R83">
        <v>3002</v>
      </c>
      <c r="S83" t="s">
        <v>762</v>
      </c>
    </row>
    <row r="84" spans="1:19" x14ac:dyDescent="0.25">
      <c r="A84" s="3" t="s">
        <v>743</v>
      </c>
      <c r="B84" s="1" t="s">
        <v>745</v>
      </c>
      <c r="C84" s="1" t="s">
        <v>44</v>
      </c>
      <c r="D84" s="2" t="s">
        <v>20</v>
      </c>
      <c r="E84" s="3" t="s">
        <v>742</v>
      </c>
      <c r="G84" t="s">
        <v>755</v>
      </c>
      <c r="H84" t="s">
        <v>754</v>
      </c>
      <c r="I84" t="s">
        <v>753</v>
      </c>
      <c r="K84" t="s">
        <v>743</v>
      </c>
      <c r="L84" t="s">
        <v>26</v>
      </c>
      <c r="R84">
        <v>3002</v>
      </c>
      <c r="S84" t="s">
        <v>756</v>
      </c>
    </row>
    <row r="85" spans="1:19" x14ac:dyDescent="0.25">
      <c r="A85" s="3" t="s">
        <v>483</v>
      </c>
      <c r="B85" s="1" t="s">
        <v>468</v>
      </c>
      <c r="C85" s="1" t="s">
        <v>44</v>
      </c>
      <c r="D85" s="2" t="s">
        <v>31</v>
      </c>
      <c r="E85" s="3" t="s">
        <v>485</v>
      </c>
      <c r="G85" t="s">
        <v>487</v>
      </c>
      <c r="H85" t="s">
        <v>484</v>
      </c>
      <c r="I85" t="s">
        <v>476</v>
      </c>
      <c r="J85" t="s">
        <v>19</v>
      </c>
      <c r="K85" t="s">
        <v>486</v>
      </c>
      <c r="L85" t="s">
        <v>26</v>
      </c>
      <c r="M85" t="s">
        <v>488</v>
      </c>
      <c r="R85">
        <v>2002</v>
      </c>
      <c r="S85" t="s">
        <v>489</v>
      </c>
    </row>
    <row r="86" spans="1:19" x14ac:dyDescent="0.25">
      <c r="A86" s="3" t="s">
        <v>477</v>
      </c>
      <c r="B86" s="1" t="s">
        <v>468</v>
      </c>
      <c r="C86" s="1" t="s">
        <v>44</v>
      </c>
      <c r="D86" s="2" t="s">
        <v>20</v>
      </c>
      <c r="E86" s="3" t="s">
        <v>479</v>
      </c>
      <c r="G86" t="s">
        <v>481</v>
      </c>
      <c r="H86" t="s">
        <v>478</v>
      </c>
      <c r="I86" t="s">
        <v>476</v>
      </c>
      <c r="J86" t="s">
        <v>19</v>
      </c>
      <c r="K86" t="s">
        <v>480</v>
      </c>
      <c r="L86" t="s">
        <v>26</v>
      </c>
      <c r="R86">
        <v>2002</v>
      </c>
      <c r="S86" t="s">
        <v>482</v>
      </c>
    </row>
    <row r="87" spans="1:19" x14ac:dyDescent="0.25">
      <c r="A87" s="3" t="s">
        <v>46</v>
      </c>
      <c r="B87" s="1" t="s">
        <v>28</v>
      </c>
      <c r="C87" s="1" t="s">
        <v>44</v>
      </c>
      <c r="D87" s="2" t="s">
        <v>31</v>
      </c>
      <c r="E87" s="3" t="s">
        <v>34</v>
      </c>
      <c r="G87" t="s">
        <v>48</v>
      </c>
      <c r="H87" t="s">
        <v>47</v>
      </c>
      <c r="I87" t="s">
        <v>38</v>
      </c>
      <c r="J87" t="s">
        <v>19</v>
      </c>
      <c r="K87" t="s">
        <v>35</v>
      </c>
      <c r="L87" t="s">
        <v>26</v>
      </c>
      <c r="R87">
        <v>1002</v>
      </c>
      <c r="S87" t="s">
        <v>49</v>
      </c>
    </row>
    <row r="88" spans="1:19" x14ac:dyDescent="0.25">
      <c r="A88" s="3" t="s">
        <v>39</v>
      </c>
      <c r="B88" s="1" t="s">
        <v>28</v>
      </c>
      <c r="C88" s="1" t="s">
        <v>44</v>
      </c>
      <c r="D88" s="2" t="s">
        <v>20</v>
      </c>
      <c r="E88" s="3" t="s">
        <v>34</v>
      </c>
      <c r="G88" t="s">
        <v>42</v>
      </c>
      <c r="H88" t="s">
        <v>40</v>
      </c>
      <c r="I88" t="s">
        <v>38</v>
      </c>
      <c r="J88" t="s">
        <v>19</v>
      </c>
      <c r="K88" t="s">
        <v>41</v>
      </c>
      <c r="L88" t="s">
        <v>26</v>
      </c>
      <c r="M88" t="s">
        <v>43</v>
      </c>
      <c r="R88">
        <v>1002</v>
      </c>
      <c r="S88" t="s">
        <v>45</v>
      </c>
    </row>
    <row r="89" spans="1:19" x14ac:dyDescent="0.25">
      <c r="A89" s="3" t="s">
        <v>801</v>
      </c>
      <c r="B89" s="1" t="s">
        <v>745</v>
      </c>
      <c r="C89" s="1" t="s">
        <v>236</v>
      </c>
      <c r="D89" s="2" t="s">
        <v>31</v>
      </c>
      <c r="E89" s="3" t="s">
        <v>797</v>
      </c>
      <c r="G89" t="s">
        <v>921</v>
      </c>
      <c r="I89" t="s">
        <v>583</v>
      </c>
      <c r="K89" t="s">
        <v>798</v>
      </c>
      <c r="L89" t="s">
        <v>26</v>
      </c>
      <c r="M89" t="s">
        <v>922</v>
      </c>
      <c r="N89" t="s">
        <v>923</v>
      </c>
      <c r="O89" t="s">
        <v>924</v>
      </c>
      <c r="P89" t="s">
        <v>925</v>
      </c>
      <c r="Q89" t="s">
        <v>926</v>
      </c>
      <c r="R89">
        <v>3020</v>
      </c>
    </row>
    <row r="90" spans="1:19" x14ac:dyDescent="0.25">
      <c r="A90" s="3" t="s">
        <v>917</v>
      </c>
      <c r="B90" s="1" t="s">
        <v>745</v>
      </c>
      <c r="C90" s="1" t="s">
        <v>236</v>
      </c>
      <c r="D90" s="2" t="s">
        <v>20</v>
      </c>
      <c r="E90" s="3" t="s">
        <v>772</v>
      </c>
      <c r="G90" t="s">
        <v>919</v>
      </c>
      <c r="H90" t="s">
        <v>918</v>
      </c>
      <c r="I90" t="s">
        <v>583</v>
      </c>
      <c r="K90" t="s">
        <v>773</v>
      </c>
      <c r="L90" t="s">
        <v>26</v>
      </c>
      <c r="R90">
        <v>3020</v>
      </c>
      <c r="S90" t="s">
        <v>920</v>
      </c>
    </row>
    <row r="91" spans="1:19" x14ac:dyDescent="0.25">
      <c r="A91" s="3" t="s">
        <v>624</v>
      </c>
      <c r="B91" s="1" t="s">
        <v>468</v>
      </c>
      <c r="C91" s="1" t="s">
        <v>236</v>
      </c>
      <c r="D91" s="2" t="s">
        <v>20</v>
      </c>
      <c r="E91" s="3" t="s">
        <v>485</v>
      </c>
      <c r="G91" t="s">
        <v>626</v>
      </c>
      <c r="H91" t="s">
        <v>625</v>
      </c>
      <c r="I91" t="s">
        <v>188</v>
      </c>
      <c r="J91" t="s">
        <v>19</v>
      </c>
      <c r="K91" t="s">
        <v>486</v>
      </c>
      <c r="L91" t="s">
        <v>26</v>
      </c>
      <c r="M91" t="s">
        <v>627</v>
      </c>
      <c r="R91">
        <v>2020</v>
      </c>
    </row>
    <row r="92" spans="1:19" x14ac:dyDescent="0.25">
      <c r="A92" s="3" t="s">
        <v>238</v>
      </c>
      <c r="B92" s="1" t="s">
        <v>28</v>
      </c>
      <c r="C92" s="1" t="s">
        <v>236</v>
      </c>
      <c r="D92" s="2" t="s">
        <v>31</v>
      </c>
      <c r="E92" s="3" t="s">
        <v>34</v>
      </c>
      <c r="G92" t="s">
        <v>240</v>
      </c>
      <c r="H92" t="s">
        <v>239</v>
      </c>
      <c r="I92" t="s">
        <v>219</v>
      </c>
      <c r="J92" t="s">
        <v>19</v>
      </c>
      <c r="K92" t="s">
        <v>41</v>
      </c>
      <c r="L92" t="s">
        <v>26</v>
      </c>
      <c r="R92">
        <v>1020</v>
      </c>
      <c r="S92" t="s">
        <v>241</v>
      </c>
    </row>
    <row r="93" spans="1:19" x14ac:dyDescent="0.25">
      <c r="A93" s="3" t="s">
        <v>228</v>
      </c>
      <c r="B93" s="1" t="s">
        <v>28</v>
      </c>
      <c r="C93" s="1" t="s">
        <v>236</v>
      </c>
      <c r="D93" s="2" t="s">
        <v>20</v>
      </c>
      <c r="E93" s="3" t="s">
        <v>23</v>
      </c>
      <c r="G93" t="s">
        <v>230</v>
      </c>
      <c r="H93" t="s">
        <v>229</v>
      </c>
      <c r="I93" t="s">
        <v>219</v>
      </c>
      <c r="J93" t="s">
        <v>19</v>
      </c>
      <c r="K93" t="s">
        <v>24</v>
      </c>
      <c r="L93" t="s">
        <v>26</v>
      </c>
      <c r="M93" t="s">
        <v>231</v>
      </c>
      <c r="N93" t="s">
        <v>232</v>
      </c>
      <c r="O93" t="s">
        <v>233</v>
      </c>
      <c r="P93" t="s">
        <v>234</v>
      </c>
      <c r="Q93" t="s">
        <v>235</v>
      </c>
      <c r="R93">
        <v>1020</v>
      </c>
      <c r="S93" t="s">
        <v>237</v>
      </c>
    </row>
    <row r="94" spans="1:19" x14ac:dyDescent="0.25">
      <c r="A94" s="3" t="s">
        <v>280</v>
      </c>
      <c r="B94" s="1" t="s">
        <v>745</v>
      </c>
      <c r="C94" s="1" t="s">
        <v>247</v>
      </c>
      <c r="D94" s="2" t="s">
        <v>20</v>
      </c>
      <c r="E94" s="3" t="s">
        <v>772</v>
      </c>
      <c r="G94" t="s">
        <v>928</v>
      </c>
      <c r="H94" t="s">
        <v>927</v>
      </c>
      <c r="I94" t="s">
        <v>583</v>
      </c>
      <c r="K94" t="s">
        <v>773</v>
      </c>
      <c r="L94" t="s">
        <v>246</v>
      </c>
      <c r="R94">
        <v>3021</v>
      </c>
      <c r="S94" t="s">
        <v>929</v>
      </c>
    </row>
    <row r="95" spans="1:19" x14ac:dyDescent="0.25">
      <c r="A95" s="3" t="s">
        <v>249</v>
      </c>
      <c r="B95" s="1" t="s">
        <v>28</v>
      </c>
      <c r="C95" s="1" t="s">
        <v>247</v>
      </c>
      <c r="D95" s="2" t="s">
        <v>31</v>
      </c>
      <c r="E95" s="3" t="s">
        <v>23</v>
      </c>
      <c r="G95" t="s">
        <v>250</v>
      </c>
      <c r="I95" t="s">
        <v>242</v>
      </c>
      <c r="J95" t="s">
        <v>19</v>
      </c>
      <c r="K95" t="s">
        <v>24</v>
      </c>
      <c r="L95" t="s">
        <v>246</v>
      </c>
      <c r="M95" t="s">
        <v>251</v>
      </c>
      <c r="N95" t="s">
        <v>252</v>
      </c>
      <c r="O95" t="s">
        <v>253</v>
      </c>
      <c r="P95" t="s">
        <v>254</v>
      </c>
      <c r="Q95" t="s">
        <v>255</v>
      </c>
      <c r="R95">
        <v>1021</v>
      </c>
      <c r="S95" t="s">
        <v>256</v>
      </c>
    </row>
    <row r="96" spans="1:19" x14ac:dyDescent="0.25">
      <c r="A96" s="3" t="s">
        <v>243</v>
      </c>
      <c r="B96" s="1" t="s">
        <v>28</v>
      </c>
      <c r="C96" s="1" t="s">
        <v>247</v>
      </c>
      <c r="D96" s="2" t="s">
        <v>20</v>
      </c>
      <c r="E96" s="3" t="s">
        <v>34</v>
      </c>
      <c r="G96" t="s">
        <v>245</v>
      </c>
      <c r="H96" t="s">
        <v>244</v>
      </c>
      <c r="I96" t="s">
        <v>242</v>
      </c>
      <c r="J96" t="s">
        <v>19</v>
      </c>
      <c r="K96" t="s">
        <v>41</v>
      </c>
      <c r="L96" t="s">
        <v>246</v>
      </c>
      <c r="R96">
        <v>1021</v>
      </c>
      <c r="S96" t="s">
        <v>248</v>
      </c>
    </row>
    <row r="97" spans="1:19" x14ac:dyDescent="0.25">
      <c r="A97" s="3" t="s">
        <v>280</v>
      </c>
      <c r="B97" s="1" t="s">
        <v>1085</v>
      </c>
      <c r="C97" s="1" t="s">
        <v>261</v>
      </c>
      <c r="D97" s="2" t="s">
        <v>31</v>
      </c>
      <c r="E97" s="3" t="s">
        <v>1190</v>
      </c>
      <c r="G97" t="s">
        <v>1191</v>
      </c>
      <c r="H97" t="s">
        <v>1189</v>
      </c>
      <c r="I97" t="s">
        <v>736</v>
      </c>
      <c r="L97" t="s">
        <v>26</v>
      </c>
      <c r="R97">
        <v>4022</v>
      </c>
    </row>
    <row r="98" spans="1:19" x14ac:dyDescent="0.25">
      <c r="A98" s="3" t="s">
        <v>280</v>
      </c>
      <c r="B98" s="1" t="s">
        <v>1085</v>
      </c>
      <c r="C98" s="1" t="s">
        <v>261</v>
      </c>
      <c r="D98" s="2" t="s">
        <v>20</v>
      </c>
      <c r="E98" s="3" t="s">
        <v>1137</v>
      </c>
      <c r="G98" t="s">
        <v>1188</v>
      </c>
      <c r="H98" t="s">
        <v>1187</v>
      </c>
      <c r="I98" t="s">
        <v>736</v>
      </c>
      <c r="K98" t="s">
        <v>1138</v>
      </c>
      <c r="L98" t="s">
        <v>260</v>
      </c>
      <c r="R98">
        <v>4022</v>
      </c>
    </row>
    <row r="99" spans="1:19" x14ac:dyDescent="0.25">
      <c r="A99" s="3" t="s">
        <v>280</v>
      </c>
      <c r="B99" s="1" t="s">
        <v>745</v>
      </c>
      <c r="C99" s="1" t="s">
        <v>261</v>
      </c>
      <c r="D99" s="2" t="s">
        <v>31</v>
      </c>
      <c r="E99" s="3" t="s">
        <v>782</v>
      </c>
      <c r="G99" t="s">
        <v>933</v>
      </c>
      <c r="H99" t="s">
        <v>932</v>
      </c>
      <c r="I99" t="s">
        <v>459</v>
      </c>
      <c r="K99" t="s">
        <v>780</v>
      </c>
      <c r="L99" t="s">
        <v>260</v>
      </c>
      <c r="R99">
        <v>3022</v>
      </c>
    </row>
    <row r="100" spans="1:19" x14ac:dyDescent="0.25">
      <c r="A100" s="3" t="s">
        <v>280</v>
      </c>
      <c r="B100" s="1" t="s">
        <v>745</v>
      </c>
      <c r="C100" s="1" t="s">
        <v>261</v>
      </c>
      <c r="D100" s="2" t="s">
        <v>20</v>
      </c>
      <c r="E100" s="3" t="s">
        <v>742</v>
      </c>
      <c r="G100" t="s">
        <v>931</v>
      </c>
      <c r="H100" t="s">
        <v>930</v>
      </c>
      <c r="I100" t="s">
        <v>459</v>
      </c>
      <c r="K100" t="s">
        <v>743</v>
      </c>
      <c r="L100" t="s">
        <v>260</v>
      </c>
      <c r="R100">
        <v>3022</v>
      </c>
    </row>
    <row r="101" spans="1:19" x14ac:dyDescent="0.25">
      <c r="A101" s="3" t="s">
        <v>280</v>
      </c>
      <c r="B101" s="1" t="s">
        <v>28</v>
      </c>
      <c r="C101" s="1" t="s">
        <v>261</v>
      </c>
      <c r="D101" s="2" t="s">
        <v>31</v>
      </c>
      <c r="E101" s="3" t="s">
        <v>34</v>
      </c>
      <c r="G101" t="s">
        <v>263</v>
      </c>
      <c r="H101" t="s">
        <v>262</v>
      </c>
      <c r="I101" t="s">
        <v>257</v>
      </c>
      <c r="J101" t="s">
        <v>19</v>
      </c>
      <c r="K101" t="s">
        <v>41</v>
      </c>
      <c r="L101" t="s">
        <v>260</v>
      </c>
      <c r="R101">
        <v>1022</v>
      </c>
    </row>
    <row r="102" spans="1:19" x14ac:dyDescent="0.25">
      <c r="A102" s="3" t="s">
        <v>280</v>
      </c>
      <c r="B102" s="1" t="s">
        <v>28</v>
      </c>
      <c r="C102" s="1" t="s">
        <v>261</v>
      </c>
      <c r="D102" s="2" t="s">
        <v>20</v>
      </c>
      <c r="E102" s="3" t="s">
        <v>80</v>
      </c>
      <c r="G102" t="s">
        <v>259</v>
      </c>
      <c r="H102" t="s">
        <v>258</v>
      </c>
      <c r="I102" t="s">
        <v>257</v>
      </c>
      <c r="J102" t="s">
        <v>19</v>
      </c>
      <c r="K102" t="s">
        <v>81</v>
      </c>
      <c r="L102" t="s">
        <v>260</v>
      </c>
      <c r="R102">
        <v>1022</v>
      </c>
    </row>
    <row r="103" spans="1:19" x14ac:dyDescent="0.25">
      <c r="A103" s="3" t="s">
        <v>280</v>
      </c>
      <c r="B103" s="1" t="s">
        <v>1195</v>
      </c>
      <c r="C103" s="1" t="s">
        <v>268</v>
      </c>
      <c r="D103" s="2" t="s">
        <v>31</v>
      </c>
      <c r="E103" s="3" t="s">
        <v>1190</v>
      </c>
      <c r="G103" t="s">
        <v>1190</v>
      </c>
      <c r="H103" t="s">
        <v>1194</v>
      </c>
      <c r="I103" t="s">
        <v>264</v>
      </c>
      <c r="L103" t="s">
        <v>26</v>
      </c>
      <c r="R103">
        <v>4023</v>
      </c>
    </row>
    <row r="104" spans="1:19" x14ac:dyDescent="0.25">
      <c r="A104" s="3" t="s">
        <v>280</v>
      </c>
      <c r="B104" s="1" t="s">
        <v>1085</v>
      </c>
      <c r="C104" s="1" t="s">
        <v>268</v>
      </c>
      <c r="D104" s="2" t="s">
        <v>20</v>
      </c>
      <c r="E104" s="3" t="s">
        <v>883</v>
      </c>
      <c r="G104" t="s">
        <v>1193</v>
      </c>
      <c r="H104" t="s">
        <v>1192</v>
      </c>
      <c r="I104" t="s">
        <v>264</v>
      </c>
      <c r="K104" t="s">
        <v>884</v>
      </c>
      <c r="L104" t="s">
        <v>260</v>
      </c>
      <c r="R104">
        <v>4023</v>
      </c>
    </row>
    <row r="105" spans="1:19" x14ac:dyDescent="0.25">
      <c r="A105" s="3" t="s">
        <v>280</v>
      </c>
      <c r="B105" s="1" t="s">
        <v>745</v>
      </c>
      <c r="C105" s="1" t="s">
        <v>268</v>
      </c>
      <c r="D105" s="2" t="s">
        <v>31</v>
      </c>
      <c r="E105" s="3" t="s">
        <v>772</v>
      </c>
      <c r="G105" t="s">
        <v>936</v>
      </c>
      <c r="I105" t="s">
        <v>264</v>
      </c>
      <c r="K105" t="s">
        <v>848</v>
      </c>
      <c r="L105" t="s">
        <v>260</v>
      </c>
      <c r="R105">
        <v>3023</v>
      </c>
    </row>
    <row r="106" spans="1:19" x14ac:dyDescent="0.25">
      <c r="A106" s="3" t="s">
        <v>280</v>
      </c>
      <c r="B106" s="1" t="s">
        <v>745</v>
      </c>
      <c r="C106" s="1" t="s">
        <v>268</v>
      </c>
      <c r="D106" s="2" t="s">
        <v>20</v>
      </c>
      <c r="E106" s="3" t="s">
        <v>772</v>
      </c>
      <c r="G106" t="s">
        <v>935</v>
      </c>
      <c r="H106" t="s">
        <v>934</v>
      </c>
      <c r="I106" t="s">
        <v>264</v>
      </c>
      <c r="K106" t="s">
        <v>848</v>
      </c>
      <c r="L106" t="s">
        <v>260</v>
      </c>
      <c r="R106">
        <v>3023</v>
      </c>
    </row>
    <row r="107" spans="1:19" x14ac:dyDescent="0.25">
      <c r="A107" s="3" t="s">
        <v>280</v>
      </c>
      <c r="B107" s="1" t="s">
        <v>28</v>
      </c>
      <c r="C107" s="1" t="s">
        <v>268</v>
      </c>
      <c r="D107" s="2" t="s">
        <v>31</v>
      </c>
      <c r="E107" s="3" t="s">
        <v>34</v>
      </c>
      <c r="G107" t="s">
        <v>270</v>
      </c>
      <c r="H107" t="s">
        <v>269</v>
      </c>
      <c r="I107" t="s">
        <v>264</v>
      </c>
      <c r="J107" t="s">
        <v>19</v>
      </c>
      <c r="K107" t="s">
        <v>53</v>
      </c>
      <c r="L107" t="s">
        <v>260</v>
      </c>
      <c r="M107" t="s">
        <v>271</v>
      </c>
      <c r="R107">
        <v>1023</v>
      </c>
    </row>
    <row r="108" spans="1:19" x14ac:dyDescent="0.25">
      <c r="A108" s="3" t="s">
        <v>265</v>
      </c>
      <c r="B108" s="1" t="s">
        <v>28</v>
      </c>
      <c r="C108" s="1" t="s">
        <v>268</v>
      </c>
      <c r="D108" s="2" t="s">
        <v>20</v>
      </c>
      <c r="E108" s="3" t="s">
        <v>34</v>
      </c>
      <c r="G108" t="s">
        <v>267</v>
      </c>
      <c r="H108" t="s">
        <v>266</v>
      </c>
      <c r="I108" t="s">
        <v>264</v>
      </c>
      <c r="J108" t="s">
        <v>19</v>
      </c>
      <c r="K108" t="s">
        <v>41</v>
      </c>
      <c r="L108" t="s">
        <v>260</v>
      </c>
      <c r="R108">
        <v>1023</v>
      </c>
    </row>
    <row r="109" spans="1:19" x14ac:dyDescent="0.25">
      <c r="A109" s="3" t="s">
        <v>884</v>
      </c>
      <c r="B109" s="1" t="s">
        <v>1085</v>
      </c>
      <c r="C109" s="1" t="s">
        <v>276</v>
      </c>
      <c r="D109" s="2" t="s">
        <v>31</v>
      </c>
      <c r="E109" s="3" t="s">
        <v>883</v>
      </c>
      <c r="G109" t="s">
        <v>1200</v>
      </c>
      <c r="H109" t="s">
        <v>1199</v>
      </c>
      <c r="I109" t="s">
        <v>794</v>
      </c>
      <c r="K109" t="s">
        <v>884</v>
      </c>
      <c r="L109" t="s">
        <v>260</v>
      </c>
      <c r="R109">
        <v>4024</v>
      </c>
      <c r="S109" t="s">
        <v>1201</v>
      </c>
    </row>
    <row r="110" spans="1:19" x14ac:dyDescent="0.25">
      <c r="A110" s="3" t="s">
        <v>1098</v>
      </c>
      <c r="B110" s="1" t="s">
        <v>1085</v>
      </c>
      <c r="C110" s="1" t="s">
        <v>276</v>
      </c>
      <c r="D110" s="2" t="s">
        <v>20</v>
      </c>
      <c r="E110" s="3" t="s">
        <v>1099</v>
      </c>
      <c r="G110" t="s">
        <v>1197</v>
      </c>
      <c r="H110" t="s">
        <v>1196</v>
      </c>
      <c r="I110" t="s">
        <v>794</v>
      </c>
      <c r="K110" t="s">
        <v>24</v>
      </c>
      <c r="L110" t="s">
        <v>260</v>
      </c>
      <c r="R110">
        <v>4024</v>
      </c>
      <c r="S110" t="s">
        <v>1198</v>
      </c>
    </row>
    <row r="111" spans="1:19" x14ac:dyDescent="0.25">
      <c r="A111" s="3" t="s">
        <v>937</v>
      </c>
      <c r="B111" s="1" t="s">
        <v>745</v>
      </c>
      <c r="C111" s="1" t="s">
        <v>276</v>
      </c>
      <c r="D111" s="2" t="s">
        <v>31</v>
      </c>
      <c r="E111" s="3" t="s">
        <v>772</v>
      </c>
      <c r="G111" t="s">
        <v>942</v>
      </c>
      <c r="H111" t="s">
        <v>941</v>
      </c>
      <c r="I111" t="s">
        <v>641</v>
      </c>
      <c r="K111" t="s">
        <v>773</v>
      </c>
      <c r="L111" t="s">
        <v>260</v>
      </c>
      <c r="R111">
        <v>3024</v>
      </c>
      <c r="S111" t="s">
        <v>943</v>
      </c>
    </row>
    <row r="112" spans="1:19" x14ac:dyDescent="0.25">
      <c r="A112" s="3" t="s">
        <v>937</v>
      </c>
      <c r="B112" s="1" t="s">
        <v>745</v>
      </c>
      <c r="C112" s="1" t="s">
        <v>276</v>
      </c>
      <c r="D112" s="2" t="s">
        <v>20</v>
      </c>
      <c r="E112" s="3" t="s">
        <v>772</v>
      </c>
      <c r="G112" t="s">
        <v>939</v>
      </c>
      <c r="H112" t="s">
        <v>938</v>
      </c>
      <c r="I112" t="s">
        <v>641</v>
      </c>
      <c r="K112" t="s">
        <v>773</v>
      </c>
      <c r="L112" t="s">
        <v>260</v>
      </c>
      <c r="R112">
        <v>3024</v>
      </c>
      <c r="S112" t="s">
        <v>940</v>
      </c>
    </row>
    <row r="113" spans="1:19" x14ac:dyDescent="0.25">
      <c r="A113" s="3" t="s">
        <v>631</v>
      </c>
      <c r="B113" s="1" t="s">
        <v>468</v>
      </c>
      <c r="C113" s="1" t="s">
        <v>276</v>
      </c>
      <c r="D113" s="2" t="s">
        <v>31</v>
      </c>
      <c r="E113" s="3" t="s">
        <v>472</v>
      </c>
      <c r="G113" t="s">
        <v>633</v>
      </c>
      <c r="H113" t="s">
        <v>632</v>
      </c>
      <c r="I113" t="s">
        <v>291</v>
      </c>
      <c r="J113" t="s">
        <v>19</v>
      </c>
      <c r="K113" t="s">
        <v>473</v>
      </c>
      <c r="L113" t="s">
        <v>260</v>
      </c>
      <c r="R113">
        <v>2024</v>
      </c>
      <c r="S113" t="s">
        <v>634</v>
      </c>
    </row>
    <row r="114" spans="1:19" x14ac:dyDescent="0.25">
      <c r="A114" s="3" t="s">
        <v>524</v>
      </c>
      <c r="B114" s="1" t="s">
        <v>468</v>
      </c>
      <c r="C114" s="1" t="s">
        <v>276</v>
      </c>
      <c r="D114" s="2" t="s">
        <v>20</v>
      </c>
      <c r="E114" s="3" t="s">
        <v>382</v>
      </c>
      <c r="G114" t="s">
        <v>629</v>
      </c>
      <c r="H114" t="s">
        <v>628</v>
      </c>
      <c r="I114" t="s">
        <v>291</v>
      </c>
      <c r="J114" t="s">
        <v>19</v>
      </c>
      <c r="K114" t="s">
        <v>380</v>
      </c>
      <c r="L114" t="s">
        <v>260</v>
      </c>
      <c r="R114">
        <v>2024</v>
      </c>
      <c r="S114" t="s">
        <v>630</v>
      </c>
    </row>
    <row r="115" spans="1:19" x14ac:dyDescent="0.25">
      <c r="A115" s="3" t="s">
        <v>278</v>
      </c>
      <c r="B115" s="1" t="s">
        <v>28</v>
      </c>
      <c r="C115" s="1" t="s">
        <v>276</v>
      </c>
      <c r="D115" s="2" t="s">
        <v>31</v>
      </c>
      <c r="E115" s="3" t="s">
        <v>80</v>
      </c>
      <c r="G115" t="s">
        <v>281</v>
      </c>
      <c r="H115" t="s">
        <v>279</v>
      </c>
      <c r="I115" t="s">
        <v>272</v>
      </c>
      <c r="J115" t="s">
        <v>19</v>
      </c>
      <c r="K115" t="s">
        <v>280</v>
      </c>
      <c r="L115" t="s">
        <v>260</v>
      </c>
      <c r="R115">
        <v>1024</v>
      </c>
      <c r="S115" t="s">
        <v>282</v>
      </c>
    </row>
    <row r="116" spans="1:19" x14ac:dyDescent="0.25">
      <c r="A116" s="3" t="s">
        <v>273</v>
      </c>
      <c r="B116" s="1" t="s">
        <v>28</v>
      </c>
      <c r="C116" s="1" t="s">
        <v>276</v>
      </c>
      <c r="D116" s="2" t="s">
        <v>20</v>
      </c>
      <c r="E116" s="3" t="s">
        <v>34</v>
      </c>
      <c r="G116" t="s">
        <v>275</v>
      </c>
      <c r="H116" t="s">
        <v>274</v>
      </c>
      <c r="I116" t="s">
        <v>272</v>
      </c>
      <c r="J116" t="s">
        <v>19</v>
      </c>
      <c r="K116" t="s">
        <v>273</v>
      </c>
      <c r="L116" t="s">
        <v>260</v>
      </c>
      <c r="R116">
        <v>1024</v>
      </c>
      <c r="S116" t="s">
        <v>277</v>
      </c>
    </row>
    <row r="117" spans="1:19" x14ac:dyDescent="0.25">
      <c r="A117" s="3" t="s">
        <v>1205</v>
      </c>
      <c r="B117" s="1" t="s">
        <v>1085</v>
      </c>
      <c r="C117" s="1" t="s">
        <v>286</v>
      </c>
      <c r="D117" s="2" t="s">
        <v>31</v>
      </c>
      <c r="E117" s="3" t="s">
        <v>859</v>
      </c>
      <c r="G117" t="s">
        <v>1207</v>
      </c>
      <c r="H117" t="s">
        <v>1206</v>
      </c>
      <c r="I117" t="s">
        <v>794</v>
      </c>
      <c r="K117" t="s">
        <v>860</v>
      </c>
      <c r="L117" t="s">
        <v>260</v>
      </c>
      <c r="R117">
        <v>4025</v>
      </c>
      <c r="S117" t="s">
        <v>1208</v>
      </c>
    </row>
    <row r="118" spans="1:19" x14ac:dyDescent="0.25">
      <c r="A118" s="3" t="s">
        <v>1098</v>
      </c>
      <c r="B118" s="1" t="s">
        <v>1085</v>
      </c>
      <c r="C118" s="1" t="s">
        <v>286</v>
      </c>
      <c r="D118" s="2" t="s">
        <v>20</v>
      </c>
      <c r="E118" s="3" t="s">
        <v>1099</v>
      </c>
      <c r="G118" t="s">
        <v>1203</v>
      </c>
      <c r="H118" t="s">
        <v>1202</v>
      </c>
      <c r="I118" t="s">
        <v>794</v>
      </c>
      <c r="K118" t="s">
        <v>24</v>
      </c>
      <c r="L118" t="s">
        <v>260</v>
      </c>
      <c r="R118">
        <v>4025</v>
      </c>
      <c r="S118" t="s">
        <v>1204</v>
      </c>
    </row>
    <row r="119" spans="1:19" x14ac:dyDescent="0.25">
      <c r="A119" s="3" t="s">
        <v>937</v>
      </c>
      <c r="B119" s="1" t="s">
        <v>745</v>
      </c>
      <c r="C119" s="1" t="s">
        <v>286</v>
      </c>
      <c r="D119" s="2" t="s">
        <v>31</v>
      </c>
      <c r="E119" s="3" t="s">
        <v>772</v>
      </c>
      <c r="G119" t="s">
        <v>948</v>
      </c>
      <c r="H119" t="s">
        <v>947</v>
      </c>
      <c r="I119" t="s">
        <v>89</v>
      </c>
      <c r="K119" t="s">
        <v>773</v>
      </c>
      <c r="L119" t="s">
        <v>260</v>
      </c>
      <c r="R119">
        <v>3025</v>
      </c>
      <c r="S119" t="s">
        <v>949</v>
      </c>
    </row>
    <row r="120" spans="1:19" x14ac:dyDescent="0.25">
      <c r="A120" s="3" t="s">
        <v>937</v>
      </c>
      <c r="B120" s="1" t="s">
        <v>745</v>
      </c>
      <c r="C120" s="1" t="s">
        <v>286</v>
      </c>
      <c r="D120" s="2" t="s">
        <v>20</v>
      </c>
      <c r="E120" s="3" t="s">
        <v>772</v>
      </c>
      <c r="G120" t="s">
        <v>945</v>
      </c>
      <c r="H120" t="s">
        <v>944</v>
      </c>
      <c r="I120" t="s">
        <v>89</v>
      </c>
      <c r="K120" t="s">
        <v>773</v>
      </c>
      <c r="L120" t="s">
        <v>260</v>
      </c>
      <c r="R120">
        <v>3025</v>
      </c>
      <c r="S120" t="s">
        <v>946</v>
      </c>
    </row>
    <row r="121" spans="1:19" x14ac:dyDescent="0.25">
      <c r="A121" s="3" t="s">
        <v>528</v>
      </c>
      <c r="B121" s="1" t="s">
        <v>468</v>
      </c>
      <c r="C121" s="1" t="s">
        <v>286</v>
      </c>
      <c r="D121" s="2" t="s">
        <v>31</v>
      </c>
      <c r="E121" s="3" t="s">
        <v>479</v>
      </c>
      <c r="G121" t="s">
        <v>639</v>
      </c>
      <c r="H121" t="s">
        <v>638</v>
      </c>
      <c r="I121" t="s">
        <v>291</v>
      </c>
      <c r="J121" t="s">
        <v>19</v>
      </c>
      <c r="K121" t="s">
        <v>480</v>
      </c>
      <c r="L121" t="s">
        <v>260</v>
      </c>
      <c r="R121">
        <v>2025</v>
      </c>
      <c r="S121" t="s">
        <v>640</v>
      </c>
    </row>
    <row r="122" spans="1:19" x14ac:dyDescent="0.25">
      <c r="A122" s="3" t="s">
        <v>542</v>
      </c>
      <c r="B122" s="1" t="s">
        <v>468</v>
      </c>
      <c r="C122" s="1" t="s">
        <v>286</v>
      </c>
      <c r="D122" s="2" t="s">
        <v>20</v>
      </c>
      <c r="E122" s="3" t="s">
        <v>479</v>
      </c>
      <c r="G122" t="s">
        <v>636</v>
      </c>
      <c r="H122" t="s">
        <v>635</v>
      </c>
      <c r="I122" t="s">
        <v>291</v>
      </c>
      <c r="J122" t="s">
        <v>19</v>
      </c>
      <c r="K122" t="s">
        <v>480</v>
      </c>
      <c r="L122" t="s">
        <v>260</v>
      </c>
      <c r="R122">
        <v>2025</v>
      </c>
      <c r="S122" t="s">
        <v>637</v>
      </c>
    </row>
    <row r="123" spans="1:19" x14ac:dyDescent="0.25">
      <c r="A123" s="3" t="s">
        <v>278</v>
      </c>
      <c r="B123" s="1" t="s">
        <v>28</v>
      </c>
      <c r="C123" s="1" t="s">
        <v>286</v>
      </c>
      <c r="D123" s="2" t="s">
        <v>31</v>
      </c>
      <c r="E123" s="3" t="s">
        <v>80</v>
      </c>
      <c r="G123" t="s">
        <v>289</v>
      </c>
      <c r="H123" t="s">
        <v>288</v>
      </c>
      <c r="I123" t="s">
        <v>283</v>
      </c>
      <c r="J123" t="s">
        <v>19</v>
      </c>
      <c r="K123" t="s">
        <v>280</v>
      </c>
      <c r="L123" t="s">
        <v>260</v>
      </c>
      <c r="R123">
        <v>1025</v>
      </c>
      <c r="S123" t="s">
        <v>290</v>
      </c>
    </row>
    <row r="124" spans="1:19" x14ac:dyDescent="0.25">
      <c r="A124" s="3" t="s">
        <v>273</v>
      </c>
      <c r="B124" s="1" t="s">
        <v>28</v>
      </c>
      <c r="C124" s="1" t="s">
        <v>286</v>
      </c>
      <c r="D124" s="2" t="s">
        <v>20</v>
      </c>
      <c r="E124" s="3" t="s">
        <v>34</v>
      </c>
      <c r="G124" t="s">
        <v>285</v>
      </c>
      <c r="H124" t="s">
        <v>284</v>
      </c>
      <c r="I124" t="s">
        <v>283</v>
      </c>
      <c r="J124" t="s">
        <v>19</v>
      </c>
      <c r="K124" t="s">
        <v>273</v>
      </c>
      <c r="L124" t="s">
        <v>260</v>
      </c>
      <c r="R124">
        <v>1025</v>
      </c>
      <c r="S124" t="s">
        <v>287</v>
      </c>
    </row>
    <row r="125" spans="1:19" x14ac:dyDescent="0.25">
      <c r="A125" s="3" t="s">
        <v>1205</v>
      </c>
      <c r="B125" s="1" t="s">
        <v>1085</v>
      </c>
      <c r="C125" s="1" t="s">
        <v>294</v>
      </c>
      <c r="D125" s="2" t="s">
        <v>31</v>
      </c>
      <c r="E125" s="3" t="s">
        <v>859</v>
      </c>
      <c r="G125" t="s">
        <v>1213</v>
      </c>
      <c r="H125" t="s">
        <v>1212</v>
      </c>
      <c r="I125" t="s">
        <v>727</v>
      </c>
      <c r="K125" t="s">
        <v>860</v>
      </c>
      <c r="L125" t="s">
        <v>260</v>
      </c>
      <c r="R125">
        <v>4026</v>
      </c>
      <c r="S125" t="s">
        <v>1214</v>
      </c>
    </row>
    <row r="126" spans="1:19" x14ac:dyDescent="0.25">
      <c r="A126" s="3" t="s">
        <v>1126</v>
      </c>
      <c r="B126" s="1" t="s">
        <v>1085</v>
      </c>
      <c r="C126" s="1" t="s">
        <v>294</v>
      </c>
      <c r="D126" s="2" t="s">
        <v>20</v>
      </c>
      <c r="E126" s="3" t="s">
        <v>859</v>
      </c>
      <c r="G126" t="s">
        <v>1210</v>
      </c>
      <c r="H126" t="s">
        <v>1209</v>
      </c>
      <c r="I126" t="s">
        <v>727</v>
      </c>
      <c r="K126" t="s">
        <v>860</v>
      </c>
      <c r="L126" t="s">
        <v>260</v>
      </c>
      <c r="R126">
        <v>4026</v>
      </c>
      <c r="S126" t="s">
        <v>1211</v>
      </c>
    </row>
    <row r="127" spans="1:19" x14ac:dyDescent="0.25">
      <c r="A127" s="3" t="s">
        <v>743</v>
      </c>
      <c r="B127" s="1" t="s">
        <v>745</v>
      </c>
      <c r="C127" s="1" t="s">
        <v>294</v>
      </c>
      <c r="D127" s="2" t="s">
        <v>31</v>
      </c>
      <c r="E127" s="3" t="s">
        <v>742</v>
      </c>
      <c r="G127" t="s">
        <v>954</v>
      </c>
      <c r="H127" t="s">
        <v>953</v>
      </c>
      <c r="I127" t="s">
        <v>648</v>
      </c>
      <c r="K127" t="s">
        <v>743</v>
      </c>
      <c r="L127" t="s">
        <v>260</v>
      </c>
      <c r="R127">
        <v>3026</v>
      </c>
      <c r="S127" t="s">
        <v>955</v>
      </c>
    </row>
    <row r="128" spans="1:19" x14ac:dyDescent="0.25">
      <c r="A128" s="3" t="s">
        <v>937</v>
      </c>
      <c r="B128" s="1" t="s">
        <v>745</v>
      </c>
      <c r="C128" s="1" t="s">
        <v>294</v>
      </c>
      <c r="D128" s="2" t="s">
        <v>20</v>
      </c>
      <c r="E128" s="3" t="s">
        <v>772</v>
      </c>
      <c r="G128" t="s">
        <v>951</v>
      </c>
      <c r="H128" t="s">
        <v>950</v>
      </c>
      <c r="I128" t="s">
        <v>648</v>
      </c>
      <c r="K128" t="s">
        <v>773</v>
      </c>
      <c r="L128" t="s">
        <v>260</v>
      </c>
      <c r="R128">
        <v>3026</v>
      </c>
      <c r="S128" t="s">
        <v>952</v>
      </c>
    </row>
    <row r="129" spans="1:19" x14ac:dyDescent="0.25">
      <c r="A129" s="3" t="s">
        <v>524</v>
      </c>
      <c r="B129" s="1" t="s">
        <v>468</v>
      </c>
      <c r="C129" s="1" t="s">
        <v>294</v>
      </c>
      <c r="D129" s="2" t="s">
        <v>31</v>
      </c>
      <c r="E129" s="3" t="s">
        <v>382</v>
      </c>
      <c r="G129" t="s">
        <v>646</v>
      </c>
      <c r="H129" t="s">
        <v>645</v>
      </c>
      <c r="I129" t="s">
        <v>641</v>
      </c>
      <c r="J129" t="s">
        <v>19</v>
      </c>
      <c r="K129" t="s">
        <v>380</v>
      </c>
      <c r="L129" t="s">
        <v>260</v>
      </c>
      <c r="R129">
        <v>2026</v>
      </c>
      <c r="S129" t="s">
        <v>647</v>
      </c>
    </row>
    <row r="130" spans="1:19" x14ac:dyDescent="0.25">
      <c r="A130" s="3" t="s">
        <v>528</v>
      </c>
      <c r="B130" s="1" t="s">
        <v>468</v>
      </c>
      <c r="C130" s="1" t="s">
        <v>294</v>
      </c>
      <c r="D130" s="2" t="s">
        <v>20</v>
      </c>
      <c r="E130" s="3" t="s">
        <v>479</v>
      </c>
      <c r="G130" t="s">
        <v>643</v>
      </c>
      <c r="H130" t="s">
        <v>642</v>
      </c>
      <c r="I130" t="s">
        <v>641</v>
      </c>
      <c r="J130" t="s">
        <v>19</v>
      </c>
      <c r="K130" t="s">
        <v>480</v>
      </c>
      <c r="L130" t="s">
        <v>260</v>
      </c>
      <c r="R130">
        <v>2026</v>
      </c>
      <c r="S130" t="s">
        <v>644</v>
      </c>
    </row>
    <row r="131" spans="1:19" x14ac:dyDescent="0.25">
      <c r="A131" s="3" t="s">
        <v>296</v>
      </c>
      <c r="B131" s="1" t="s">
        <v>28</v>
      </c>
      <c r="C131" s="1" t="s">
        <v>294</v>
      </c>
      <c r="D131" s="2" t="s">
        <v>31</v>
      </c>
      <c r="E131" s="3" t="s">
        <v>80</v>
      </c>
      <c r="G131" t="s">
        <v>298</v>
      </c>
      <c r="H131" t="s">
        <v>297</v>
      </c>
      <c r="I131" t="s">
        <v>291</v>
      </c>
      <c r="J131" t="s">
        <v>19</v>
      </c>
      <c r="K131" t="s">
        <v>280</v>
      </c>
      <c r="L131" t="s">
        <v>260</v>
      </c>
      <c r="R131">
        <v>1026</v>
      </c>
      <c r="S131" t="s">
        <v>299</v>
      </c>
    </row>
    <row r="132" spans="1:19" x14ac:dyDescent="0.25">
      <c r="A132" s="3" t="s">
        <v>273</v>
      </c>
      <c r="B132" s="1" t="s">
        <v>28</v>
      </c>
      <c r="C132" s="1" t="s">
        <v>294</v>
      </c>
      <c r="D132" s="2" t="s">
        <v>20</v>
      </c>
      <c r="E132" s="3" t="s">
        <v>34</v>
      </c>
      <c r="G132" t="s">
        <v>293</v>
      </c>
      <c r="H132" t="s">
        <v>292</v>
      </c>
      <c r="I132" t="s">
        <v>291</v>
      </c>
      <c r="J132" t="s">
        <v>19</v>
      </c>
      <c r="K132" t="s">
        <v>273</v>
      </c>
      <c r="L132" t="s">
        <v>260</v>
      </c>
      <c r="R132">
        <v>1026</v>
      </c>
      <c r="S132" t="s">
        <v>295</v>
      </c>
    </row>
    <row r="133" spans="1:19" x14ac:dyDescent="0.25">
      <c r="A133" s="3" t="s">
        <v>959</v>
      </c>
      <c r="B133" s="1" t="s">
        <v>745</v>
      </c>
      <c r="C133" s="1" t="s">
        <v>303</v>
      </c>
      <c r="D133" s="2" t="s">
        <v>31</v>
      </c>
      <c r="E133" s="3" t="s">
        <v>749</v>
      </c>
      <c r="G133" t="s">
        <v>962</v>
      </c>
      <c r="H133" t="s">
        <v>960</v>
      </c>
      <c r="I133" t="s">
        <v>727</v>
      </c>
      <c r="K133" t="s">
        <v>961</v>
      </c>
      <c r="L133" t="s">
        <v>260</v>
      </c>
      <c r="R133">
        <v>3027</v>
      </c>
      <c r="S133" t="s">
        <v>963</v>
      </c>
    </row>
    <row r="134" spans="1:19" x14ac:dyDescent="0.25">
      <c r="A134" s="3" t="s">
        <v>937</v>
      </c>
      <c r="B134" s="1" t="s">
        <v>745</v>
      </c>
      <c r="C134" s="1" t="s">
        <v>303</v>
      </c>
      <c r="D134" s="2" t="s">
        <v>20</v>
      </c>
      <c r="E134" s="3" t="s">
        <v>772</v>
      </c>
      <c r="G134" t="s">
        <v>957</v>
      </c>
      <c r="H134" t="s">
        <v>956</v>
      </c>
      <c r="I134" t="s">
        <v>727</v>
      </c>
      <c r="K134" t="s">
        <v>773</v>
      </c>
      <c r="L134" t="s">
        <v>260</v>
      </c>
      <c r="R134">
        <v>3027</v>
      </c>
      <c r="S134" t="s">
        <v>958</v>
      </c>
    </row>
    <row r="135" spans="1:19" x14ac:dyDescent="0.25">
      <c r="A135" s="3" t="s">
        <v>653</v>
      </c>
      <c r="B135" s="1" t="s">
        <v>468</v>
      </c>
      <c r="C135" s="1" t="s">
        <v>303</v>
      </c>
      <c r="D135" s="2" t="s">
        <v>31</v>
      </c>
      <c r="E135" s="3" t="s">
        <v>472</v>
      </c>
      <c r="G135" t="s">
        <v>655</v>
      </c>
      <c r="H135" t="s">
        <v>654</v>
      </c>
      <c r="I135" t="s">
        <v>648</v>
      </c>
      <c r="J135" t="s">
        <v>19</v>
      </c>
      <c r="K135" t="s">
        <v>473</v>
      </c>
      <c r="L135" t="s">
        <v>260</v>
      </c>
      <c r="R135">
        <v>2027</v>
      </c>
      <c r="S135" t="s">
        <v>656</v>
      </c>
    </row>
    <row r="136" spans="1:19" x14ac:dyDescent="0.25">
      <c r="A136" s="3" t="s">
        <v>649</v>
      </c>
      <c r="B136" s="1" t="s">
        <v>468</v>
      </c>
      <c r="C136" s="1" t="s">
        <v>303</v>
      </c>
      <c r="D136" s="2" t="s">
        <v>20</v>
      </c>
      <c r="E136" s="3" t="s">
        <v>382</v>
      </c>
      <c r="G136" t="s">
        <v>651</v>
      </c>
      <c r="H136" t="s">
        <v>650</v>
      </c>
      <c r="I136" t="s">
        <v>648</v>
      </c>
      <c r="J136" t="s">
        <v>19</v>
      </c>
      <c r="K136" t="s">
        <v>380</v>
      </c>
      <c r="L136" t="s">
        <v>260</v>
      </c>
      <c r="R136">
        <v>2027</v>
      </c>
      <c r="S136" t="s">
        <v>652</v>
      </c>
    </row>
    <row r="137" spans="1:19" x14ac:dyDescent="0.25">
      <c r="A137" s="3" t="s">
        <v>305</v>
      </c>
      <c r="B137" s="1" t="s">
        <v>28</v>
      </c>
      <c r="C137" s="1" t="s">
        <v>303</v>
      </c>
      <c r="D137" s="2" t="s">
        <v>31</v>
      </c>
      <c r="E137" s="3" t="s">
        <v>34</v>
      </c>
      <c r="G137" t="s">
        <v>307</v>
      </c>
      <c r="H137" t="s">
        <v>306</v>
      </c>
      <c r="I137" t="s">
        <v>272</v>
      </c>
      <c r="J137" t="s">
        <v>19</v>
      </c>
      <c r="K137" t="s">
        <v>273</v>
      </c>
      <c r="L137" t="s">
        <v>260</v>
      </c>
      <c r="R137">
        <v>1027</v>
      </c>
      <c r="S137" t="s">
        <v>308</v>
      </c>
    </row>
    <row r="138" spans="1:19" x14ac:dyDescent="0.25">
      <c r="A138" s="3" t="s">
        <v>300</v>
      </c>
      <c r="B138" s="1" t="s">
        <v>28</v>
      </c>
      <c r="C138" s="1" t="s">
        <v>303</v>
      </c>
      <c r="D138" s="2" t="s">
        <v>20</v>
      </c>
      <c r="E138" s="3" t="s">
        <v>34</v>
      </c>
      <c r="G138" t="s">
        <v>302</v>
      </c>
      <c r="H138" t="s">
        <v>301</v>
      </c>
      <c r="I138" t="s">
        <v>272</v>
      </c>
      <c r="J138" t="s">
        <v>19</v>
      </c>
      <c r="K138" t="s">
        <v>273</v>
      </c>
      <c r="L138" t="s">
        <v>260</v>
      </c>
      <c r="R138">
        <v>1027</v>
      </c>
      <c r="S138" t="s">
        <v>304</v>
      </c>
    </row>
    <row r="139" spans="1:19" x14ac:dyDescent="0.25">
      <c r="A139" s="3" t="s">
        <v>763</v>
      </c>
      <c r="B139" s="1" t="s">
        <v>745</v>
      </c>
      <c r="C139" s="1" t="s">
        <v>312</v>
      </c>
      <c r="D139" s="2" t="s">
        <v>31</v>
      </c>
      <c r="E139" s="3" t="s">
        <v>763</v>
      </c>
      <c r="G139" t="s">
        <v>968</v>
      </c>
      <c r="H139" t="s">
        <v>967</v>
      </c>
      <c r="I139" t="s">
        <v>641</v>
      </c>
      <c r="K139" t="s">
        <v>486</v>
      </c>
      <c r="L139" t="s">
        <v>260</v>
      </c>
      <c r="M139" t="s">
        <v>768</v>
      </c>
      <c r="R139">
        <v>3028</v>
      </c>
    </row>
    <row r="140" spans="1:19" x14ac:dyDescent="0.25">
      <c r="A140" s="3" t="s">
        <v>937</v>
      </c>
      <c r="B140" s="1" t="s">
        <v>745</v>
      </c>
      <c r="C140" s="1" t="s">
        <v>312</v>
      </c>
      <c r="D140" s="2" t="s">
        <v>20</v>
      </c>
      <c r="E140" s="3" t="s">
        <v>772</v>
      </c>
      <c r="G140" t="s">
        <v>965</v>
      </c>
      <c r="H140" t="s">
        <v>964</v>
      </c>
      <c r="I140" t="s">
        <v>641</v>
      </c>
      <c r="K140" t="s">
        <v>773</v>
      </c>
      <c r="L140" t="s">
        <v>260</v>
      </c>
      <c r="M140" t="s">
        <v>966</v>
      </c>
      <c r="R140">
        <v>3028</v>
      </c>
    </row>
    <row r="141" spans="1:19" x14ac:dyDescent="0.25">
      <c r="A141" s="3" t="s">
        <v>657</v>
      </c>
      <c r="B141" s="1" t="s">
        <v>468</v>
      </c>
      <c r="C141" s="1" t="s">
        <v>312</v>
      </c>
      <c r="D141" s="2" t="s">
        <v>20</v>
      </c>
      <c r="E141" s="3" t="s">
        <v>492</v>
      </c>
      <c r="G141" t="s">
        <v>659</v>
      </c>
      <c r="H141" t="s">
        <v>658</v>
      </c>
      <c r="I141" t="s">
        <v>89</v>
      </c>
      <c r="J141" t="s">
        <v>19</v>
      </c>
      <c r="K141" t="s">
        <v>493</v>
      </c>
      <c r="L141" t="s">
        <v>260</v>
      </c>
      <c r="M141" t="s">
        <v>660</v>
      </c>
      <c r="N141" t="s">
        <v>661</v>
      </c>
      <c r="R141">
        <v>2028</v>
      </c>
    </row>
    <row r="142" spans="1:19" x14ac:dyDescent="0.25">
      <c r="A142" s="3" t="s">
        <v>313</v>
      </c>
      <c r="B142" s="1" t="s">
        <v>28</v>
      </c>
      <c r="C142" s="1" t="s">
        <v>312</v>
      </c>
      <c r="D142" s="2" t="s">
        <v>31</v>
      </c>
      <c r="E142" s="3" t="s">
        <v>34</v>
      </c>
      <c r="G142" t="s">
        <v>315</v>
      </c>
      <c r="H142" t="s">
        <v>314</v>
      </c>
      <c r="I142" t="s">
        <v>283</v>
      </c>
      <c r="J142" t="s">
        <v>19</v>
      </c>
      <c r="K142" t="s">
        <v>273</v>
      </c>
      <c r="L142" t="s">
        <v>260</v>
      </c>
      <c r="M142" t="s">
        <v>316</v>
      </c>
      <c r="R142">
        <v>1028</v>
      </c>
    </row>
    <row r="143" spans="1:19" x14ac:dyDescent="0.25">
      <c r="A143" s="3" t="s">
        <v>273</v>
      </c>
      <c r="B143" s="1" t="s">
        <v>28</v>
      </c>
      <c r="C143" s="1" t="s">
        <v>312</v>
      </c>
      <c r="D143" s="2" t="s">
        <v>20</v>
      </c>
      <c r="E143" s="3" t="s">
        <v>34</v>
      </c>
      <c r="G143" t="s">
        <v>310</v>
      </c>
      <c r="H143" t="s">
        <v>309</v>
      </c>
      <c r="I143" t="s">
        <v>283</v>
      </c>
      <c r="J143" t="s">
        <v>19</v>
      </c>
      <c r="K143" t="s">
        <v>273</v>
      </c>
      <c r="L143" t="s">
        <v>260</v>
      </c>
      <c r="M143" t="s">
        <v>311</v>
      </c>
      <c r="R143">
        <v>1028</v>
      </c>
    </row>
    <row r="144" spans="1:19" x14ac:dyDescent="0.25">
      <c r="A144" s="3" t="s">
        <v>280</v>
      </c>
      <c r="B144" s="1" t="s">
        <v>745</v>
      </c>
      <c r="C144" s="1" t="s">
        <v>322</v>
      </c>
      <c r="D144" s="2" t="s">
        <v>31</v>
      </c>
      <c r="E144" s="3" t="s">
        <v>772</v>
      </c>
      <c r="G144" t="s">
        <v>975</v>
      </c>
      <c r="H144" t="s">
        <v>974</v>
      </c>
      <c r="I144" t="s">
        <v>969</v>
      </c>
      <c r="K144" t="s">
        <v>848</v>
      </c>
      <c r="L144" t="s">
        <v>260</v>
      </c>
      <c r="M144" t="s">
        <v>976</v>
      </c>
      <c r="R144">
        <v>3029</v>
      </c>
      <c r="S144" t="s">
        <v>977</v>
      </c>
    </row>
    <row r="145" spans="1:19" x14ac:dyDescent="0.25">
      <c r="A145" s="3" t="s">
        <v>970</v>
      </c>
      <c r="B145" s="1" t="s">
        <v>745</v>
      </c>
      <c r="C145" s="1" t="s">
        <v>322</v>
      </c>
      <c r="D145" s="2" t="s">
        <v>20</v>
      </c>
      <c r="E145" s="3" t="s">
        <v>772</v>
      </c>
      <c r="G145" t="s">
        <v>972</v>
      </c>
      <c r="H145" t="s">
        <v>971</v>
      </c>
      <c r="I145" t="s">
        <v>969</v>
      </c>
      <c r="K145" t="s">
        <v>773</v>
      </c>
      <c r="L145" t="s">
        <v>260</v>
      </c>
      <c r="M145" t="s">
        <v>973</v>
      </c>
      <c r="R145">
        <v>3029</v>
      </c>
    </row>
    <row r="146" spans="1:19" x14ac:dyDescent="0.25">
      <c r="A146" s="3" t="s">
        <v>324</v>
      </c>
      <c r="B146" s="1" t="s">
        <v>28</v>
      </c>
      <c r="C146" s="1" t="s">
        <v>322</v>
      </c>
      <c r="D146" s="2" t="s">
        <v>31</v>
      </c>
      <c r="E146" s="3" t="s">
        <v>34</v>
      </c>
      <c r="G146" t="s">
        <v>326</v>
      </c>
      <c r="H146" t="s">
        <v>325</v>
      </c>
      <c r="I146" t="s">
        <v>317</v>
      </c>
      <c r="J146" t="s">
        <v>19</v>
      </c>
      <c r="K146" t="s">
        <v>53</v>
      </c>
      <c r="L146" t="s">
        <v>260</v>
      </c>
      <c r="M146" t="s">
        <v>327</v>
      </c>
      <c r="R146">
        <v>1029</v>
      </c>
      <c r="S146" t="s">
        <v>328</v>
      </c>
    </row>
    <row r="147" spans="1:19" x14ac:dyDescent="0.25">
      <c r="A147" s="3" t="s">
        <v>249</v>
      </c>
      <c r="B147" s="1" t="s">
        <v>28</v>
      </c>
      <c r="C147" s="1" t="s">
        <v>322</v>
      </c>
      <c r="D147" s="2" t="s">
        <v>20</v>
      </c>
      <c r="E147" s="3" t="s">
        <v>23</v>
      </c>
      <c r="G147" t="s">
        <v>319</v>
      </c>
      <c r="H147" t="s">
        <v>318</v>
      </c>
      <c r="I147" t="s">
        <v>317</v>
      </c>
      <c r="J147" t="s">
        <v>19</v>
      </c>
      <c r="K147" t="s">
        <v>24</v>
      </c>
      <c r="L147" t="s">
        <v>260</v>
      </c>
      <c r="M147" t="s">
        <v>320</v>
      </c>
      <c r="N147" t="s">
        <v>321</v>
      </c>
      <c r="R147">
        <v>1029</v>
      </c>
      <c r="S147" t="s">
        <v>323</v>
      </c>
    </row>
    <row r="148" spans="1:19" x14ac:dyDescent="0.25">
      <c r="A148" s="3" t="s">
        <v>771</v>
      </c>
      <c r="B148" s="1" t="s">
        <v>745</v>
      </c>
      <c r="C148" s="1" t="s">
        <v>57</v>
      </c>
      <c r="D148" s="2" t="s">
        <v>31</v>
      </c>
      <c r="E148" s="3" t="s">
        <v>772</v>
      </c>
      <c r="G148" t="s">
        <v>774</v>
      </c>
      <c r="I148" t="s">
        <v>242</v>
      </c>
      <c r="K148" t="s">
        <v>773</v>
      </c>
      <c r="L148" t="s">
        <v>26</v>
      </c>
      <c r="M148" t="s">
        <v>775</v>
      </c>
      <c r="R148">
        <v>3003</v>
      </c>
    </row>
    <row r="149" spans="1:19" x14ac:dyDescent="0.25">
      <c r="A149" s="3" t="s">
        <v>763</v>
      </c>
      <c r="B149" s="1" t="s">
        <v>745</v>
      </c>
      <c r="C149" s="1" t="s">
        <v>57</v>
      </c>
      <c r="D149" s="2" t="s">
        <v>20</v>
      </c>
      <c r="E149" s="3" t="s">
        <v>763</v>
      </c>
      <c r="G149" t="s">
        <v>765</v>
      </c>
      <c r="H149" t="s">
        <v>764</v>
      </c>
      <c r="I149" t="s">
        <v>242</v>
      </c>
      <c r="K149" t="s">
        <v>486</v>
      </c>
      <c r="L149" t="s">
        <v>26</v>
      </c>
      <c r="M149" t="s">
        <v>766</v>
      </c>
      <c r="N149" t="s">
        <v>767</v>
      </c>
      <c r="O149" t="s">
        <v>768</v>
      </c>
      <c r="P149" t="s">
        <v>769</v>
      </c>
      <c r="Q149" t="s">
        <v>770</v>
      </c>
      <c r="R149">
        <v>3003</v>
      </c>
    </row>
    <row r="150" spans="1:19" x14ac:dyDescent="0.25">
      <c r="A150" s="3" t="s">
        <v>59</v>
      </c>
      <c r="B150" s="1" t="s">
        <v>28</v>
      </c>
      <c r="C150" s="1" t="s">
        <v>57</v>
      </c>
      <c r="D150" s="2" t="s">
        <v>31</v>
      </c>
      <c r="E150" s="3" t="s">
        <v>23</v>
      </c>
      <c r="G150" t="s">
        <v>61</v>
      </c>
      <c r="H150" t="s">
        <v>60</v>
      </c>
      <c r="I150" t="s">
        <v>50</v>
      </c>
      <c r="J150" t="s">
        <v>19</v>
      </c>
      <c r="K150" t="s">
        <v>24</v>
      </c>
      <c r="L150" t="s">
        <v>26</v>
      </c>
      <c r="M150" t="s">
        <v>62</v>
      </c>
      <c r="N150" t="s">
        <v>63</v>
      </c>
      <c r="O150" t="s">
        <v>64</v>
      </c>
      <c r="P150" t="s">
        <v>65</v>
      </c>
      <c r="Q150" t="s">
        <v>66</v>
      </c>
      <c r="R150">
        <v>1003</v>
      </c>
      <c r="S150" t="s">
        <v>67</v>
      </c>
    </row>
    <row r="151" spans="1:19" x14ac:dyDescent="0.25">
      <c r="A151" s="3" t="s">
        <v>51</v>
      </c>
      <c r="B151" s="1" t="s">
        <v>28</v>
      </c>
      <c r="C151" s="1" t="s">
        <v>57</v>
      </c>
      <c r="D151" s="2" t="s">
        <v>20</v>
      </c>
      <c r="E151" s="3" t="s">
        <v>34</v>
      </c>
      <c r="G151" t="s">
        <v>54</v>
      </c>
      <c r="H151" t="s">
        <v>52</v>
      </c>
      <c r="I151" t="s">
        <v>50</v>
      </c>
      <c r="J151" t="s">
        <v>19</v>
      </c>
      <c r="K151" t="s">
        <v>53</v>
      </c>
      <c r="L151" t="s">
        <v>26</v>
      </c>
      <c r="M151" t="s">
        <v>55</v>
      </c>
      <c r="N151" t="s">
        <v>56</v>
      </c>
      <c r="R151">
        <v>1003</v>
      </c>
      <c r="S151" t="s">
        <v>58</v>
      </c>
    </row>
    <row r="152" spans="1:19" x14ac:dyDescent="0.25">
      <c r="A152" s="3" t="s">
        <v>1218</v>
      </c>
      <c r="B152" s="1" t="s">
        <v>1085</v>
      </c>
      <c r="C152" s="1" t="s">
        <v>333</v>
      </c>
      <c r="D152" s="2" t="s">
        <v>31</v>
      </c>
      <c r="E152" s="3" t="s">
        <v>1089</v>
      </c>
      <c r="G152" t="s">
        <v>1220</v>
      </c>
      <c r="H152" t="s">
        <v>1219</v>
      </c>
      <c r="I152" t="s">
        <v>1004</v>
      </c>
      <c r="K152" t="s">
        <v>1218</v>
      </c>
      <c r="L152" t="s">
        <v>246</v>
      </c>
      <c r="R152">
        <v>4030</v>
      </c>
      <c r="S152" t="s">
        <v>1221</v>
      </c>
    </row>
    <row r="153" spans="1:19" x14ac:dyDescent="0.25">
      <c r="A153" s="3" t="s">
        <v>1215</v>
      </c>
      <c r="B153" s="1" t="s">
        <v>1085</v>
      </c>
      <c r="C153" s="1" t="s">
        <v>333</v>
      </c>
      <c r="D153" s="2" t="s">
        <v>20</v>
      </c>
      <c r="E153" s="3" t="s">
        <v>1137</v>
      </c>
      <c r="G153" t="s">
        <v>1215</v>
      </c>
      <c r="H153" t="s">
        <v>1216</v>
      </c>
      <c r="I153" t="s">
        <v>1004</v>
      </c>
      <c r="K153" t="s">
        <v>1138</v>
      </c>
      <c r="L153" t="s">
        <v>246</v>
      </c>
      <c r="R153">
        <v>4030</v>
      </c>
      <c r="S153" t="s">
        <v>1217</v>
      </c>
    </row>
    <row r="154" spans="1:19" x14ac:dyDescent="0.25">
      <c r="A154" s="3" t="s">
        <v>979</v>
      </c>
      <c r="B154" s="1" t="s">
        <v>745</v>
      </c>
      <c r="C154" s="1" t="s">
        <v>333</v>
      </c>
      <c r="D154" s="2" t="s">
        <v>31</v>
      </c>
      <c r="E154" s="3" t="s">
        <v>772</v>
      </c>
      <c r="G154" t="s">
        <v>975</v>
      </c>
      <c r="I154" t="s">
        <v>978</v>
      </c>
      <c r="K154" t="s">
        <v>848</v>
      </c>
      <c r="L154" t="s">
        <v>246</v>
      </c>
      <c r="R154">
        <v>3030</v>
      </c>
      <c r="S154" t="s">
        <v>983</v>
      </c>
    </row>
    <row r="155" spans="1:19" x14ac:dyDescent="0.25">
      <c r="A155" s="3" t="s">
        <v>979</v>
      </c>
      <c r="B155" s="1" t="s">
        <v>745</v>
      </c>
      <c r="C155" s="1" t="s">
        <v>333</v>
      </c>
      <c r="D155" s="2" t="s">
        <v>20</v>
      </c>
      <c r="E155" s="3" t="s">
        <v>772</v>
      </c>
      <c r="G155" t="s">
        <v>981</v>
      </c>
      <c r="H155" t="s">
        <v>980</v>
      </c>
      <c r="I155" t="s">
        <v>978</v>
      </c>
      <c r="K155" t="s">
        <v>848</v>
      </c>
      <c r="L155" t="s">
        <v>246</v>
      </c>
      <c r="R155">
        <v>3030</v>
      </c>
      <c r="S155" t="s">
        <v>982</v>
      </c>
    </row>
    <row r="156" spans="1:19" x14ac:dyDescent="0.25">
      <c r="A156" s="3" t="s">
        <v>665</v>
      </c>
      <c r="B156" s="1" t="s">
        <v>468</v>
      </c>
      <c r="C156" s="1" t="s">
        <v>333</v>
      </c>
      <c r="D156" s="2" t="s">
        <v>31</v>
      </c>
      <c r="E156" s="3" t="s">
        <v>472</v>
      </c>
      <c r="G156" t="s">
        <v>667</v>
      </c>
      <c r="H156" t="s">
        <v>666</v>
      </c>
      <c r="I156" t="s">
        <v>379</v>
      </c>
      <c r="J156" t="s">
        <v>19</v>
      </c>
      <c r="K156" t="s">
        <v>473</v>
      </c>
      <c r="L156" t="s">
        <v>246</v>
      </c>
      <c r="R156">
        <v>2030</v>
      </c>
      <c r="S156" t="s">
        <v>668</v>
      </c>
    </row>
    <row r="157" spans="1:19" x14ac:dyDescent="0.25">
      <c r="A157" s="3" t="s">
        <v>380</v>
      </c>
      <c r="B157" s="1" t="s">
        <v>468</v>
      </c>
      <c r="C157" s="1" t="s">
        <v>333</v>
      </c>
      <c r="D157" s="2" t="s">
        <v>20</v>
      </c>
      <c r="E157" s="3" t="s">
        <v>382</v>
      </c>
      <c r="G157" t="s">
        <v>663</v>
      </c>
      <c r="H157" t="s">
        <v>662</v>
      </c>
      <c r="I157" t="s">
        <v>379</v>
      </c>
      <c r="J157" t="s">
        <v>19</v>
      </c>
      <c r="K157" t="s">
        <v>380</v>
      </c>
      <c r="L157" t="s">
        <v>246</v>
      </c>
      <c r="R157">
        <v>2030</v>
      </c>
      <c r="S157" t="s">
        <v>664</v>
      </c>
    </row>
    <row r="158" spans="1:19" x14ac:dyDescent="0.25">
      <c r="A158" s="3" t="s">
        <v>335</v>
      </c>
      <c r="B158" s="1" t="s">
        <v>28</v>
      </c>
      <c r="C158" s="1" t="s">
        <v>333</v>
      </c>
      <c r="D158" s="2" t="s">
        <v>31</v>
      </c>
      <c r="E158" s="3" t="s">
        <v>80</v>
      </c>
      <c r="G158" t="s">
        <v>338</v>
      </c>
      <c r="H158" t="s">
        <v>336</v>
      </c>
      <c r="I158" t="s">
        <v>329</v>
      </c>
      <c r="J158" t="s">
        <v>19</v>
      </c>
      <c r="K158" t="s">
        <v>337</v>
      </c>
      <c r="L158" t="s">
        <v>246</v>
      </c>
      <c r="R158">
        <v>1030</v>
      </c>
      <c r="S158" t="s">
        <v>339</v>
      </c>
    </row>
    <row r="159" spans="1:19" x14ac:dyDescent="0.25">
      <c r="A159" s="3" t="s">
        <v>330</v>
      </c>
      <c r="B159" s="1" t="s">
        <v>28</v>
      </c>
      <c r="C159" s="1" t="s">
        <v>333</v>
      </c>
      <c r="D159" s="2" t="s">
        <v>20</v>
      </c>
      <c r="E159" s="3" t="s">
        <v>34</v>
      </c>
      <c r="G159" t="s">
        <v>332</v>
      </c>
      <c r="H159" t="s">
        <v>331</v>
      </c>
      <c r="I159" t="s">
        <v>329</v>
      </c>
      <c r="J159" t="s">
        <v>19</v>
      </c>
      <c r="K159" t="s">
        <v>330</v>
      </c>
      <c r="L159" t="s">
        <v>246</v>
      </c>
      <c r="R159">
        <v>1030</v>
      </c>
      <c r="S159" t="s">
        <v>334</v>
      </c>
    </row>
    <row r="160" spans="1:19" x14ac:dyDescent="0.25">
      <c r="A160" s="3" t="s">
        <v>979</v>
      </c>
      <c r="B160" s="1" t="s">
        <v>745</v>
      </c>
      <c r="C160" s="1" t="s">
        <v>343</v>
      </c>
      <c r="D160" s="2" t="s">
        <v>31</v>
      </c>
      <c r="E160" s="3" t="s">
        <v>772</v>
      </c>
      <c r="G160" t="s">
        <v>989</v>
      </c>
      <c r="H160" t="s">
        <v>988</v>
      </c>
      <c r="I160" t="s">
        <v>379</v>
      </c>
      <c r="K160" t="s">
        <v>848</v>
      </c>
      <c r="L160" t="s">
        <v>246</v>
      </c>
      <c r="R160">
        <v>3031</v>
      </c>
      <c r="S160" t="s">
        <v>990</v>
      </c>
    </row>
    <row r="161" spans="1:19" x14ac:dyDescent="0.25">
      <c r="A161" s="3" t="s">
        <v>984</v>
      </c>
      <c r="B161" s="1" t="s">
        <v>745</v>
      </c>
      <c r="C161" s="1" t="s">
        <v>343</v>
      </c>
      <c r="D161" s="2" t="s">
        <v>20</v>
      </c>
      <c r="E161" s="3" t="s">
        <v>772</v>
      </c>
      <c r="G161" t="s">
        <v>986</v>
      </c>
      <c r="H161" t="s">
        <v>985</v>
      </c>
      <c r="I161" t="s">
        <v>379</v>
      </c>
      <c r="K161" t="s">
        <v>848</v>
      </c>
      <c r="L161" t="s">
        <v>246</v>
      </c>
      <c r="R161">
        <v>3031</v>
      </c>
      <c r="S161" t="s">
        <v>987</v>
      </c>
    </row>
    <row r="162" spans="1:19" x14ac:dyDescent="0.25">
      <c r="A162" s="3" t="s">
        <v>345</v>
      </c>
      <c r="B162" s="1" t="s">
        <v>28</v>
      </c>
      <c r="C162" s="1" t="s">
        <v>343</v>
      </c>
      <c r="D162" s="2" t="s">
        <v>31</v>
      </c>
      <c r="E162" s="3" t="s">
        <v>34</v>
      </c>
      <c r="G162" t="s">
        <v>346</v>
      </c>
      <c r="I162" t="s">
        <v>340</v>
      </c>
      <c r="J162" t="s">
        <v>19</v>
      </c>
      <c r="K162" t="s">
        <v>53</v>
      </c>
      <c r="L162" t="s">
        <v>246</v>
      </c>
      <c r="M162" t="s">
        <v>347</v>
      </c>
      <c r="R162">
        <v>1031</v>
      </c>
      <c r="S162" t="s">
        <v>348</v>
      </c>
    </row>
    <row r="163" spans="1:19" x14ac:dyDescent="0.25">
      <c r="A163" s="3" t="s">
        <v>335</v>
      </c>
      <c r="B163" s="1" t="s">
        <v>28</v>
      </c>
      <c r="C163" s="1" t="s">
        <v>343</v>
      </c>
      <c r="D163" s="2" t="s">
        <v>20</v>
      </c>
      <c r="E163" s="3" t="s">
        <v>80</v>
      </c>
      <c r="G163" t="s">
        <v>342</v>
      </c>
      <c r="H163" t="s">
        <v>341</v>
      </c>
      <c r="I163" t="s">
        <v>340</v>
      </c>
      <c r="J163" t="s">
        <v>19</v>
      </c>
      <c r="K163" t="s">
        <v>337</v>
      </c>
      <c r="L163" t="s">
        <v>246</v>
      </c>
      <c r="R163">
        <v>1031</v>
      </c>
      <c r="S163" t="s">
        <v>344</v>
      </c>
    </row>
    <row r="164" spans="1:19" x14ac:dyDescent="0.25">
      <c r="A164" s="3" t="s">
        <v>1186</v>
      </c>
      <c r="B164" s="1" t="s">
        <v>1085</v>
      </c>
      <c r="C164" s="1" t="s">
        <v>353</v>
      </c>
      <c r="D164" s="2" t="s">
        <v>31</v>
      </c>
      <c r="E164" s="3" t="s">
        <v>1137</v>
      </c>
      <c r="G164" t="s">
        <v>1226</v>
      </c>
      <c r="H164" t="s">
        <v>1225</v>
      </c>
      <c r="I164" t="s">
        <v>978</v>
      </c>
      <c r="K164" t="s">
        <v>1138</v>
      </c>
      <c r="L164" t="s">
        <v>246</v>
      </c>
      <c r="R164">
        <v>4032</v>
      </c>
      <c r="S164" t="s">
        <v>1227</v>
      </c>
    </row>
    <row r="165" spans="1:19" x14ac:dyDescent="0.25">
      <c r="A165" s="3" t="s">
        <v>1186</v>
      </c>
      <c r="B165" s="1" t="s">
        <v>1085</v>
      </c>
      <c r="C165" s="1" t="s">
        <v>353</v>
      </c>
      <c r="D165" s="2" t="s">
        <v>20</v>
      </c>
      <c r="E165" s="3" t="s">
        <v>1137</v>
      </c>
      <c r="G165" t="s">
        <v>1223</v>
      </c>
      <c r="H165" t="s">
        <v>1222</v>
      </c>
      <c r="I165" t="s">
        <v>978</v>
      </c>
      <c r="K165" t="s">
        <v>1138</v>
      </c>
      <c r="L165" t="s">
        <v>246</v>
      </c>
      <c r="R165">
        <v>4032</v>
      </c>
      <c r="S165" t="s">
        <v>1224</v>
      </c>
    </row>
    <row r="166" spans="1:19" x14ac:dyDescent="0.25">
      <c r="A166" s="3" t="s">
        <v>995</v>
      </c>
      <c r="B166" s="1" t="s">
        <v>745</v>
      </c>
      <c r="C166" s="1" t="s">
        <v>353</v>
      </c>
      <c r="D166" s="2" t="s">
        <v>31</v>
      </c>
      <c r="E166" s="3" t="s">
        <v>772</v>
      </c>
      <c r="G166" t="s">
        <v>997</v>
      </c>
      <c r="H166" t="s">
        <v>996</v>
      </c>
      <c r="I166" t="s">
        <v>420</v>
      </c>
      <c r="K166" t="s">
        <v>995</v>
      </c>
      <c r="L166" t="s">
        <v>246</v>
      </c>
      <c r="R166">
        <v>3032</v>
      </c>
      <c r="S166" t="s">
        <v>998</v>
      </c>
    </row>
    <row r="167" spans="1:19" x14ac:dyDescent="0.25">
      <c r="A167" s="3" t="s">
        <v>991</v>
      </c>
      <c r="B167" s="1" t="s">
        <v>745</v>
      </c>
      <c r="C167" s="1" t="s">
        <v>353</v>
      </c>
      <c r="D167" s="2" t="s">
        <v>20</v>
      </c>
      <c r="E167" s="3" t="s">
        <v>772</v>
      </c>
      <c r="G167" t="s">
        <v>993</v>
      </c>
      <c r="H167" t="s">
        <v>992</v>
      </c>
      <c r="I167" t="s">
        <v>420</v>
      </c>
      <c r="K167" t="s">
        <v>848</v>
      </c>
      <c r="L167" t="s">
        <v>246</v>
      </c>
      <c r="R167">
        <v>3032</v>
      </c>
      <c r="S167" t="s">
        <v>994</v>
      </c>
    </row>
    <row r="168" spans="1:19" x14ac:dyDescent="0.25">
      <c r="A168" s="3" t="s">
        <v>280</v>
      </c>
      <c r="B168" s="1" t="s">
        <v>468</v>
      </c>
      <c r="C168" s="1" t="s">
        <v>353</v>
      </c>
      <c r="D168" s="2" t="s">
        <v>31</v>
      </c>
      <c r="E168" s="3" t="s">
        <v>382</v>
      </c>
      <c r="G168" t="s">
        <v>672</v>
      </c>
      <c r="I168" t="s">
        <v>329</v>
      </c>
      <c r="J168" t="s">
        <v>19</v>
      </c>
      <c r="K168" t="s">
        <v>380</v>
      </c>
      <c r="L168" t="s">
        <v>246</v>
      </c>
      <c r="R168">
        <v>2032</v>
      </c>
    </row>
    <row r="169" spans="1:19" x14ac:dyDescent="0.25">
      <c r="A169" s="3" t="s">
        <v>280</v>
      </c>
      <c r="B169" s="1" t="s">
        <v>468</v>
      </c>
      <c r="C169" s="1" t="s">
        <v>353</v>
      </c>
      <c r="D169" s="2" t="s">
        <v>20</v>
      </c>
      <c r="E169" s="3" t="s">
        <v>479</v>
      </c>
      <c r="G169" t="s">
        <v>670</v>
      </c>
      <c r="H169" t="s">
        <v>669</v>
      </c>
      <c r="I169" t="s">
        <v>329</v>
      </c>
      <c r="J169" t="s">
        <v>19</v>
      </c>
      <c r="K169" t="s">
        <v>480</v>
      </c>
      <c r="L169" t="s">
        <v>246</v>
      </c>
      <c r="R169">
        <v>2032</v>
      </c>
      <c r="S169" t="s">
        <v>671</v>
      </c>
    </row>
    <row r="170" spans="1:19" x14ac:dyDescent="0.25">
      <c r="A170" s="3" t="s">
        <v>355</v>
      </c>
      <c r="B170" s="1" t="s">
        <v>28</v>
      </c>
      <c r="C170" s="1" t="s">
        <v>353</v>
      </c>
      <c r="D170" s="2" t="s">
        <v>31</v>
      </c>
      <c r="E170" s="3" t="s">
        <v>80</v>
      </c>
      <c r="G170" t="s">
        <v>357</v>
      </c>
      <c r="H170" t="s">
        <v>356</v>
      </c>
      <c r="I170" t="s">
        <v>349</v>
      </c>
      <c r="J170" t="s">
        <v>19</v>
      </c>
      <c r="K170" t="s">
        <v>337</v>
      </c>
      <c r="L170" t="s">
        <v>246</v>
      </c>
      <c r="R170">
        <v>1032</v>
      </c>
      <c r="S170" t="s">
        <v>358</v>
      </c>
    </row>
    <row r="171" spans="1:19" x14ac:dyDescent="0.25">
      <c r="A171" s="3" t="s">
        <v>350</v>
      </c>
      <c r="B171" s="1" t="s">
        <v>28</v>
      </c>
      <c r="C171" s="1" t="s">
        <v>353</v>
      </c>
      <c r="D171" s="2" t="s">
        <v>20</v>
      </c>
      <c r="E171" s="3" t="s">
        <v>80</v>
      </c>
      <c r="G171" t="s">
        <v>352</v>
      </c>
      <c r="H171" t="s">
        <v>351</v>
      </c>
      <c r="I171" t="s">
        <v>349</v>
      </c>
      <c r="J171" t="s">
        <v>19</v>
      </c>
      <c r="K171" t="s">
        <v>337</v>
      </c>
      <c r="L171" t="s">
        <v>246</v>
      </c>
      <c r="R171">
        <v>1032</v>
      </c>
      <c r="S171" t="s">
        <v>354</v>
      </c>
    </row>
    <row r="172" spans="1:19" x14ac:dyDescent="0.25">
      <c r="A172" s="3" t="s">
        <v>359</v>
      </c>
      <c r="B172" s="1" t="s">
        <v>28</v>
      </c>
      <c r="C172" s="1" t="s">
        <v>363</v>
      </c>
      <c r="D172" s="2" t="s">
        <v>20</v>
      </c>
      <c r="E172" s="3" t="s">
        <v>34</v>
      </c>
      <c r="G172" t="s">
        <v>361</v>
      </c>
      <c r="H172" t="s">
        <v>360</v>
      </c>
      <c r="I172" t="s">
        <v>349</v>
      </c>
      <c r="J172" t="s">
        <v>19</v>
      </c>
      <c r="K172" t="s">
        <v>53</v>
      </c>
      <c r="L172" t="s">
        <v>246</v>
      </c>
      <c r="M172" t="s">
        <v>362</v>
      </c>
      <c r="R172">
        <v>1033</v>
      </c>
    </row>
    <row r="173" spans="1:19" x14ac:dyDescent="0.25">
      <c r="A173" s="3" t="s">
        <v>743</v>
      </c>
      <c r="B173" s="1" t="s">
        <v>745</v>
      </c>
      <c r="C173" s="1" t="s">
        <v>368</v>
      </c>
      <c r="D173" s="2" t="s">
        <v>31</v>
      </c>
      <c r="E173" s="3" t="s">
        <v>742</v>
      </c>
      <c r="G173" t="s">
        <v>742</v>
      </c>
      <c r="H173" t="s">
        <v>1002</v>
      </c>
      <c r="I173" t="s">
        <v>364</v>
      </c>
      <c r="K173" t="s">
        <v>743</v>
      </c>
      <c r="L173" t="s">
        <v>246</v>
      </c>
      <c r="R173">
        <v>3034</v>
      </c>
      <c r="S173" t="s">
        <v>1003</v>
      </c>
    </row>
    <row r="174" spans="1:19" x14ac:dyDescent="0.25">
      <c r="A174" s="3" t="s">
        <v>999</v>
      </c>
      <c r="B174" s="1" t="s">
        <v>745</v>
      </c>
      <c r="C174" s="1" t="s">
        <v>368</v>
      </c>
      <c r="D174" s="2" t="s">
        <v>20</v>
      </c>
      <c r="E174" s="3" t="s">
        <v>772</v>
      </c>
      <c r="G174" t="s">
        <v>772</v>
      </c>
      <c r="H174" t="s">
        <v>1000</v>
      </c>
      <c r="I174" t="s">
        <v>364</v>
      </c>
      <c r="K174" t="s">
        <v>999</v>
      </c>
      <c r="L174" t="s">
        <v>246</v>
      </c>
      <c r="R174">
        <v>3034</v>
      </c>
      <c r="S174" t="s">
        <v>1001</v>
      </c>
    </row>
    <row r="175" spans="1:19" x14ac:dyDescent="0.25">
      <c r="A175" s="3" t="s">
        <v>675</v>
      </c>
      <c r="B175" s="1" t="s">
        <v>468</v>
      </c>
      <c r="C175" s="1" t="s">
        <v>368</v>
      </c>
      <c r="D175" s="2" t="s">
        <v>31</v>
      </c>
      <c r="E175" s="3" t="s">
        <v>382</v>
      </c>
      <c r="G175" t="s">
        <v>382</v>
      </c>
      <c r="H175" t="s">
        <v>676</v>
      </c>
      <c r="I175" t="s">
        <v>364</v>
      </c>
      <c r="J175" t="s">
        <v>19</v>
      </c>
      <c r="K175" t="s">
        <v>380</v>
      </c>
      <c r="L175" t="s">
        <v>246</v>
      </c>
      <c r="R175">
        <v>2034</v>
      </c>
      <c r="S175" t="s">
        <v>677</v>
      </c>
    </row>
    <row r="176" spans="1:19" x14ac:dyDescent="0.25">
      <c r="A176" s="3" t="s">
        <v>280</v>
      </c>
      <c r="B176" s="1" t="s">
        <v>468</v>
      </c>
      <c r="C176" s="1" t="s">
        <v>368</v>
      </c>
      <c r="D176" s="2" t="s">
        <v>20</v>
      </c>
      <c r="E176" s="3" t="s">
        <v>492</v>
      </c>
      <c r="G176" t="s">
        <v>492</v>
      </c>
      <c r="H176" t="s">
        <v>674</v>
      </c>
      <c r="I176" t="s">
        <v>364</v>
      </c>
      <c r="J176" t="s">
        <v>19</v>
      </c>
      <c r="K176" t="s">
        <v>493</v>
      </c>
      <c r="L176" t="s">
        <v>246</v>
      </c>
      <c r="R176">
        <v>2034</v>
      </c>
    </row>
    <row r="177" spans="1:19" x14ac:dyDescent="0.25">
      <c r="A177" s="3" t="s">
        <v>280</v>
      </c>
      <c r="B177" s="1" t="s">
        <v>28</v>
      </c>
      <c r="C177" s="1" t="s">
        <v>368</v>
      </c>
      <c r="D177" s="2" t="s">
        <v>31</v>
      </c>
      <c r="E177" s="3" t="s">
        <v>80</v>
      </c>
      <c r="G177" t="s">
        <v>371</v>
      </c>
      <c r="H177" t="s">
        <v>370</v>
      </c>
      <c r="I177" t="s">
        <v>364</v>
      </c>
      <c r="J177" t="s">
        <v>19</v>
      </c>
      <c r="K177" t="s">
        <v>81</v>
      </c>
      <c r="L177" t="s">
        <v>246</v>
      </c>
      <c r="R177">
        <v>1034</v>
      </c>
    </row>
    <row r="178" spans="1:19" x14ac:dyDescent="0.25">
      <c r="A178" s="3" t="s">
        <v>280</v>
      </c>
      <c r="B178" s="1" t="s">
        <v>28</v>
      </c>
      <c r="C178" s="1" t="s">
        <v>368</v>
      </c>
      <c r="D178" s="2" t="s">
        <v>20</v>
      </c>
      <c r="E178" s="3" t="s">
        <v>34</v>
      </c>
      <c r="G178" t="s">
        <v>367</v>
      </c>
      <c r="H178" t="s">
        <v>365</v>
      </c>
      <c r="I178" t="s">
        <v>364</v>
      </c>
      <c r="J178" t="s">
        <v>19</v>
      </c>
      <c r="K178" t="s">
        <v>366</v>
      </c>
      <c r="L178" t="s">
        <v>246</v>
      </c>
      <c r="R178">
        <v>1034</v>
      </c>
    </row>
    <row r="179" spans="1:19" x14ac:dyDescent="0.25">
      <c r="A179" s="3" t="s">
        <v>1218</v>
      </c>
      <c r="B179" s="1" t="s">
        <v>1085</v>
      </c>
      <c r="C179" s="1" t="s">
        <v>681</v>
      </c>
      <c r="D179" s="2" t="s">
        <v>31</v>
      </c>
      <c r="E179" s="3" t="s">
        <v>1089</v>
      </c>
      <c r="G179" t="s">
        <v>1232</v>
      </c>
      <c r="H179" t="s">
        <v>1231</v>
      </c>
      <c r="I179" t="s">
        <v>978</v>
      </c>
      <c r="K179" t="s">
        <v>1218</v>
      </c>
      <c r="L179" t="s">
        <v>246</v>
      </c>
      <c r="R179">
        <v>4035</v>
      </c>
      <c r="S179" t="s">
        <v>1233</v>
      </c>
    </row>
    <row r="180" spans="1:19" x14ac:dyDescent="0.25">
      <c r="A180" s="3" t="s">
        <v>1218</v>
      </c>
      <c r="B180" s="1" t="s">
        <v>1085</v>
      </c>
      <c r="C180" s="1" t="s">
        <v>681</v>
      </c>
      <c r="D180" s="2" t="s">
        <v>20</v>
      </c>
      <c r="E180" s="3" t="s">
        <v>1089</v>
      </c>
      <c r="G180" t="s">
        <v>1229</v>
      </c>
      <c r="H180" t="s">
        <v>1228</v>
      </c>
      <c r="I180" t="s">
        <v>978</v>
      </c>
      <c r="K180" t="s">
        <v>1218</v>
      </c>
      <c r="L180" t="s">
        <v>246</v>
      </c>
      <c r="R180">
        <v>4035</v>
      </c>
      <c r="S180" t="s">
        <v>1230</v>
      </c>
    </row>
    <row r="181" spans="1:19" x14ac:dyDescent="0.25">
      <c r="A181" s="3" t="s">
        <v>995</v>
      </c>
      <c r="B181" s="1" t="s">
        <v>745</v>
      </c>
      <c r="C181" s="1" t="s">
        <v>681</v>
      </c>
      <c r="D181" s="2" t="s">
        <v>31</v>
      </c>
      <c r="E181" s="3" t="s">
        <v>772</v>
      </c>
      <c r="G181" t="s">
        <v>1007</v>
      </c>
      <c r="H181" t="s">
        <v>1009</v>
      </c>
      <c r="I181" t="s">
        <v>1004</v>
      </c>
      <c r="K181" t="s">
        <v>848</v>
      </c>
      <c r="L181" t="s">
        <v>246</v>
      </c>
      <c r="R181">
        <v>3035</v>
      </c>
      <c r="S181" t="s">
        <v>1010</v>
      </c>
    </row>
    <row r="182" spans="1:19" x14ac:dyDescent="0.25">
      <c r="A182" s="3" t="s">
        <v>1005</v>
      </c>
      <c r="B182" s="1" t="s">
        <v>745</v>
      </c>
      <c r="C182" s="1" t="s">
        <v>681</v>
      </c>
      <c r="D182" s="2" t="s">
        <v>20</v>
      </c>
      <c r="E182" s="3" t="s">
        <v>772</v>
      </c>
      <c r="G182" t="s">
        <v>1007</v>
      </c>
      <c r="H182" t="s">
        <v>1006</v>
      </c>
      <c r="I182" t="s">
        <v>1004</v>
      </c>
      <c r="K182" t="s">
        <v>848</v>
      </c>
      <c r="L182" t="s">
        <v>246</v>
      </c>
      <c r="R182">
        <v>3035</v>
      </c>
      <c r="S182" t="s">
        <v>1008</v>
      </c>
    </row>
    <row r="183" spans="1:19" x14ac:dyDescent="0.25">
      <c r="A183" s="3" t="s">
        <v>683</v>
      </c>
      <c r="B183" s="1" t="s">
        <v>468</v>
      </c>
      <c r="C183" s="1" t="s">
        <v>681</v>
      </c>
      <c r="D183" s="2" t="s">
        <v>31</v>
      </c>
      <c r="E183" s="3" t="s">
        <v>382</v>
      </c>
      <c r="G183" t="s">
        <v>684</v>
      </c>
      <c r="I183" t="s">
        <v>349</v>
      </c>
      <c r="J183" t="s">
        <v>19</v>
      </c>
      <c r="K183" t="s">
        <v>380</v>
      </c>
      <c r="L183" t="s">
        <v>246</v>
      </c>
      <c r="R183">
        <v>2035</v>
      </c>
      <c r="S183" t="s">
        <v>685</v>
      </c>
    </row>
    <row r="184" spans="1:19" x14ac:dyDescent="0.25">
      <c r="A184" s="3" t="s">
        <v>678</v>
      </c>
      <c r="B184" s="1" t="s">
        <v>468</v>
      </c>
      <c r="C184" s="1" t="s">
        <v>681</v>
      </c>
      <c r="D184" s="2" t="s">
        <v>20</v>
      </c>
      <c r="E184" s="3" t="s">
        <v>479</v>
      </c>
      <c r="G184" t="s">
        <v>680</v>
      </c>
      <c r="H184" t="s">
        <v>679</v>
      </c>
      <c r="I184" t="s">
        <v>349</v>
      </c>
      <c r="J184" t="s">
        <v>19</v>
      </c>
      <c r="K184" t="s">
        <v>480</v>
      </c>
      <c r="L184" t="s">
        <v>246</v>
      </c>
      <c r="R184">
        <v>2035</v>
      </c>
      <c r="S184" t="s">
        <v>682</v>
      </c>
    </row>
    <row r="185" spans="1:19" x14ac:dyDescent="0.25">
      <c r="A185" s="3" t="s">
        <v>1218</v>
      </c>
      <c r="B185" s="1" t="s">
        <v>1085</v>
      </c>
      <c r="C185" s="1" t="s">
        <v>374</v>
      </c>
      <c r="D185" s="2" t="s">
        <v>31</v>
      </c>
      <c r="E185" s="3" t="s">
        <v>1089</v>
      </c>
      <c r="G185" t="s">
        <v>1239</v>
      </c>
      <c r="H185" t="s">
        <v>1238</v>
      </c>
      <c r="I185" t="s">
        <v>1234</v>
      </c>
      <c r="K185" t="s">
        <v>1218</v>
      </c>
      <c r="L185" t="s">
        <v>246</v>
      </c>
      <c r="R185">
        <v>4036</v>
      </c>
      <c r="S185" t="s">
        <v>1240</v>
      </c>
    </row>
    <row r="186" spans="1:19" x14ac:dyDescent="0.25">
      <c r="A186" s="3" t="s">
        <v>1218</v>
      </c>
      <c r="B186" s="1" t="s">
        <v>1085</v>
      </c>
      <c r="C186" s="1" t="s">
        <v>374</v>
      </c>
      <c r="D186" s="2" t="s">
        <v>20</v>
      </c>
      <c r="E186" s="3" t="s">
        <v>1089</v>
      </c>
      <c r="G186" t="s">
        <v>1236</v>
      </c>
      <c r="H186" t="s">
        <v>1235</v>
      </c>
      <c r="I186" t="s">
        <v>1234</v>
      </c>
      <c r="K186" t="s">
        <v>1218</v>
      </c>
      <c r="L186" t="s">
        <v>246</v>
      </c>
      <c r="R186">
        <v>4036</v>
      </c>
      <c r="S186" t="s">
        <v>1237</v>
      </c>
    </row>
    <row r="187" spans="1:19" x14ac:dyDescent="0.25">
      <c r="A187" s="3" t="s">
        <v>979</v>
      </c>
      <c r="B187" s="1" t="s">
        <v>745</v>
      </c>
      <c r="C187" s="1" t="s">
        <v>374</v>
      </c>
      <c r="D187" s="2" t="s">
        <v>31</v>
      </c>
      <c r="E187" s="3" t="s">
        <v>772</v>
      </c>
      <c r="G187" t="s">
        <v>1016</v>
      </c>
      <c r="H187" t="s">
        <v>1015</v>
      </c>
      <c r="I187" t="s">
        <v>648</v>
      </c>
      <c r="K187" t="s">
        <v>848</v>
      </c>
      <c r="L187" t="s">
        <v>246</v>
      </c>
      <c r="R187">
        <v>3036</v>
      </c>
      <c r="S187" t="s">
        <v>1017</v>
      </c>
    </row>
    <row r="188" spans="1:19" x14ac:dyDescent="0.25">
      <c r="A188" s="3" t="s">
        <v>1011</v>
      </c>
      <c r="B188" s="1" t="s">
        <v>745</v>
      </c>
      <c r="C188" s="1" t="s">
        <v>374</v>
      </c>
      <c r="D188" s="2" t="s">
        <v>20</v>
      </c>
      <c r="E188" s="3" t="s">
        <v>772</v>
      </c>
      <c r="G188" t="s">
        <v>1013</v>
      </c>
      <c r="H188" t="s">
        <v>1012</v>
      </c>
      <c r="I188" t="s">
        <v>648</v>
      </c>
      <c r="K188" t="s">
        <v>995</v>
      </c>
      <c r="L188" t="s">
        <v>246</v>
      </c>
      <c r="R188">
        <v>3036</v>
      </c>
      <c r="S188" t="s">
        <v>1014</v>
      </c>
    </row>
    <row r="189" spans="1:19" x14ac:dyDescent="0.25">
      <c r="A189" s="3" t="s">
        <v>683</v>
      </c>
      <c r="B189" s="1" t="s">
        <v>468</v>
      </c>
      <c r="C189" s="1" t="s">
        <v>374</v>
      </c>
      <c r="D189" s="2" t="s">
        <v>31</v>
      </c>
      <c r="E189" s="3" t="s">
        <v>382</v>
      </c>
      <c r="G189" t="s">
        <v>690</v>
      </c>
      <c r="H189" t="s">
        <v>689</v>
      </c>
      <c r="I189" t="s">
        <v>393</v>
      </c>
      <c r="J189" t="s">
        <v>19</v>
      </c>
      <c r="K189" t="s">
        <v>380</v>
      </c>
      <c r="L189" t="s">
        <v>246</v>
      </c>
      <c r="R189">
        <v>2036</v>
      </c>
      <c r="S189" t="s">
        <v>691</v>
      </c>
    </row>
    <row r="190" spans="1:19" x14ac:dyDescent="0.25">
      <c r="A190" s="3" t="s">
        <v>380</v>
      </c>
      <c r="B190" s="1" t="s">
        <v>468</v>
      </c>
      <c r="C190" s="1" t="s">
        <v>374</v>
      </c>
      <c r="D190" s="2" t="s">
        <v>20</v>
      </c>
      <c r="E190" s="3" t="s">
        <v>382</v>
      </c>
      <c r="G190" t="s">
        <v>687</v>
      </c>
      <c r="H190" t="s">
        <v>686</v>
      </c>
      <c r="I190" t="s">
        <v>393</v>
      </c>
      <c r="J190" t="s">
        <v>19</v>
      </c>
      <c r="K190" t="s">
        <v>380</v>
      </c>
      <c r="L190" t="s">
        <v>246</v>
      </c>
      <c r="R190">
        <v>2036</v>
      </c>
      <c r="S190" t="s">
        <v>688</v>
      </c>
    </row>
    <row r="191" spans="1:19" x14ac:dyDescent="0.25">
      <c r="A191" s="3" t="s">
        <v>330</v>
      </c>
      <c r="B191" s="1" t="s">
        <v>28</v>
      </c>
      <c r="C191" s="1" t="s">
        <v>374</v>
      </c>
      <c r="D191" s="2" t="s">
        <v>31</v>
      </c>
      <c r="E191" s="3" t="s">
        <v>34</v>
      </c>
      <c r="G191" t="s">
        <v>377</v>
      </c>
      <c r="H191" t="s">
        <v>376</v>
      </c>
      <c r="I191" t="s">
        <v>340</v>
      </c>
      <c r="J191" t="s">
        <v>19</v>
      </c>
      <c r="K191" t="s">
        <v>330</v>
      </c>
      <c r="L191" t="s">
        <v>246</v>
      </c>
      <c r="R191">
        <v>1036</v>
      </c>
      <c r="S191" t="s">
        <v>378</v>
      </c>
    </row>
    <row r="192" spans="1:19" x14ac:dyDescent="0.25">
      <c r="A192" s="3" t="s">
        <v>330</v>
      </c>
      <c r="B192" s="1" t="s">
        <v>28</v>
      </c>
      <c r="C192" s="1" t="s">
        <v>374</v>
      </c>
      <c r="D192" s="2" t="s">
        <v>20</v>
      </c>
      <c r="E192" s="3" t="s">
        <v>34</v>
      </c>
      <c r="G192" t="s">
        <v>373</v>
      </c>
      <c r="H192" t="s">
        <v>372</v>
      </c>
      <c r="I192" t="s">
        <v>340</v>
      </c>
      <c r="J192" t="s">
        <v>19</v>
      </c>
      <c r="K192" t="s">
        <v>330</v>
      </c>
      <c r="L192" t="s">
        <v>246</v>
      </c>
      <c r="R192">
        <v>1036</v>
      </c>
      <c r="S192" t="s">
        <v>375</v>
      </c>
    </row>
    <row r="193" spans="1:19" x14ac:dyDescent="0.25">
      <c r="A193" s="3" t="s">
        <v>1011</v>
      </c>
      <c r="B193" s="1" t="s">
        <v>745</v>
      </c>
      <c r="C193" s="1" t="s">
        <v>387</v>
      </c>
      <c r="D193" s="2" t="s">
        <v>31</v>
      </c>
      <c r="E193" s="3" t="s">
        <v>772</v>
      </c>
      <c r="G193" t="s">
        <v>1023</v>
      </c>
      <c r="H193" t="s">
        <v>1022</v>
      </c>
      <c r="I193" t="s">
        <v>1004</v>
      </c>
      <c r="K193" t="s">
        <v>995</v>
      </c>
      <c r="L193" t="s">
        <v>246</v>
      </c>
      <c r="R193">
        <v>3037</v>
      </c>
      <c r="S193" t="s">
        <v>1024</v>
      </c>
    </row>
    <row r="194" spans="1:19" x14ac:dyDescent="0.25">
      <c r="A194" s="3" t="s">
        <v>1018</v>
      </c>
      <c r="B194" s="1" t="s">
        <v>745</v>
      </c>
      <c r="C194" s="1" t="s">
        <v>387</v>
      </c>
      <c r="D194" s="2" t="s">
        <v>20</v>
      </c>
      <c r="E194" s="3" t="s">
        <v>772</v>
      </c>
      <c r="G194" t="s">
        <v>1020</v>
      </c>
      <c r="H194" t="s">
        <v>1019</v>
      </c>
      <c r="I194" t="s">
        <v>1004</v>
      </c>
      <c r="K194" t="s">
        <v>995</v>
      </c>
      <c r="L194" t="s">
        <v>246</v>
      </c>
      <c r="R194">
        <v>3037</v>
      </c>
      <c r="S194" t="s">
        <v>1021</v>
      </c>
    </row>
    <row r="195" spans="1:19" x14ac:dyDescent="0.25">
      <c r="A195" s="3" t="s">
        <v>389</v>
      </c>
      <c r="B195" s="1" t="s">
        <v>28</v>
      </c>
      <c r="C195" s="1" t="s">
        <v>387</v>
      </c>
      <c r="D195" s="2" t="s">
        <v>31</v>
      </c>
      <c r="E195" s="3" t="s">
        <v>80</v>
      </c>
      <c r="G195" t="s">
        <v>391</v>
      </c>
      <c r="H195" t="s">
        <v>390</v>
      </c>
      <c r="I195" t="s">
        <v>379</v>
      </c>
      <c r="J195" t="s">
        <v>19</v>
      </c>
      <c r="K195" t="s">
        <v>337</v>
      </c>
      <c r="L195" t="s">
        <v>246</v>
      </c>
      <c r="R195">
        <v>1037</v>
      </c>
      <c r="S195" t="s">
        <v>392</v>
      </c>
    </row>
    <row r="196" spans="1:19" x14ac:dyDescent="0.25">
      <c r="A196" s="3" t="s">
        <v>380</v>
      </c>
      <c r="B196" s="1" t="s">
        <v>28</v>
      </c>
      <c r="C196" s="1" t="s">
        <v>387</v>
      </c>
      <c r="D196" s="2" t="s">
        <v>20</v>
      </c>
      <c r="E196" s="3" t="s">
        <v>382</v>
      </c>
      <c r="G196" t="s">
        <v>383</v>
      </c>
      <c r="H196" t="s">
        <v>381</v>
      </c>
      <c r="I196" t="s">
        <v>379</v>
      </c>
      <c r="J196" t="s">
        <v>19</v>
      </c>
      <c r="K196" t="s">
        <v>380</v>
      </c>
      <c r="L196" t="s">
        <v>246</v>
      </c>
      <c r="M196" t="s">
        <v>384</v>
      </c>
      <c r="N196" t="s">
        <v>385</v>
      </c>
      <c r="O196" t="s">
        <v>386</v>
      </c>
      <c r="R196">
        <v>1037</v>
      </c>
      <c r="S196" t="s">
        <v>388</v>
      </c>
    </row>
    <row r="197" spans="1:19" x14ac:dyDescent="0.25">
      <c r="A197" s="3" t="s">
        <v>1011</v>
      </c>
      <c r="B197" s="1" t="s">
        <v>745</v>
      </c>
      <c r="C197" s="1" t="s">
        <v>396</v>
      </c>
      <c r="D197" s="2" t="s">
        <v>31</v>
      </c>
      <c r="E197" s="3" t="s">
        <v>772</v>
      </c>
      <c r="G197" t="s">
        <v>1030</v>
      </c>
      <c r="H197" t="s">
        <v>1029</v>
      </c>
      <c r="I197" t="s">
        <v>1025</v>
      </c>
      <c r="K197" t="s">
        <v>848</v>
      </c>
      <c r="L197" t="s">
        <v>246</v>
      </c>
      <c r="R197">
        <v>3038</v>
      </c>
      <c r="S197" t="s">
        <v>1031</v>
      </c>
    </row>
    <row r="198" spans="1:19" x14ac:dyDescent="0.25">
      <c r="A198" s="3" t="s">
        <v>995</v>
      </c>
      <c r="B198" s="1" t="s">
        <v>745</v>
      </c>
      <c r="C198" s="1" t="s">
        <v>396</v>
      </c>
      <c r="D198" s="2" t="s">
        <v>20</v>
      </c>
      <c r="E198" s="3" t="s">
        <v>772</v>
      </c>
      <c r="G198" t="s">
        <v>1027</v>
      </c>
      <c r="H198" t="s">
        <v>1026</v>
      </c>
      <c r="I198" t="s">
        <v>1025</v>
      </c>
      <c r="K198" t="s">
        <v>995</v>
      </c>
      <c r="L198" t="s">
        <v>246</v>
      </c>
      <c r="R198">
        <v>3038</v>
      </c>
      <c r="S198" t="s">
        <v>1028</v>
      </c>
    </row>
    <row r="199" spans="1:19" x14ac:dyDescent="0.25">
      <c r="A199" s="3" t="s">
        <v>330</v>
      </c>
      <c r="B199" s="1" t="s">
        <v>28</v>
      </c>
      <c r="C199" s="1" t="s">
        <v>396</v>
      </c>
      <c r="D199" s="2" t="s">
        <v>31</v>
      </c>
      <c r="E199" s="3" t="s">
        <v>34</v>
      </c>
      <c r="G199" t="s">
        <v>399</v>
      </c>
      <c r="H199" t="s">
        <v>398</v>
      </c>
      <c r="I199" t="s">
        <v>393</v>
      </c>
      <c r="J199" t="s">
        <v>19</v>
      </c>
      <c r="K199" t="s">
        <v>330</v>
      </c>
      <c r="L199" t="s">
        <v>246</v>
      </c>
      <c r="R199">
        <v>1038</v>
      </c>
      <c r="S199" t="s">
        <v>400</v>
      </c>
    </row>
    <row r="200" spans="1:19" x14ac:dyDescent="0.25">
      <c r="A200" s="3" t="s">
        <v>330</v>
      </c>
      <c r="B200" s="1" t="s">
        <v>28</v>
      </c>
      <c r="C200" s="1" t="s">
        <v>396</v>
      </c>
      <c r="D200" s="2" t="s">
        <v>20</v>
      </c>
      <c r="E200" s="3" t="s">
        <v>34</v>
      </c>
      <c r="G200" t="s">
        <v>395</v>
      </c>
      <c r="H200" t="s">
        <v>394</v>
      </c>
      <c r="I200" t="s">
        <v>393</v>
      </c>
      <c r="J200" t="s">
        <v>19</v>
      </c>
      <c r="K200" t="s">
        <v>330</v>
      </c>
      <c r="L200" t="s">
        <v>246</v>
      </c>
      <c r="R200">
        <v>1038</v>
      </c>
      <c r="S200" t="s">
        <v>397</v>
      </c>
    </row>
    <row r="201" spans="1:19" x14ac:dyDescent="0.25">
      <c r="A201" s="3" t="s">
        <v>1218</v>
      </c>
      <c r="B201" s="1" t="s">
        <v>1085</v>
      </c>
      <c r="C201" s="1" t="s">
        <v>694</v>
      </c>
      <c r="D201" s="2" t="s">
        <v>31</v>
      </c>
      <c r="E201" s="3" t="s">
        <v>1089</v>
      </c>
      <c r="G201" t="s">
        <v>1245</v>
      </c>
      <c r="I201" t="s">
        <v>1004</v>
      </c>
      <c r="K201" t="s">
        <v>1218</v>
      </c>
      <c r="L201" t="s">
        <v>246</v>
      </c>
      <c r="M201" t="s">
        <v>1243</v>
      </c>
      <c r="R201">
        <v>4039</v>
      </c>
      <c r="S201" t="s">
        <v>1246</v>
      </c>
    </row>
    <row r="202" spans="1:19" x14ac:dyDescent="0.25">
      <c r="A202" s="3" t="s">
        <v>1218</v>
      </c>
      <c r="B202" s="1" t="s">
        <v>1085</v>
      </c>
      <c r="C202" s="1" t="s">
        <v>694</v>
      </c>
      <c r="D202" s="2" t="s">
        <v>20</v>
      </c>
      <c r="E202" s="3" t="s">
        <v>1089</v>
      </c>
      <c r="G202" t="s">
        <v>1242</v>
      </c>
      <c r="H202" t="s">
        <v>1241</v>
      </c>
      <c r="I202" t="s">
        <v>1004</v>
      </c>
      <c r="K202" t="s">
        <v>1218</v>
      </c>
      <c r="L202" t="s">
        <v>246</v>
      </c>
      <c r="M202" t="s">
        <v>1243</v>
      </c>
      <c r="R202">
        <v>4039</v>
      </c>
      <c r="S202" t="s">
        <v>1244</v>
      </c>
    </row>
    <row r="203" spans="1:19" x14ac:dyDescent="0.25">
      <c r="A203" s="3" t="s">
        <v>995</v>
      </c>
      <c r="B203" s="1" t="s">
        <v>745</v>
      </c>
      <c r="C203" s="1" t="s">
        <v>694</v>
      </c>
      <c r="D203" s="2" t="s">
        <v>31</v>
      </c>
      <c r="E203" s="3" t="s">
        <v>772</v>
      </c>
      <c r="G203" t="s">
        <v>1036</v>
      </c>
      <c r="H203" t="s">
        <v>1035</v>
      </c>
      <c r="I203" t="s">
        <v>1025</v>
      </c>
      <c r="K203" t="s">
        <v>995</v>
      </c>
      <c r="L203" t="s">
        <v>246</v>
      </c>
      <c r="R203">
        <v>3039</v>
      </c>
      <c r="S203" t="s">
        <v>1037</v>
      </c>
    </row>
    <row r="204" spans="1:19" x14ac:dyDescent="0.25">
      <c r="A204" s="3" t="s">
        <v>995</v>
      </c>
      <c r="B204" s="1" t="s">
        <v>745</v>
      </c>
      <c r="C204" s="1" t="s">
        <v>694</v>
      </c>
      <c r="D204" s="2" t="s">
        <v>20</v>
      </c>
      <c r="E204" s="3" t="s">
        <v>772</v>
      </c>
      <c r="G204" t="s">
        <v>1033</v>
      </c>
      <c r="H204" t="s">
        <v>1032</v>
      </c>
      <c r="I204" t="s">
        <v>1025</v>
      </c>
      <c r="K204" t="s">
        <v>995</v>
      </c>
      <c r="L204" t="s">
        <v>246</v>
      </c>
      <c r="R204">
        <v>3039</v>
      </c>
      <c r="S204" t="s">
        <v>1034</v>
      </c>
    </row>
    <row r="205" spans="1:19" x14ac:dyDescent="0.25">
      <c r="A205" s="3" t="s">
        <v>380</v>
      </c>
      <c r="B205" s="1" t="s">
        <v>468</v>
      </c>
      <c r="C205" s="1" t="s">
        <v>694</v>
      </c>
      <c r="D205" s="2" t="s">
        <v>31</v>
      </c>
      <c r="E205" s="3" t="s">
        <v>382</v>
      </c>
      <c r="G205" t="s">
        <v>697</v>
      </c>
      <c r="H205" t="s">
        <v>696</v>
      </c>
      <c r="I205" t="s">
        <v>349</v>
      </c>
      <c r="J205" t="s">
        <v>19</v>
      </c>
      <c r="K205" t="s">
        <v>380</v>
      </c>
      <c r="L205" t="s">
        <v>246</v>
      </c>
      <c r="M205" t="s">
        <v>698</v>
      </c>
      <c r="R205">
        <v>2039</v>
      </c>
      <c r="S205" t="s">
        <v>699</v>
      </c>
    </row>
    <row r="206" spans="1:19" x14ac:dyDescent="0.25">
      <c r="A206" s="3" t="s">
        <v>330</v>
      </c>
      <c r="B206" s="1" t="s">
        <v>468</v>
      </c>
      <c r="C206" s="1" t="s">
        <v>694</v>
      </c>
      <c r="D206" s="2" t="s">
        <v>20</v>
      </c>
      <c r="E206" s="3" t="s">
        <v>34</v>
      </c>
      <c r="G206" t="s">
        <v>693</v>
      </c>
      <c r="H206" t="s">
        <v>692</v>
      </c>
      <c r="I206" t="s">
        <v>349</v>
      </c>
      <c r="J206" t="s">
        <v>19</v>
      </c>
      <c r="K206" t="s">
        <v>330</v>
      </c>
      <c r="L206" t="s">
        <v>246</v>
      </c>
      <c r="R206">
        <v>2039</v>
      </c>
      <c r="S206" t="s">
        <v>695</v>
      </c>
    </row>
    <row r="207" spans="1:19" x14ac:dyDescent="0.25">
      <c r="A207" s="3" t="s">
        <v>860</v>
      </c>
      <c r="B207" s="1" t="s">
        <v>1085</v>
      </c>
      <c r="C207" s="1" t="s">
        <v>72</v>
      </c>
      <c r="D207" s="2" t="s">
        <v>31</v>
      </c>
      <c r="E207" s="3" t="s">
        <v>859</v>
      </c>
      <c r="G207" t="s">
        <v>1106</v>
      </c>
      <c r="H207" t="s">
        <v>1105</v>
      </c>
      <c r="I207" t="s">
        <v>142</v>
      </c>
      <c r="K207" t="s">
        <v>860</v>
      </c>
      <c r="L207" t="s">
        <v>26</v>
      </c>
      <c r="R207">
        <v>4004</v>
      </c>
      <c r="S207" t="s">
        <v>1107</v>
      </c>
    </row>
    <row r="208" spans="1:19" x14ac:dyDescent="0.25">
      <c r="A208" s="3" t="s">
        <v>860</v>
      </c>
      <c r="B208" s="1" t="s">
        <v>1085</v>
      </c>
      <c r="C208" s="1" t="s">
        <v>72</v>
      </c>
      <c r="D208" s="2" t="s">
        <v>20</v>
      </c>
      <c r="E208" s="3" t="s">
        <v>859</v>
      </c>
      <c r="G208" t="s">
        <v>1103</v>
      </c>
      <c r="H208" t="s">
        <v>1102</v>
      </c>
      <c r="I208" t="s">
        <v>142</v>
      </c>
      <c r="K208" t="s">
        <v>860</v>
      </c>
      <c r="L208" t="s">
        <v>26</v>
      </c>
      <c r="R208">
        <v>4004</v>
      </c>
      <c r="S208" t="s">
        <v>1104</v>
      </c>
    </row>
    <row r="209" spans="1:19" x14ac:dyDescent="0.25">
      <c r="A209" s="3" t="s">
        <v>780</v>
      </c>
      <c r="B209" s="1" t="s">
        <v>745</v>
      </c>
      <c r="C209" s="1" t="s">
        <v>72</v>
      </c>
      <c r="D209" s="2" t="s">
        <v>31</v>
      </c>
      <c r="E209" s="3" t="s">
        <v>782</v>
      </c>
      <c r="G209" t="s">
        <v>783</v>
      </c>
      <c r="H209" t="s">
        <v>781</v>
      </c>
      <c r="I209" t="s">
        <v>133</v>
      </c>
      <c r="K209" t="s">
        <v>780</v>
      </c>
      <c r="L209" t="s">
        <v>26</v>
      </c>
      <c r="R209">
        <v>3004</v>
      </c>
      <c r="S209" t="s">
        <v>784</v>
      </c>
    </row>
    <row r="210" spans="1:19" x14ac:dyDescent="0.25">
      <c r="A210" s="3" t="s">
        <v>776</v>
      </c>
      <c r="B210" s="1" t="s">
        <v>745</v>
      </c>
      <c r="C210" s="1" t="s">
        <v>72</v>
      </c>
      <c r="D210" s="2" t="s">
        <v>20</v>
      </c>
      <c r="E210" s="3" t="s">
        <v>772</v>
      </c>
      <c r="G210" t="s">
        <v>778</v>
      </c>
      <c r="H210" t="s">
        <v>777</v>
      </c>
      <c r="I210" t="s">
        <v>133</v>
      </c>
      <c r="K210" t="s">
        <v>773</v>
      </c>
      <c r="L210" t="s">
        <v>26</v>
      </c>
      <c r="R210">
        <v>3004</v>
      </c>
      <c r="S210" t="s">
        <v>779</v>
      </c>
    </row>
    <row r="211" spans="1:19" x14ac:dyDescent="0.25">
      <c r="A211" s="3" t="s">
        <v>497</v>
      </c>
      <c r="B211" s="1" t="s">
        <v>468</v>
      </c>
      <c r="C211" s="1" t="s">
        <v>72</v>
      </c>
      <c r="D211" s="2" t="s">
        <v>31</v>
      </c>
      <c r="E211" s="3" t="s">
        <v>382</v>
      </c>
      <c r="G211" t="s">
        <v>499</v>
      </c>
      <c r="H211" t="s">
        <v>498</v>
      </c>
      <c r="I211" t="s">
        <v>219</v>
      </c>
      <c r="J211" t="s">
        <v>19</v>
      </c>
      <c r="K211" t="s">
        <v>380</v>
      </c>
      <c r="L211" t="s">
        <v>26</v>
      </c>
      <c r="R211">
        <v>2004</v>
      </c>
      <c r="S211" t="s">
        <v>500</v>
      </c>
    </row>
    <row r="212" spans="1:19" x14ac:dyDescent="0.25">
      <c r="A212" s="3" t="s">
        <v>490</v>
      </c>
      <c r="B212" s="1" t="s">
        <v>468</v>
      </c>
      <c r="C212" s="1" t="s">
        <v>72</v>
      </c>
      <c r="D212" s="2" t="s">
        <v>20</v>
      </c>
      <c r="E212" s="3" t="s">
        <v>492</v>
      </c>
      <c r="G212" t="s">
        <v>494</v>
      </c>
      <c r="H212" t="s">
        <v>491</v>
      </c>
      <c r="I212" t="s">
        <v>219</v>
      </c>
      <c r="J212" t="s">
        <v>19</v>
      </c>
      <c r="K212" t="s">
        <v>493</v>
      </c>
      <c r="L212" t="s">
        <v>26</v>
      </c>
      <c r="M212" t="s">
        <v>495</v>
      </c>
      <c r="R212">
        <v>2004</v>
      </c>
      <c r="S212" t="s">
        <v>496</v>
      </c>
    </row>
    <row r="213" spans="1:19" x14ac:dyDescent="0.25">
      <c r="A213" s="3" t="s">
        <v>74</v>
      </c>
      <c r="B213" s="1" t="s">
        <v>28</v>
      </c>
      <c r="C213" s="1" t="s">
        <v>72</v>
      </c>
      <c r="D213" s="2" t="s">
        <v>31</v>
      </c>
      <c r="E213" s="3" t="s">
        <v>34</v>
      </c>
      <c r="G213" t="s">
        <v>76</v>
      </c>
      <c r="H213" t="s">
        <v>75</v>
      </c>
      <c r="I213" t="s">
        <v>68</v>
      </c>
      <c r="J213" t="s">
        <v>19</v>
      </c>
      <c r="K213" t="s">
        <v>74</v>
      </c>
      <c r="L213" t="s">
        <v>26</v>
      </c>
      <c r="R213">
        <v>1004</v>
      </c>
      <c r="S213" t="s">
        <v>77</v>
      </c>
    </row>
    <row r="214" spans="1:19" x14ac:dyDescent="0.25">
      <c r="A214" s="3" t="s">
        <v>69</v>
      </c>
      <c r="B214" s="1" t="s">
        <v>28</v>
      </c>
      <c r="C214" s="1" t="s">
        <v>72</v>
      </c>
      <c r="D214" s="2" t="s">
        <v>20</v>
      </c>
      <c r="E214" s="3" t="s">
        <v>34</v>
      </c>
      <c r="G214" t="s">
        <v>71</v>
      </c>
      <c r="H214" t="s">
        <v>70</v>
      </c>
      <c r="I214" t="s">
        <v>68</v>
      </c>
      <c r="J214" t="s">
        <v>19</v>
      </c>
      <c r="K214" t="s">
        <v>41</v>
      </c>
      <c r="L214" t="s">
        <v>26</v>
      </c>
      <c r="R214">
        <v>1004</v>
      </c>
      <c r="S214" t="s">
        <v>73</v>
      </c>
    </row>
    <row r="215" spans="1:19" x14ac:dyDescent="0.25">
      <c r="A215" s="3" t="s">
        <v>1250</v>
      </c>
      <c r="B215" s="1" t="s">
        <v>1085</v>
      </c>
      <c r="C215" s="1" t="s">
        <v>405</v>
      </c>
      <c r="D215" s="2" t="s">
        <v>31</v>
      </c>
      <c r="E215" s="3" t="s">
        <v>883</v>
      </c>
      <c r="G215" t="s">
        <v>1252</v>
      </c>
      <c r="H215" t="s">
        <v>1251</v>
      </c>
      <c r="I215" t="s">
        <v>1044</v>
      </c>
      <c r="K215" t="s">
        <v>884</v>
      </c>
      <c r="L215" t="s">
        <v>246</v>
      </c>
      <c r="R215">
        <v>4040</v>
      </c>
      <c r="S215" t="s">
        <v>1253</v>
      </c>
    </row>
    <row r="216" spans="1:19" x14ac:dyDescent="0.25">
      <c r="A216" s="3" t="s">
        <v>1218</v>
      </c>
      <c r="B216" s="1" t="s">
        <v>1085</v>
      </c>
      <c r="C216" s="1" t="s">
        <v>405</v>
      </c>
      <c r="D216" s="2" t="s">
        <v>20</v>
      </c>
      <c r="E216" s="3" t="s">
        <v>1089</v>
      </c>
      <c r="G216" t="s">
        <v>1248</v>
      </c>
      <c r="H216" t="s">
        <v>1247</v>
      </c>
      <c r="I216" t="s">
        <v>1044</v>
      </c>
      <c r="K216" t="s">
        <v>1218</v>
      </c>
      <c r="L216" t="s">
        <v>246</v>
      </c>
      <c r="R216">
        <v>4040</v>
      </c>
      <c r="S216" t="s">
        <v>1249</v>
      </c>
    </row>
    <row r="217" spans="1:19" x14ac:dyDescent="0.25">
      <c r="A217" s="3" t="s">
        <v>1038</v>
      </c>
      <c r="B217" s="1" t="s">
        <v>745</v>
      </c>
      <c r="C217" s="1" t="s">
        <v>405</v>
      </c>
      <c r="D217" s="2" t="s">
        <v>31</v>
      </c>
      <c r="E217" s="3" t="s">
        <v>749</v>
      </c>
      <c r="G217" t="s">
        <v>1042</v>
      </c>
      <c r="I217" t="s">
        <v>978</v>
      </c>
      <c r="K217" t="s">
        <v>961</v>
      </c>
      <c r="L217" t="s">
        <v>246</v>
      </c>
      <c r="R217">
        <v>3040</v>
      </c>
      <c r="S217" t="s">
        <v>1043</v>
      </c>
    </row>
    <row r="218" spans="1:19" x14ac:dyDescent="0.25">
      <c r="A218" s="3" t="s">
        <v>1038</v>
      </c>
      <c r="B218" s="1" t="s">
        <v>745</v>
      </c>
      <c r="C218" s="1" t="s">
        <v>405</v>
      </c>
      <c r="D218" s="2" t="s">
        <v>20</v>
      </c>
      <c r="E218" s="3" t="s">
        <v>749</v>
      </c>
      <c r="G218" t="s">
        <v>1040</v>
      </c>
      <c r="H218" t="s">
        <v>1039</v>
      </c>
      <c r="I218" t="s">
        <v>978</v>
      </c>
      <c r="K218" t="s">
        <v>961</v>
      </c>
      <c r="L218" t="s">
        <v>246</v>
      </c>
      <c r="R218">
        <v>3040</v>
      </c>
      <c r="S218" t="s">
        <v>1041</v>
      </c>
    </row>
    <row r="219" spans="1:19" x14ac:dyDescent="0.25">
      <c r="A219" s="3" t="s">
        <v>703</v>
      </c>
      <c r="B219" s="1" t="s">
        <v>468</v>
      </c>
      <c r="C219" s="1" t="s">
        <v>405</v>
      </c>
      <c r="D219" s="2" t="s">
        <v>31</v>
      </c>
      <c r="E219" s="3" t="s">
        <v>472</v>
      </c>
      <c r="G219" t="s">
        <v>705</v>
      </c>
      <c r="H219" t="s">
        <v>704</v>
      </c>
      <c r="I219" t="s">
        <v>393</v>
      </c>
      <c r="J219" t="s">
        <v>19</v>
      </c>
      <c r="K219" t="s">
        <v>473</v>
      </c>
      <c r="L219" t="s">
        <v>246</v>
      </c>
      <c r="R219">
        <v>2040</v>
      </c>
      <c r="S219" t="s">
        <v>706</v>
      </c>
    </row>
    <row r="220" spans="1:19" x14ac:dyDescent="0.25">
      <c r="A220" s="3" t="s">
        <v>280</v>
      </c>
      <c r="B220" s="1" t="s">
        <v>468</v>
      </c>
      <c r="C220" s="1" t="s">
        <v>405</v>
      </c>
      <c r="D220" s="2" t="s">
        <v>20</v>
      </c>
      <c r="E220" s="3" t="s">
        <v>492</v>
      </c>
      <c r="G220" t="s">
        <v>701</v>
      </c>
      <c r="H220" t="s">
        <v>700</v>
      </c>
      <c r="I220" t="s">
        <v>393</v>
      </c>
      <c r="J220" t="s">
        <v>19</v>
      </c>
      <c r="K220" t="s">
        <v>493</v>
      </c>
      <c r="L220" t="s">
        <v>246</v>
      </c>
      <c r="R220">
        <v>2040</v>
      </c>
      <c r="S220" t="s">
        <v>702</v>
      </c>
    </row>
    <row r="221" spans="1:19" x14ac:dyDescent="0.25">
      <c r="A221" s="3" t="s">
        <v>407</v>
      </c>
      <c r="B221" s="1" t="s">
        <v>28</v>
      </c>
      <c r="C221" s="1" t="s">
        <v>405</v>
      </c>
      <c r="D221" s="2" t="s">
        <v>31</v>
      </c>
      <c r="E221" s="3" t="s">
        <v>80</v>
      </c>
      <c r="G221" t="s">
        <v>409</v>
      </c>
      <c r="H221" t="s">
        <v>408</v>
      </c>
      <c r="I221" t="s">
        <v>379</v>
      </c>
      <c r="J221" t="s">
        <v>19</v>
      </c>
      <c r="K221" t="s">
        <v>337</v>
      </c>
      <c r="L221" t="s">
        <v>246</v>
      </c>
      <c r="R221">
        <v>1040</v>
      </c>
      <c r="S221" t="s">
        <v>410</v>
      </c>
    </row>
    <row r="222" spans="1:19" x14ac:dyDescent="0.25">
      <c r="A222" s="3" t="s">
        <v>401</v>
      </c>
      <c r="B222" s="1" t="s">
        <v>28</v>
      </c>
      <c r="C222" s="1" t="s">
        <v>405</v>
      </c>
      <c r="D222" s="2" t="s">
        <v>20</v>
      </c>
      <c r="E222" s="3" t="s">
        <v>34</v>
      </c>
      <c r="G222" t="s">
        <v>404</v>
      </c>
      <c r="H222" t="s">
        <v>402</v>
      </c>
      <c r="I222" t="s">
        <v>379</v>
      </c>
      <c r="J222" t="s">
        <v>19</v>
      </c>
      <c r="K222" t="s">
        <v>403</v>
      </c>
      <c r="L222" t="s">
        <v>246</v>
      </c>
      <c r="R222">
        <v>1040</v>
      </c>
      <c r="S222" t="s">
        <v>406</v>
      </c>
    </row>
    <row r="223" spans="1:19" x14ac:dyDescent="0.25">
      <c r="A223" s="3" t="s">
        <v>1215</v>
      </c>
      <c r="B223" s="1" t="s">
        <v>1085</v>
      </c>
      <c r="C223" s="1" t="s">
        <v>414</v>
      </c>
      <c r="D223" s="2" t="s">
        <v>31</v>
      </c>
      <c r="E223" s="3" t="s">
        <v>1137</v>
      </c>
      <c r="G223" t="s">
        <v>1215</v>
      </c>
      <c r="H223" t="s">
        <v>1257</v>
      </c>
      <c r="I223" t="s">
        <v>1025</v>
      </c>
      <c r="K223" t="s">
        <v>1138</v>
      </c>
      <c r="L223" t="s">
        <v>246</v>
      </c>
      <c r="R223">
        <v>4041</v>
      </c>
      <c r="S223" t="s">
        <v>1217</v>
      </c>
    </row>
    <row r="224" spans="1:19" x14ac:dyDescent="0.25">
      <c r="A224" s="3" t="s">
        <v>1218</v>
      </c>
      <c r="B224" s="1" t="s">
        <v>1085</v>
      </c>
      <c r="C224" s="1" t="s">
        <v>414</v>
      </c>
      <c r="D224" s="2" t="s">
        <v>20</v>
      </c>
      <c r="E224" s="3" t="s">
        <v>1089</v>
      </c>
      <c r="G224" t="s">
        <v>1255</v>
      </c>
      <c r="H224" t="s">
        <v>1254</v>
      </c>
      <c r="I224" t="s">
        <v>1025</v>
      </c>
      <c r="K224" t="s">
        <v>1218</v>
      </c>
      <c r="L224" t="s">
        <v>246</v>
      </c>
      <c r="R224">
        <v>4041</v>
      </c>
      <c r="S224" t="s">
        <v>1256</v>
      </c>
    </row>
    <row r="225" spans="1:19" x14ac:dyDescent="0.25">
      <c r="A225" s="3" t="s">
        <v>979</v>
      </c>
      <c r="B225" s="1" t="s">
        <v>745</v>
      </c>
      <c r="C225" s="1" t="s">
        <v>414</v>
      </c>
      <c r="D225" s="2" t="s">
        <v>31</v>
      </c>
      <c r="E225" s="3" t="s">
        <v>772</v>
      </c>
      <c r="G225" t="s">
        <v>1048</v>
      </c>
      <c r="I225" t="s">
        <v>1044</v>
      </c>
      <c r="K225" t="s">
        <v>848</v>
      </c>
      <c r="L225" t="s">
        <v>246</v>
      </c>
      <c r="R225">
        <v>3041</v>
      </c>
      <c r="S225" t="s">
        <v>1049</v>
      </c>
    </row>
    <row r="226" spans="1:19" x14ac:dyDescent="0.25">
      <c r="A226" s="3" t="s">
        <v>979</v>
      </c>
      <c r="B226" s="1" t="s">
        <v>745</v>
      </c>
      <c r="C226" s="1" t="s">
        <v>414</v>
      </c>
      <c r="D226" s="2" t="s">
        <v>20</v>
      </c>
      <c r="E226" s="3" t="s">
        <v>772</v>
      </c>
      <c r="G226" t="s">
        <v>1046</v>
      </c>
      <c r="H226" t="s">
        <v>1045</v>
      </c>
      <c r="I226" t="s">
        <v>1044</v>
      </c>
      <c r="K226" t="s">
        <v>848</v>
      </c>
      <c r="L226" t="s">
        <v>246</v>
      </c>
      <c r="R226">
        <v>3041</v>
      </c>
      <c r="S226" t="s">
        <v>1047</v>
      </c>
    </row>
    <row r="227" spans="1:19" x14ac:dyDescent="0.25">
      <c r="A227" s="3" t="s">
        <v>380</v>
      </c>
      <c r="B227" s="1" t="s">
        <v>468</v>
      </c>
      <c r="C227" s="1" t="s">
        <v>414</v>
      </c>
      <c r="D227" s="2" t="s">
        <v>31</v>
      </c>
      <c r="E227" s="3" t="s">
        <v>382</v>
      </c>
      <c r="G227" t="s">
        <v>711</v>
      </c>
      <c r="H227" t="s">
        <v>710</v>
      </c>
      <c r="I227" t="s">
        <v>420</v>
      </c>
      <c r="J227" t="s">
        <v>19</v>
      </c>
      <c r="K227" t="s">
        <v>380</v>
      </c>
      <c r="L227" t="s">
        <v>246</v>
      </c>
      <c r="R227">
        <v>2041</v>
      </c>
      <c r="S227" t="s">
        <v>712</v>
      </c>
    </row>
    <row r="228" spans="1:19" x14ac:dyDescent="0.25">
      <c r="A228" s="3" t="s">
        <v>678</v>
      </c>
      <c r="B228" s="1" t="s">
        <v>468</v>
      </c>
      <c r="C228" s="1" t="s">
        <v>414</v>
      </c>
      <c r="D228" s="2" t="s">
        <v>20</v>
      </c>
      <c r="E228" s="3" t="s">
        <v>479</v>
      </c>
      <c r="G228" t="s">
        <v>708</v>
      </c>
      <c r="H228" t="s">
        <v>707</v>
      </c>
      <c r="I228" t="s">
        <v>420</v>
      </c>
      <c r="J228" t="s">
        <v>19</v>
      </c>
      <c r="K228" t="s">
        <v>480</v>
      </c>
      <c r="L228" t="s">
        <v>246</v>
      </c>
      <c r="R228">
        <v>2041</v>
      </c>
      <c r="S228" t="s">
        <v>709</v>
      </c>
    </row>
    <row r="229" spans="1:19" x14ac:dyDescent="0.25">
      <c r="A229" s="3" t="s">
        <v>416</v>
      </c>
      <c r="B229" s="1" t="s">
        <v>28</v>
      </c>
      <c r="C229" s="1" t="s">
        <v>414</v>
      </c>
      <c r="D229" s="2" t="s">
        <v>31</v>
      </c>
      <c r="E229" s="3" t="s">
        <v>80</v>
      </c>
      <c r="G229" t="s">
        <v>418</v>
      </c>
      <c r="H229" t="s">
        <v>417</v>
      </c>
      <c r="I229" t="s">
        <v>340</v>
      </c>
      <c r="J229" t="s">
        <v>19</v>
      </c>
      <c r="K229" t="s">
        <v>337</v>
      </c>
      <c r="L229" t="s">
        <v>246</v>
      </c>
      <c r="R229">
        <v>1041</v>
      </c>
      <c r="S229" t="s">
        <v>419</v>
      </c>
    </row>
    <row r="230" spans="1:19" x14ac:dyDescent="0.25">
      <c r="A230" s="3" t="s">
        <v>411</v>
      </c>
      <c r="B230" s="1" t="s">
        <v>28</v>
      </c>
      <c r="C230" s="1" t="s">
        <v>414</v>
      </c>
      <c r="D230" s="2" t="s">
        <v>20</v>
      </c>
      <c r="E230" s="3" t="s">
        <v>34</v>
      </c>
      <c r="G230" t="s">
        <v>413</v>
      </c>
      <c r="H230" t="s">
        <v>412</v>
      </c>
      <c r="I230" t="s">
        <v>340</v>
      </c>
      <c r="J230" t="s">
        <v>19</v>
      </c>
      <c r="K230" t="s">
        <v>330</v>
      </c>
      <c r="L230" t="s">
        <v>246</v>
      </c>
      <c r="R230">
        <v>1041</v>
      </c>
      <c r="S230" t="s">
        <v>415</v>
      </c>
    </row>
    <row r="231" spans="1:19" x14ac:dyDescent="0.25">
      <c r="A231" s="3" t="s">
        <v>999</v>
      </c>
      <c r="B231" s="1" t="s">
        <v>1284</v>
      </c>
      <c r="C231" s="1" t="s">
        <v>1285</v>
      </c>
      <c r="D231" s="2" t="s">
        <v>31</v>
      </c>
      <c r="E231" s="3" t="s">
        <v>772</v>
      </c>
      <c r="G231" t="s">
        <v>1288</v>
      </c>
      <c r="H231" t="s">
        <v>1287</v>
      </c>
      <c r="I231" t="s">
        <v>1044</v>
      </c>
      <c r="K231" t="s">
        <v>999</v>
      </c>
      <c r="L231" t="s">
        <v>1284</v>
      </c>
      <c r="R231">
        <v>70042</v>
      </c>
      <c r="S231" t="s">
        <v>1289</v>
      </c>
    </row>
    <row r="232" spans="1:19" x14ac:dyDescent="0.25">
      <c r="A232" s="3" t="s">
        <v>999</v>
      </c>
      <c r="B232" s="1" t="s">
        <v>1284</v>
      </c>
      <c r="C232" s="1" t="s">
        <v>1285</v>
      </c>
      <c r="D232" s="2" t="s">
        <v>20</v>
      </c>
      <c r="E232" s="3" t="s">
        <v>772</v>
      </c>
      <c r="G232" t="s">
        <v>1283</v>
      </c>
      <c r="H232" t="s">
        <v>1282</v>
      </c>
      <c r="I232" t="s">
        <v>1044</v>
      </c>
      <c r="K232" t="s">
        <v>999</v>
      </c>
      <c r="L232" t="s">
        <v>1284</v>
      </c>
      <c r="R232">
        <v>70042</v>
      </c>
      <c r="S232" t="s">
        <v>1286</v>
      </c>
    </row>
    <row r="233" spans="1:19" x14ac:dyDescent="0.25">
      <c r="A233" s="3" t="s">
        <v>1294</v>
      </c>
      <c r="B233" s="1" t="s">
        <v>1292</v>
      </c>
      <c r="C233" s="1" t="s">
        <v>1285</v>
      </c>
      <c r="D233" s="2" t="s">
        <v>31</v>
      </c>
      <c r="E233" s="3" t="s">
        <v>80</v>
      </c>
      <c r="G233" t="s">
        <v>1296</v>
      </c>
      <c r="H233" t="s">
        <v>1295</v>
      </c>
      <c r="I233" t="s">
        <v>122</v>
      </c>
      <c r="J233" t="s">
        <v>19</v>
      </c>
      <c r="K233" t="s">
        <v>337</v>
      </c>
      <c r="L233" t="s">
        <v>1292</v>
      </c>
      <c r="R233">
        <v>80042</v>
      </c>
      <c r="S233" t="s">
        <v>1297</v>
      </c>
    </row>
    <row r="234" spans="1:19" x14ac:dyDescent="0.25">
      <c r="A234" s="3" t="s">
        <v>678</v>
      </c>
      <c r="B234" s="1" t="s">
        <v>1292</v>
      </c>
      <c r="C234" s="1" t="s">
        <v>1285</v>
      </c>
      <c r="D234" s="2" t="s">
        <v>20</v>
      </c>
      <c r="E234" s="3" t="s">
        <v>479</v>
      </c>
      <c r="G234" t="s">
        <v>1291</v>
      </c>
      <c r="H234" t="s">
        <v>1290</v>
      </c>
      <c r="I234" t="s">
        <v>122</v>
      </c>
      <c r="J234" t="s">
        <v>19</v>
      </c>
      <c r="K234" t="s">
        <v>480</v>
      </c>
      <c r="L234" t="s">
        <v>1292</v>
      </c>
      <c r="R234">
        <v>80042</v>
      </c>
      <c r="S234" t="s">
        <v>1293</v>
      </c>
    </row>
    <row r="235" spans="1:19" x14ac:dyDescent="0.25">
      <c r="A235" s="3" t="s">
        <v>984</v>
      </c>
      <c r="B235" s="1" t="s">
        <v>745</v>
      </c>
      <c r="C235" s="1" t="s">
        <v>423</v>
      </c>
      <c r="D235" s="2" t="s">
        <v>31</v>
      </c>
      <c r="E235" s="3" t="s">
        <v>772</v>
      </c>
      <c r="G235" t="s">
        <v>1054</v>
      </c>
      <c r="H235" t="s">
        <v>1053</v>
      </c>
      <c r="I235" t="s">
        <v>420</v>
      </c>
      <c r="K235" t="s">
        <v>848</v>
      </c>
      <c r="L235" t="s">
        <v>246</v>
      </c>
      <c r="R235">
        <v>3044</v>
      </c>
      <c r="S235" t="s">
        <v>1055</v>
      </c>
    </row>
    <row r="236" spans="1:19" x14ac:dyDescent="0.25">
      <c r="A236" s="3" t="s">
        <v>979</v>
      </c>
      <c r="B236" s="1" t="s">
        <v>745</v>
      </c>
      <c r="C236" s="1" t="s">
        <v>423</v>
      </c>
      <c r="D236" s="2" t="s">
        <v>20</v>
      </c>
      <c r="E236" s="3" t="s">
        <v>772</v>
      </c>
      <c r="G236" t="s">
        <v>1051</v>
      </c>
      <c r="H236" t="s">
        <v>1050</v>
      </c>
      <c r="I236" t="s">
        <v>420</v>
      </c>
      <c r="K236" t="s">
        <v>848</v>
      </c>
      <c r="L236" t="s">
        <v>246</v>
      </c>
      <c r="R236">
        <v>3044</v>
      </c>
      <c r="S236" t="s">
        <v>1052</v>
      </c>
    </row>
    <row r="237" spans="1:19" x14ac:dyDescent="0.25">
      <c r="A237" s="3" t="s">
        <v>425</v>
      </c>
      <c r="B237" s="1" t="s">
        <v>28</v>
      </c>
      <c r="C237" s="1" t="s">
        <v>423</v>
      </c>
      <c r="D237" s="2" t="s">
        <v>31</v>
      </c>
      <c r="E237" s="3" t="s">
        <v>34</v>
      </c>
      <c r="G237" t="s">
        <v>427</v>
      </c>
      <c r="H237" t="s">
        <v>426</v>
      </c>
      <c r="I237" t="s">
        <v>420</v>
      </c>
      <c r="J237" t="s">
        <v>19</v>
      </c>
      <c r="K237" t="s">
        <v>403</v>
      </c>
      <c r="L237" t="s">
        <v>246</v>
      </c>
      <c r="R237">
        <v>1044</v>
      </c>
      <c r="S237" t="s">
        <v>428</v>
      </c>
    </row>
    <row r="238" spans="1:19" x14ac:dyDescent="0.25">
      <c r="A238" s="3" t="s">
        <v>416</v>
      </c>
      <c r="B238" s="1" t="s">
        <v>28</v>
      </c>
      <c r="C238" s="1" t="s">
        <v>423</v>
      </c>
      <c r="D238" s="2" t="s">
        <v>20</v>
      </c>
      <c r="E238" s="3" t="s">
        <v>80</v>
      </c>
      <c r="G238" t="s">
        <v>422</v>
      </c>
      <c r="H238" t="s">
        <v>421</v>
      </c>
      <c r="I238" t="s">
        <v>420</v>
      </c>
      <c r="J238" t="s">
        <v>19</v>
      </c>
      <c r="K238" t="s">
        <v>337</v>
      </c>
      <c r="L238" t="s">
        <v>246</v>
      </c>
      <c r="R238">
        <v>1044</v>
      </c>
      <c r="S238" t="s">
        <v>424</v>
      </c>
    </row>
    <row r="239" spans="1:19" x14ac:dyDescent="0.25">
      <c r="A239" s="3" t="s">
        <v>1218</v>
      </c>
      <c r="B239" s="1" t="s">
        <v>1085</v>
      </c>
      <c r="C239" s="1" t="s">
        <v>716</v>
      </c>
      <c r="D239" s="2" t="s">
        <v>31</v>
      </c>
      <c r="E239" s="3" t="s">
        <v>1089</v>
      </c>
      <c r="G239" t="s">
        <v>1261</v>
      </c>
      <c r="I239" t="s">
        <v>785</v>
      </c>
      <c r="K239" t="s">
        <v>1218</v>
      </c>
      <c r="L239" t="s">
        <v>246</v>
      </c>
      <c r="R239">
        <v>4045</v>
      </c>
      <c r="S239" t="s">
        <v>1262</v>
      </c>
    </row>
    <row r="240" spans="1:19" x14ac:dyDescent="0.25">
      <c r="A240" s="3" t="s">
        <v>1218</v>
      </c>
      <c r="B240" s="1" t="s">
        <v>1085</v>
      </c>
      <c r="C240" s="1" t="s">
        <v>716</v>
      </c>
      <c r="D240" s="2" t="s">
        <v>20</v>
      </c>
      <c r="E240" s="3" t="s">
        <v>1089</v>
      </c>
      <c r="G240" t="s">
        <v>1259</v>
      </c>
      <c r="H240" t="s">
        <v>1258</v>
      </c>
      <c r="I240" t="s">
        <v>785</v>
      </c>
      <c r="K240" t="s">
        <v>1218</v>
      </c>
      <c r="L240" t="s">
        <v>246</v>
      </c>
      <c r="R240">
        <v>4045</v>
      </c>
      <c r="S240" t="s">
        <v>1260</v>
      </c>
    </row>
    <row r="241" spans="1:19" x14ac:dyDescent="0.25">
      <c r="A241" s="3" t="s">
        <v>743</v>
      </c>
      <c r="B241" s="1" t="s">
        <v>745</v>
      </c>
      <c r="C241" s="1" t="s">
        <v>716</v>
      </c>
      <c r="D241" s="2" t="s">
        <v>31</v>
      </c>
      <c r="E241" s="3" t="s">
        <v>742</v>
      </c>
      <c r="G241" t="s">
        <v>742</v>
      </c>
      <c r="I241" t="s">
        <v>785</v>
      </c>
      <c r="K241" t="s">
        <v>743</v>
      </c>
      <c r="L241" t="s">
        <v>246</v>
      </c>
      <c r="R241">
        <v>3045</v>
      </c>
      <c r="S241" t="s">
        <v>1061</v>
      </c>
    </row>
    <row r="242" spans="1:19" x14ac:dyDescent="0.25">
      <c r="A242" s="3" t="s">
        <v>1056</v>
      </c>
      <c r="B242" s="1" t="s">
        <v>745</v>
      </c>
      <c r="C242" s="1" t="s">
        <v>716</v>
      </c>
      <c r="D242" s="2" t="s">
        <v>20</v>
      </c>
      <c r="E242" s="3" t="s">
        <v>772</v>
      </c>
      <c r="G242" t="s">
        <v>1059</v>
      </c>
      <c r="H242" t="s">
        <v>1057</v>
      </c>
      <c r="I242" t="s">
        <v>785</v>
      </c>
      <c r="K242" t="s">
        <v>1058</v>
      </c>
      <c r="L242" t="s">
        <v>246</v>
      </c>
      <c r="R242">
        <v>3045</v>
      </c>
      <c r="S242" t="s">
        <v>1060</v>
      </c>
    </row>
    <row r="243" spans="1:19" x14ac:dyDescent="0.25">
      <c r="A243" s="3" t="s">
        <v>673</v>
      </c>
      <c r="B243" s="1" t="s">
        <v>468</v>
      </c>
      <c r="C243" s="1" t="s">
        <v>716</v>
      </c>
      <c r="D243" s="2" t="s">
        <v>31</v>
      </c>
      <c r="E243" s="3" t="s">
        <v>492</v>
      </c>
      <c r="G243" t="s">
        <v>719</v>
      </c>
      <c r="H243" t="s">
        <v>718</v>
      </c>
      <c r="I243" t="s">
        <v>188</v>
      </c>
      <c r="J243" t="s">
        <v>19</v>
      </c>
      <c r="K243" t="s">
        <v>493</v>
      </c>
      <c r="L243" t="s">
        <v>246</v>
      </c>
      <c r="R243">
        <v>2045</v>
      </c>
      <c r="S243" t="s">
        <v>720</v>
      </c>
    </row>
    <row r="244" spans="1:19" x14ac:dyDescent="0.25">
      <c r="A244" s="3" t="s">
        <v>713</v>
      </c>
      <c r="B244" s="1" t="s">
        <v>468</v>
      </c>
      <c r="C244" s="1" t="s">
        <v>716</v>
      </c>
      <c r="D244" s="2" t="s">
        <v>20</v>
      </c>
      <c r="E244" s="3" t="s">
        <v>80</v>
      </c>
      <c r="G244" t="s">
        <v>715</v>
      </c>
      <c r="H244" t="s">
        <v>714</v>
      </c>
      <c r="I244" t="s">
        <v>188</v>
      </c>
      <c r="J244" t="s">
        <v>19</v>
      </c>
      <c r="K244" t="s">
        <v>337</v>
      </c>
      <c r="L244" t="s">
        <v>246</v>
      </c>
      <c r="R244">
        <v>2045</v>
      </c>
      <c r="S244" t="s">
        <v>717</v>
      </c>
    </row>
    <row r="245" spans="1:19" x14ac:dyDescent="0.25">
      <c r="A245" s="3" t="s">
        <v>757</v>
      </c>
      <c r="B245" s="1" t="s">
        <v>1274</v>
      </c>
      <c r="C245" s="1" t="s">
        <v>1275</v>
      </c>
      <c r="D245" s="2" t="s">
        <v>20</v>
      </c>
      <c r="E245" s="3" t="s">
        <v>1271</v>
      </c>
      <c r="G245" t="s">
        <v>1273</v>
      </c>
      <c r="H245" t="s">
        <v>1270</v>
      </c>
      <c r="I245" t="s">
        <v>822</v>
      </c>
      <c r="J245" t="s">
        <v>1272</v>
      </c>
      <c r="K245" t="s">
        <v>760</v>
      </c>
      <c r="L245" t="s">
        <v>1274</v>
      </c>
      <c r="R245">
        <v>50047</v>
      </c>
      <c r="S245" t="s">
        <v>1276</v>
      </c>
    </row>
    <row r="246" spans="1:19" x14ac:dyDescent="0.25">
      <c r="A246" s="3" t="s">
        <v>1277</v>
      </c>
      <c r="B246" s="1" t="s">
        <v>1274</v>
      </c>
      <c r="C246" s="1" t="s">
        <v>1280</v>
      </c>
      <c r="D246" s="2" t="s">
        <v>20</v>
      </c>
      <c r="E246" s="3" t="s">
        <v>1271</v>
      </c>
      <c r="G246" t="s">
        <v>1279</v>
      </c>
      <c r="H246" t="s">
        <v>1278</v>
      </c>
      <c r="I246" t="s">
        <v>794</v>
      </c>
      <c r="J246" t="s">
        <v>1272</v>
      </c>
      <c r="K246" t="s">
        <v>760</v>
      </c>
      <c r="L246" t="s">
        <v>1274</v>
      </c>
      <c r="R246">
        <v>50049</v>
      </c>
      <c r="S246" t="s">
        <v>1281</v>
      </c>
    </row>
    <row r="247" spans="1:19" x14ac:dyDescent="0.25">
      <c r="A247" s="3" t="s">
        <v>884</v>
      </c>
      <c r="B247" s="1" t="s">
        <v>1085</v>
      </c>
      <c r="C247" s="1" t="s">
        <v>83</v>
      </c>
      <c r="D247" s="2" t="s">
        <v>31</v>
      </c>
      <c r="E247" s="3" t="s">
        <v>883</v>
      </c>
      <c r="G247" t="s">
        <v>1112</v>
      </c>
      <c r="H247" t="s">
        <v>1111</v>
      </c>
      <c r="I247" t="s">
        <v>753</v>
      </c>
      <c r="K247" t="s">
        <v>884</v>
      </c>
      <c r="L247" t="s">
        <v>26</v>
      </c>
      <c r="R247">
        <v>4005</v>
      </c>
      <c r="S247" t="s">
        <v>1113</v>
      </c>
    </row>
    <row r="248" spans="1:19" x14ac:dyDescent="0.25">
      <c r="A248" s="3" t="s">
        <v>884</v>
      </c>
      <c r="B248" s="1" t="s">
        <v>1085</v>
      </c>
      <c r="C248" s="1" t="s">
        <v>83</v>
      </c>
      <c r="D248" s="2" t="s">
        <v>20</v>
      </c>
      <c r="E248" s="3" t="s">
        <v>883</v>
      </c>
      <c r="G248" t="s">
        <v>1109</v>
      </c>
      <c r="H248" t="s">
        <v>1108</v>
      </c>
      <c r="I248" t="s">
        <v>753</v>
      </c>
      <c r="K248" t="s">
        <v>884</v>
      </c>
      <c r="L248" t="s">
        <v>26</v>
      </c>
      <c r="R248">
        <v>4005</v>
      </c>
      <c r="S248" t="s">
        <v>1110</v>
      </c>
    </row>
    <row r="249" spans="1:19" x14ac:dyDescent="0.25">
      <c r="A249" s="3" t="s">
        <v>790</v>
      </c>
      <c r="B249" s="1" t="s">
        <v>745</v>
      </c>
      <c r="C249" s="1" t="s">
        <v>83</v>
      </c>
      <c r="D249" s="2" t="s">
        <v>31</v>
      </c>
      <c r="E249" s="3" t="s">
        <v>772</v>
      </c>
      <c r="G249" t="s">
        <v>792</v>
      </c>
      <c r="H249" t="s">
        <v>791</v>
      </c>
      <c r="I249" t="s">
        <v>785</v>
      </c>
      <c r="K249" t="s">
        <v>773</v>
      </c>
      <c r="L249" t="s">
        <v>26</v>
      </c>
      <c r="R249">
        <v>3005</v>
      </c>
      <c r="S249" t="s">
        <v>793</v>
      </c>
    </row>
    <row r="250" spans="1:19" x14ac:dyDescent="0.25">
      <c r="A250" s="3" t="s">
        <v>786</v>
      </c>
      <c r="B250" s="1" t="s">
        <v>745</v>
      </c>
      <c r="C250" s="1" t="s">
        <v>83</v>
      </c>
      <c r="D250" s="2" t="s">
        <v>20</v>
      </c>
      <c r="E250" s="3" t="s">
        <v>772</v>
      </c>
      <c r="G250" t="s">
        <v>788</v>
      </c>
      <c r="H250" t="s">
        <v>787</v>
      </c>
      <c r="I250" t="s">
        <v>785</v>
      </c>
      <c r="K250" t="s">
        <v>773</v>
      </c>
      <c r="L250" t="s">
        <v>26</v>
      </c>
      <c r="R250">
        <v>3005</v>
      </c>
      <c r="S250" t="s">
        <v>789</v>
      </c>
    </row>
    <row r="251" spans="1:19" x14ac:dyDescent="0.25">
      <c r="A251" s="3" t="s">
        <v>490</v>
      </c>
      <c r="B251" s="1" t="s">
        <v>468</v>
      </c>
      <c r="C251" s="1" t="s">
        <v>83</v>
      </c>
      <c r="D251" s="2" t="s">
        <v>31</v>
      </c>
      <c r="E251" s="3" t="s">
        <v>492</v>
      </c>
      <c r="G251" t="s">
        <v>506</v>
      </c>
      <c r="H251" t="s">
        <v>505</v>
      </c>
      <c r="I251" t="s">
        <v>68</v>
      </c>
      <c r="J251" t="s">
        <v>19</v>
      </c>
      <c r="K251" t="s">
        <v>493</v>
      </c>
      <c r="L251" t="s">
        <v>26</v>
      </c>
      <c r="M251" t="s">
        <v>507</v>
      </c>
      <c r="R251">
        <v>2005</v>
      </c>
      <c r="S251" t="s">
        <v>508</v>
      </c>
    </row>
    <row r="252" spans="1:19" x14ac:dyDescent="0.25">
      <c r="A252" s="3" t="s">
        <v>501</v>
      </c>
      <c r="B252" s="1" t="s">
        <v>468</v>
      </c>
      <c r="C252" s="1" t="s">
        <v>83</v>
      </c>
      <c r="D252" s="2" t="s">
        <v>20</v>
      </c>
      <c r="E252" s="3" t="s">
        <v>479</v>
      </c>
      <c r="G252" t="s">
        <v>503</v>
      </c>
      <c r="H252" t="s">
        <v>502</v>
      </c>
      <c r="I252" t="s">
        <v>68</v>
      </c>
      <c r="J252" t="s">
        <v>19</v>
      </c>
      <c r="K252" t="s">
        <v>480</v>
      </c>
      <c r="L252" t="s">
        <v>26</v>
      </c>
      <c r="R252">
        <v>2005</v>
      </c>
      <c r="S252" t="s">
        <v>504</v>
      </c>
    </row>
    <row r="253" spans="1:19" x14ac:dyDescent="0.25">
      <c r="A253" s="3" t="s">
        <v>21</v>
      </c>
      <c r="B253" s="1" t="s">
        <v>28</v>
      </c>
      <c r="C253" s="1" t="s">
        <v>83</v>
      </c>
      <c r="D253" s="2" t="s">
        <v>31</v>
      </c>
      <c r="E253" s="3" t="s">
        <v>23</v>
      </c>
      <c r="G253" t="s">
        <v>86</v>
      </c>
      <c r="H253" t="s">
        <v>85</v>
      </c>
      <c r="I253" t="s">
        <v>50</v>
      </c>
      <c r="J253" t="s">
        <v>19</v>
      </c>
      <c r="K253" t="s">
        <v>24</v>
      </c>
      <c r="L253" t="s">
        <v>26</v>
      </c>
      <c r="M253" t="s">
        <v>87</v>
      </c>
      <c r="R253">
        <v>1005</v>
      </c>
      <c r="S253" t="s">
        <v>88</v>
      </c>
    </row>
    <row r="254" spans="1:19" x14ac:dyDescent="0.25">
      <c r="A254" s="3" t="s">
        <v>78</v>
      </c>
      <c r="B254" s="1" t="s">
        <v>28</v>
      </c>
      <c r="C254" s="1" t="s">
        <v>83</v>
      </c>
      <c r="D254" s="2" t="s">
        <v>20</v>
      </c>
      <c r="E254" s="3" t="s">
        <v>80</v>
      </c>
      <c r="G254" t="s">
        <v>82</v>
      </c>
      <c r="H254" t="s">
        <v>79</v>
      </c>
      <c r="I254" t="s">
        <v>50</v>
      </c>
      <c r="J254" t="s">
        <v>19</v>
      </c>
      <c r="K254" t="s">
        <v>81</v>
      </c>
      <c r="L254" t="s">
        <v>26</v>
      </c>
      <c r="R254">
        <v>1005</v>
      </c>
      <c r="S254" t="s">
        <v>84</v>
      </c>
    </row>
    <row r="255" spans="1:19" x14ac:dyDescent="0.25">
      <c r="A255" s="3" t="s">
        <v>280</v>
      </c>
      <c r="B255" s="1" t="s">
        <v>1085</v>
      </c>
      <c r="C255" s="1" t="s">
        <v>434</v>
      </c>
      <c r="D255" s="2" t="s">
        <v>31</v>
      </c>
      <c r="E255" s="3" t="s">
        <v>1137</v>
      </c>
      <c r="G255" t="s">
        <v>1186</v>
      </c>
      <c r="H255" t="s">
        <v>1266</v>
      </c>
      <c r="I255" t="s">
        <v>969</v>
      </c>
      <c r="K255" t="s">
        <v>1138</v>
      </c>
      <c r="L255" t="s">
        <v>260</v>
      </c>
      <c r="M255" t="s">
        <v>1267</v>
      </c>
      <c r="R255">
        <v>4052</v>
      </c>
    </row>
    <row r="256" spans="1:19" x14ac:dyDescent="0.25">
      <c r="A256" s="3" t="s">
        <v>486</v>
      </c>
      <c r="B256" s="1" t="s">
        <v>1085</v>
      </c>
      <c r="C256" s="1" t="s">
        <v>434</v>
      </c>
      <c r="D256" s="2" t="s">
        <v>20</v>
      </c>
      <c r="E256" s="3" t="s">
        <v>763</v>
      </c>
      <c r="G256" t="s">
        <v>1264</v>
      </c>
      <c r="H256" t="s">
        <v>1263</v>
      </c>
      <c r="I256" t="s">
        <v>969</v>
      </c>
      <c r="K256" t="s">
        <v>486</v>
      </c>
      <c r="L256" t="s">
        <v>260</v>
      </c>
      <c r="M256" t="s">
        <v>1265</v>
      </c>
      <c r="R256">
        <v>4052</v>
      </c>
    </row>
    <row r="257" spans="1:19" x14ac:dyDescent="0.25">
      <c r="A257" s="3" t="s">
        <v>1066</v>
      </c>
      <c r="B257" s="1" t="s">
        <v>745</v>
      </c>
      <c r="C257" s="1" t="s">
        <v>434</v>
      </c>
      <c r="D257" s="2" t="s">
        <v>31</v>
      </c>
      <c r="E257" s="3" t="s">
        <v>772</v>
      </c>
      <c r="G257" t="s">
        <v>1068</v>
      </c>
      <c r="H257" t="s">
        <v>1067</v>
      </c>
      <c r="I257" t="s">
        <v>969</v>
      </c>
      <c r="K257" t="s">
        <v>848</v>
      </c>
      <c r="L257" t="s">
        <v>260</v>
      </c>
      <c r="M257" t="s">
        <v>1069</v>
      </c>
      <c r="R257">
        <v>3052</v>
      </c>
    </row>
    <row r="258" spans="1:19" x14ac:dyDescent="0.25">
      <c r="A258" s="3" t="s">
        <v>1062</v>
      </c>
      <c r="B258" s="1" t="s">
        <v>745</v>
      </c>
      <c r="C258" s="1" t="s">
        <v>434</v>
      </c>
      <c r="D258" s="2" t="s">
        <v>20</v>
      </c>
      <c r="E258" s="3" t="s">
        <v>797</v>
      </c>
      <c r="G258" t="s">
        <v>1064</v>
      </c>
      <c r="H258" t="s">
        <v>1063</v>
      </c>
      <c r="I258" t="s">
        <v>969</v>
      </c>
      <c r="K258" t="s">
        <v>798</v>
      </c>
      <c r="L258" t="s">
        <v>260</v>
      </c>
      <c r="M258" t="s">
        <v>1065</v>
      </c>
      <c r="R258">
        <v>3052</v>
      </c>
    </row>
    <row r="259" spans="1:19" x14ac:dyDescent="0.25">
      <c r="A259" s="3" t="s">
        <v>486</v>
      </c>
      <c r="B259" s="1" t="s">
        <v>468</v>
      </c>
      <c r="C259" s="1" t="s">
        <v>434</v>
      </c>
      <c r="D259" s="2" t="s">
        <v>31</v>
      </c>
      <c r="E259" s="3" t="s">
        <v>725</v>
      </c>
      <c r="G259" t="s">
        <v>725</v>
      </c>
      <c r="H259" t="s">
        <v>724</v>
      </c>
      <c r="I259" t="s">
        <v>317</v>
      </c>
      <c r="J259" t="s">
        <v>19</v>
      </c>
      <c r="K259" t="s">
        <v>486</v>
      </c>
      <c r="L259" t="s">
        <v>260</v>
      </c>
      <c r="M259" t="s">
        <v>726</v>
      </c>
      <c r="R259">
        <v>2052</v>
      </c>
    </row>
    <row r="260" spans="1:19" x14ac:dyDescent="0.25">
      <c r="A260" s="3" t="s">
        <v>380</v>
      </c>
      <c r="B260" s="1" t="s">
        <v>468</v>
      </c>
      <c r="C260" s="1" t="s">
        <v>434</v>
      </c>
      <c r="D260" s="2" t="s">
        <v>20</v>
      </c>
      <c r="E260" s="3" t="s">
        <v>382</v>
      </c>
      <c r="G260" t="s">
        <v>722</v>
      </c>
      <c r="H260" t="s">
        <v>721</v>
      </c>
      <c r="I260" t="s">
        <v>317</v>
      </c>
      <c r="J260" t="s">
        <v>19</v>
      </c>
      <c r="K260" t="s">
        <v>380</v>
      </c>
      <c r="L260" t="s">
        <v>260</v>
      </c>
      <c r="M260" t="s">
        <v>698</v>
      </c>
      <c r="R260">
        <v>2052</v>
      </c>
      <c r="S260" t="s">
        <v>723</v>
      </c>
    </row>
    <row r="261" spans="1:19" x14ac:dyDescent="0.25">
      <c r="A261" s="3" t="s">
        <v>359</v>
      </c>
      <c r="B261" s="1" t="s">
        <v>28</v>
      </c>
      <c r="C261" s="1" t="s">
        <v>434</v>
      </c>
      <c r="D261" s="2" t="s">
        <v>31</v>
      </c>
      <c r="E261" s="3" t="s">
        <v>34</v>
      </c>
      <c r="G261" t="s">
        <v>436</v>
      </c>
      <c r="H261" t="s">
        <v>435</v>
      </c>
      <c r="I261" t="s">
        <v>317</v>
      </c>
      <c r="J261" t="s">
        <v>19</v>
      </c>
      <c r="K261" t="s">
        <v>403</v>
      </c>
      <c r="L261" t="s">
        <v>260</v>
      </c>
      <c r="M261" t="s">
        <v>437</v>
      </c>
      <c r="N261" t="s">
        <v>438</v>
      </c>
      <c r="O261" t="s">
        <v>439</v>
      </c>
      <c r="P261" t="s">
        <v>440</v>
      </c>
      <c r="R261">
        <v>1052</v>
      </c>
    </row>
    <row r="262" spans="1:19" x14ac:dyDescent="0.25">
      <c r="A262" s="3" t="s">
        <v>429</v>
      </c>
      <c r="B262" s="1" t="s">
        <v>28</v>
      </c>
      <c r="C262" s="1" t="s">
        <v>434</v>
      </c>
      <c r="D262" s="2" t="s">
        <v>20</v>
      </c>
      <c r="E262" s="3" t="s">
        <v>431</v>
      </c>
      <c r="G262" t="s">
        <v>431</v>
      </c>
      <c r="H262" t="s">
        <v>430</v>
      </c>
      <c r="I262" t="s">
        <v>317</v>
      </c>
      <c r="J262" t="s">
        <v>19</v>
      </c>
      <c r="K262" t="s">
        <v>432</v>
      </c>
      <c r="L262" t="s">
        <v>260</v>
      </c>
      <c r="M262" t="s">
        <v>433</v>
      </c>
      <c r="R262">
        <v>1052</v>
      </c>
    </row>
    <row r="263" spans="1:19" x14ac:dyDescent="0.25">
      <c r="A263" s="3" t="s">
        <v>881</v>
      </c>
      <c r="B263" s="1" t="s">
        <v>1085</v>
      </c>
      <c r="C263" s="1" t="s">
        <v>93</v>
      </c>
      <c r="D263" s="2" t="s">
        <v>31</v>
      </c>
      <c r="E263" s="3" t="s">
        <v>883</v>
      </c>
      <c r="G263" t="s">
        <v>1119</v>
      </c>
      <c r="H263" t="s">
        <v>1118</v>
      </c>
      <c r="I263" t="s">
        <v>822</v>
      </c>
      <c r="K263" t="s">
        <v>884</v>
      </c>
      <c r="L263" t="s">
        <v>26</v>
      </c>
      <c r="R263">
        <v>4006</v>
      </c>
      <c r="S263" t="s">
        <v>1117</v>
      </c>
    </row>
    <row r="264" spans="1:19" x14ac:dyDescent="0.25">
      <c r="A264" s="3" t="s">
        <v>884</v>
      </c>
      <c r="B264" s="1" t="s">
        <v>1085</v>
      </c>
      <c r="C264" s="1" t="s">
        <v>93</v>
      </c>
      <c r="D264" s="2" t="s">
        <v>20</v>
      </c>
      <c r="E264" s="3" t="s">
        <v>883</v>
      </c>
      <c r="G264" t="s">
        <v>1115</v>
      </c>
      <c r="H264" t="s">
        <v>1114</v>
      </c>
      <c r="I264" t="s">
        <v>822</v>
      </c>
      <c r="K264" t="s">
        <v>884</v>
      </c>
      <c r="L264" t="s">
        <v>26</v>
      </c>
      <c r="M264" t="s">
        <v>1116</v>
      </c>
      <c r="R264">
        <v>4006</v>
      </c>
      <c r="S264" t="s">
        <v>1117</v>
      </c>
    </row>
    <row r="265" spans="1:19" x14ac:dyDescent="0.25">
      <c r="A265" s="3" t="s">
        <v>801</v>
      </c>
      <c r="B265" s="1" t="s">
        <v>745</v>
      </c>
      <c r="C265" s="1" t="s">
        <v>93</v>
      </c>
      <c r="D265" s="2" t="s">
        <v>31</v>
      </c>
      <c r="E265" s="3" t="s">
        <v>797</v>
      </c>
      <c r="G265" t="s">
        <v>803</v>
      </c>
      <c r="H265" t="s">
        <v>802</v>
      </c>
      <c r="I265" t="s">
        <v>794</v>
      </c>
      <c r="K265" t="s">
        <v>798</v>
      </c>
      <c r="L265" t="s">
        <v>26</v>
      </c>
      <c r="M265" t="s">
        <v>804</v>
      </c>
      <c r="R265">
        <v>3006</v>
      </c>
    </row>
    <row r="266" spans="1:19" x14ac:dyDescent="0.25">
      <c r="A266" s="3" t="s">
        <v>795</v>
      </c>
      <c r="B266" s="1" t="s">
        <v>745</v>
      </c>
      <c r="C266" s="1" t="s">
        <v>93</v>
      </c>
      <c r="D266" s="2" t="s">
        <v>20</v>
      </c>
      <c r="E266" s="3" t="s">
        <v>797</v>
      </c>
      <c r="G266" t="s">
        <v>799</v>
      </c>
      <c r="H266" t="s">
        <v>796</v>
      </c>
      <c r="I266" t="s">
        <v>794</v>
      </c>
      <c r="K266" t="s">
        <v>798</v>
      </c>
      <c r="L266" t="s">
        <v>26</v>
      </c>
      <c r="M266" t="s">
        <v>800</v>
      </c>
      <c r="R266">
        <v>3006</v>
      </c>
    </row>
    <row r="267" spans="1:19" x14ac:dyDescent="0.25">
      <c r="A267" s="3" t="s">
        <v>515</v>
      </c>
      <c r="B267" s="1" t="s">
        <v>468</v>
      </c>
      <c r="C267" s="1" t="s">
        <v>93</v>
      </c>
      <c r="D267" s="2" t="s">
        <v>31</v>
      </c>
      <c r="E267" s="3" t="s">
        <v>485</v>
      </c>
      <c r="G267" t="s">
        <v>517</v>
      </c>
      <c r="H267" t="s">
        <v>516</v>
      </c>
      <c r="I267" t="s">
        <v>133</v>
      </c>
      <c r="J267" t="s">
        <v>19</v>
      </c>
      <c r="K267" t="s">
        <v>486</v>
      </c>
      <c r="L267" t="s">
        <v>26</v>
      </c>
      <c r="M267" t="s">
        <v>518</v>
      </c>
      <c r="N267" t="s">
        <v>519</v>
      </c>
      <c r="O267" t="s">
        <v>520</v>
      </c>
      <c r="P267" t="s">
        <v>521</v>
      </c>
      <c r="Q267" t="s">
        <v>522</v>
      </c>
      <c r="R267">
        <v>2006</v>
      </c>
      <c r="S267" t="s">
        <v>523</v>
      </c>
    </row>
    <row r="268" spans="1:19" x14ac:dyDescent="0.25">
      <c r="A268" s="3" t="s">
        <v>509</v>
      </c>
      <c r="B268" s="1" t="s">
        <v>468</v>
      </c>
      <c r="C268" s="1" t="s">
        <v>93</v>
      </c>
      <c r="D268" s="2" t="s">
        <v>20</v>
      </c>
      <c r="E268" s="3" t="s">
        <v>485</v>
      </c>
      <c r="G268" t="s">
        <v>511</v>
      </c>
      <c r="H268" t="s">
        <v>510</v>
      </c>
      <c r="I268" t="s">
        <v>133</v>
      </c>
      <c r="J268" t="s">
        <v>19</v>
      </c>
      <c r="K268" t="s">
        <v>486</v>
      </c>
      <c r="L268" t="s">
        <v>26</v>
      </c>
      <c r="M268" t="s">
        <v>512</v>
      </c>
      <c r="N268" t="s">
        <v>513</v>
      </c>
      <c r="R268">
        <v>2006</v>
      </c>
      <c r="S268" t="s">
        <v>514</v>
      </c>
    </row>
    <row r="269" spans="1:19" x14ac:dyDescent="0.25">
      <c r="A269" s="3" t="s">
        <v>46</v>
      </c>
      <c r="B269" s="1" t="s">
        <v>28</v>
      </c>
      <c r="C269" s="1" t="s">
        <v>93</v>
      </c>
      <c r="D269" s="2" t="s">
        <v>31</v>
      </c>
      <c r="E269" s="3" t="s">
        <v>34</v>
      </c>
      <c r="G269" t="s">
        <v>96</v>
      </c>
      <c r="H269" t="s">
        <v>95</v>
      </c>
      <c r="I269" t="s">
        <v>89</v>
      </c>
      <c r="J269" t="s">
        <v>19</v>
      </c>
      <c r="K269" t="s">
        <v>35</v>
      </c>
      <c r="L269" t="s">
        <v>26</v>
      </c>
      <c r="R269">
        <v>1006</v>
      </c>
      <c r="S269" t="s">
        <v>97</v>
      </c>
    </row>
    <row r="270" spans="1:19" x14ac:dyDescent="0.25">
      <c r="A270" s="3" t="s">
        <v>90</v>
      </c>
      <c r="B270" s="1" t="s">
        <v>28</v>
      </c>
      <c r="C270" s="1" t="s">
        <v>93</v>
      </c>
      <c r="D270" s="2" t="s">
        <v>20</v>
      </c>
      <c r="E270" s="3" t="s">
        <v>34</v>
      </c>
      <c r="G270" t="s">
        <v>92</v>
      </c>
      <c r="H270" t="s">
        <v>91</v>
      </c>
      <c r="I270" t="s">
        <v>89</v>
      </c>
      <c r="J270" t="s">
        <v>19</v>
      </c>
      <c r="K270" t="s">
        <v>35</v>
      </c>
      <c r="L270" t="s">
        <v>26</v>
      </c>
      <c r="R270">
        <v>1006</v>
      </c>
      <c r="S270" t="s">
        <v>94</v>
      </c>
    </row>
    <row r="271" spans="1:19" x14ac:dyDescent="0.25">
      <c r="A271" s="3" t="s">
        <v>884</v>
      </c>
      <c r="B271" s="1" t="s">
        <v>1085</v>
      </c>
      <c r="C271" s="1" t="s">
        <v>102</v>
      </c>
      <c r="D271" s="2" t="s">
        <v>31</v>
      </c>
      <c r="E271" s="3" t="s">
        <v>883</v>
      </c>
      <c r="G271" t="s">
        <v>1124</v>
      </c>
      <c r="H271" t="s">
        <v>1123</v>
      </c>
      <c r="I271" t="s">
        <v>794</v>
      </c>
      <c r="K271" t="s">
        <v>884</v>
      </c>
      <c r="L271" t="s">
        <v>26</v>
      </c>
      <c r="R271">
        <v>4007</v>
      </c>
      <c r="S271" t="s">
        <v>1125</v>
      </c>
    </row>
    <row r="272" spans="1:19" x14ac:dyDescent="0.25">
      <c r="A272" s="3" t="s">
        <v>884</v>
      </c>
      <c r="B272" s="1" t="s">
        <v>1085</v>
      </c>
      <c r="C272" s="1" t="s">
        <v>102</v>
      </c>
      <c r="D272" s="2" t="s">
        <v>20</v>
      </c>
      <c r="E272" s="3" t="s">
        <v>883</v>
      </c>
      <c r="G272" t="s">
        <v>1121</v>
      </c>
      <c r="H272" t="s">
        <v>1120</v>
      </c>
      <c r="I272" t="s">
        <v>794</v>
      </c>
      <c r="K272" t="s">
        <v>884</v>
      </c>
      <c r="L272" t="s">
        <v>26</v>
      </c>
      <c r="R272">
        <v>4007</v>
      </c>
      <c r="S272" t="s">
        <v>1122</v>
      </c>
    </row>
    <row r="273" spans="1:19" x14ac:dyDescent="0.25">
      <c r="A273" s="3" t="s">
        <v>786</v>
      </c>
      <c r="B273" s="1" t="s">
        <v>745</v>
      </c>
      <c r="C273" s="1" t="s">
        <v>102</v>
      </c>
      <c r="D273" s="2" t="s">
        <v>31</v>
      </c>
      <c r="E273" s="3" t="s">
        <v>772</v>
      </c>
      <c r="G273" t="s">
        <v>810</v>
      </c>
      <c r="H273" t="s">
        <v>809</v>
      </c>
      <c r="I273" t="s">
        <v>753</v>
      </c>
      <c r="K273" t="s">
        <v>773</v>
      </c>
      <c r="L273" t="s">
        <v>26</v>
      </c>
      <c r="R273">
        <v>3007</v>
      </c>
      <c r="S273" t="s">
        <v>811</v>
      </c>
    </row>
    <row r="274" spans="1:19" x14ac:dyDescent="0.25">
      <c r="A274" s="3" t="s">
        <v>805</v>
      </c>
      <c r="B274" s="1" t="s">
        <v>745</v>
      </c>
      <c r="C274" s="1" t="s">
        <v>102</v>
      </c>
      <c r="D274" s="2" t="s">
        <v>20</v>
      </c>
      <c r="E274" s="3" t="s">
        <v>772</v>
      </c>
      <c r="G274" t="s">
        <v>807</v>
      </c>
      <c r="H274" t="s">
        <v>806</v>
      </c>
      <c r="I274" t="s">
        <v>753</v>
      </c>
      <c r="K274" t="s">
        <v>773</v>
      </c>
      <c r="L274" t="s">
        <v>26</v>
      </c>
      <c r="R274">
        <v>3007</v>
      </c>
      <c r="S274" t="s">
        <v>808</v>
      </c>
    </row>
    <row r="275" spans="1:19" x14ac:dyDescent="0.25">
      <c r="A275" s="3" t="s">
        <v>528</v>
      </c>
      <c r="B275" s="1" t="s">
        <v>468</v>
      </c>
      <c r="C275" s="1" t="s">
        <v>102</v>
      </c>
      <c r="D275" s="2" t="s">
        <v>31</v>
      </c>
      <c r="E275" s="3" t="s">
        <v>479</v>
      </c>
      <c r="G275" t="s">
        <v>530</v>
      </c>
      <c r="H275" t="s">
        <v>529</v>
      </c>
      <c r="I275" t="s">
        <v>476</v>
      </c>
      <c r="J275" t="s">
        <v>19</v>
      </c>
      <c r="K275" t="s">
        <v>480</v>
      </c>
      <c r="L275" t="s">
        <v>26</v>
      </c>
      <c r="R275">
        <v>2007</v>
      </c>
      <c r="S275" t="s">
        <v>531</v>
      </c>
    </row>
    <row r="276" spans="1:19" x14ac:dyDescent="0.25">
      <c r="A276" s="3" t="s">
        <v>524</v>
      </c>
      <c r="B276" s="1" t="s">
        <v>468</v>
      </c>
      <c r="C276" s="1" t="s">
        <v>102</v>
      </c>
      <c r="D276" s="2" t="s">
        <v>20</v>
      </c>
      <c r="E276" s="3" t="s">
        <v>382</v>
      </c>
      <c r="G276" t="s">
        <v>526</v>
      </c>
      <c r="H276" t="s">
        <v>525</v>
      </c>
      <c r="I276" t="s">
        <v>476</v>
      </c>
      <c r="J276" t="s">
        <v>19</v>
      </c>
      <c r="K276" t="s">
        <v>380</v>
      </c>
      <c r="L276" t="s">
        <v>26</v>
      </c>
      <c r="R276">
        <v>2007</v>
      </c>
      <c r="S276" t="s">
        <v>527</v>
      </c>
    </row>
    <row r="277" spans="1:19" x14ac:dyDescent="0.25">
      <c r="A277" s="3" t="s">
        <v>104</v>
      </c>
      <c r="B277" s="1" t="s">
        <v>28</v>
      </c>
      <c r="C277" s="1" t="s">
        <v>102</v>
      </c>
      <c r="D277" s="2" t="s">
        <v>31</v>
      </c>
      <c r="E277" s="3" t="s">
        <v>23</v>
      </c>
      <c r="G277" t="s">
        <v>106</v>
      </c>
      <c r="H277" t="s">
        <v>105</v>
      </c>
      <c r="I277" t="s">
        <v>98</v>
      </c>
      <c r="J277" t="s">
        <v>19</v>
      </c>
      <c r="K277" t="s">
        <v>24</v>
      </c>
      <c r="L277" t="s">
        <v>26</v>
      </c>
      <c r="M277" t="s">
        <v>107</v>
      </c>
      <c r="R277">
        <v>1007</v>
      </c>
      <c r="S277" t="s">
        <v>108</v>
      </c>
    </row>
    <row r="278" spans="1:19" x14ac:dyDescent="0.25">
      <c r="A278" s="3" t="s">
        <v>99</v>
      </c>
      <c r="B278" s="1" t="s">
        <v>28</v>
      </c>
      <c r="C278" s="1" t="s">
        <v>102</v>
      </c>
      <c r="D278" s="2" t="s">
        <v>20</v>
      </c>
      <c r="E278" s="3" t="s">
        <v>34</v>
      </c>
      <c r="G278" t="s">
        <v>101</v>
      </c>
      <c r="H278" t="s">
        <v>100</v>
      </c>
      <c r="I278" t="s">
        <v>98</v>
      </c>
      <c r="J278" t="s">
        <v>19</v>
      </c>
      <c r="K278" t="s">
        <v>35</v>
      </c>
      <c r="L278" t="s">
        <v>26</v>
      </c>
      <c r="R278">
        <v>1007</v>
      </c>
      <c r="S278" t="s">
        <v>103</v>
      </c>
    </row>
    <row r="279" spans="1:19" x14ac:dyDescent="0.25">
      <c r="A279" s="3" t="s">
        <v>884</v>
      </c>
      <c r="B279" s="1" t="s">
        <v>1085</v>
      </c>
      <c r="C279" s="1" t="s">
        <v>114</v>
      </c>
      <c r="D279" s="2" t="s">
        <v>31</v>
      </c>
      <c r="E279" s="3" t="s">
        <v>883</v>
      </c>
      <c r="G279" t="s">
        <v>1130</v>
      </c>
      <c r="I279" t="s">
        <v>753</v>
      </c>
      <c r="K279" t="s">
        <v>884</v>
      </c>
      <c r="L279" t="s">
        <v>26</v>
      </c>
      <c r="R279">
        <v>4008</v>
      </c>
      <c r="S279" t="s">
        <v>1131</v>
      </c>
    </row>
    <row r="280" spans="1:19" x14ac:dyDescent="0.25">
      <c r="A280" s="3" t="s">
        <v>1126</v>
      </c>
      <c r="B280" s="1" t="s">
        <v>1085</v>
      </c>
      <c r="C280" s="1" t="s">
        <v>114</v>
      </c>
      <c r="D280" s="2" t="s">
        <v>20</v>
      </c>
      <c r="E280" s="3" t="s">
        <v>859</v>
      </c>
      <c r="G280" t="s">
        <v>1128</v>
      </c>
      <c r="H280" t="s">
        <v>1127</v>
      </c>
      <c r="I280" t="s">
        <v>753</v>
      </c>
      <c r="K280" t="s">
        <v>860</v>
      </c>
      <c r="L280" t="s">
        <v>26</v>
      </c>
      <c r="R280">
        <v>4008</v>
      </c>
      <c r="S280" t="s">
        <v>1129</v>
      </c>
    </row>
    <row r="281" spans="1:19" x14ac:dyDescent="0.25">
      <c r="A281" s="3" t="s">
        <v>819</v>
      </c>
      <c r="B281" s="1" t="s">
        <v>745</v>
      </c>
      <c r="C281" s="1" t="s">
        <v>114</v>
      </c>
      <c r="D281" s="2" t="s">
        <v>31</v>
      </c>
      <c r="E281" s="3" t="s">
        <v>742</v>
      </c>
      <c r="G281" t="s">
        <v>820</v>
      </c>
      <c r="I281" t="s">
        <v>785</v>
      </c>
      <c r="K281" t="s">
        <v>743</v>
      </c>
      <c r="L281" t="s">
        <v>26</v>
      </c>
      <c r="R281">
        <v>3008</v>
      </c>
      <c r="S281" t="s">
        <v>821</v>
      </c>
    </row>
    <row r="282" spans="1:19" x14ac:dyDescent="0.25">
      <c r="A282" s="3" t="s">
        <v>812</v>
      </c>
      <c r="B282" s="1" t="s">
        <v>745</v>
      </c>
      <c r="C282" s="1" t="s">
        <v>114</v>
      </c>
      <c r="D282" s="2" t="s">
        <v>20</v>
      </c>
      <c r="E282" s="3" t="s">
        <v>814</v>
      </c>
      <c r="G282" t="s">
        <v>816</v>
      </c>
      <c r="H282" t="s">
        <v>813</v>
      </c>
      <c r="I282" t="s">
        <v>785</v>
      </c>
      <c r="K282" t="s">
        <v>815</v>
      </c>
      <c r="L282" t="s">
        <v>26</v>
      </c>
      <c r="M282" t="s">
        <v>817</v>
      </c>
      <c r="R282">
        <v>3008</v>
      </c>
      <c r="S282" t="s">
        <v>818</v>
      </c>
    </row>
    <row r="283" spans="1:19" x14ac:dyDescent="0.25">
      <c r="A283" s="3" t="s">
        <v>528</v>
      </c>
      <c r="B283" s="1" t="s">
        <v>468</v>
      </c>
      <c r="C283" s="1" t="s">
        <v>114</v>
      </c>
      <c r="D283" s="2" t="s">
        <v>31</v>
      </c>
      <c r="E283" s="3" t="s">
        <v>479</v>
      </c>
      <c r="G283" t="s">
        <v>536</v>
      </c>
      <c r="H283" t="s">
        <v>535</v>
      </c>
      <c r="I283" t="s">
        <v>171</v>
      </c>
      <c r="J283" t="s">
        <v>19</v>
      </c>
      <c r="K283" t="s">
        <v>480</v>
      </c>
      <c r="L283" t="s">
        <v>26</v>
      </c>
      <c r="R283">
        <v>2008</v>
      </c>
      <c r="S283" t="s">
        <v>537</v>
      </c>
    </row>
    <row r="284" spans="1:19" x14ac:dyDescent="0.25">
      <c r="A284" s="3" t="s">
        <v>480</v>
      </c>
      <c r="B284" s="1" t="s">
        <v>468</v>
      </c>
      <c r="C284" s="1" t="s">
        <v>114</v>
      </c>
      <c r="D284" s="2" t="s">
        <v>20</v>
      </c>
      <c r="E284" s="3" t="s">
        <v>479</v>
      </c>
      <c r="G284" t="s">
        <v>533</v>
      </c>
      <c r="H284" t="s">
        <v>532</v>
      </c>
      <c r="I284" t="s">
        <v>171</v>
      </c>
      <c r="J284" t="s">
        <v>19</v>
      </c>
      <c r="K284" t="s">
        <v>480</v>
      </c>
      <c r="L284" t="s">
        <v>26</v>
      </c>
      <c r="R284">
        <v>2008</v>
      </c>
      <c r="S284" t="s">
        <v>534</v>
      </c>
    </row>
    <row r="285" spans="1:19" x14ac:dyDescent="0.25">
      <c r="A285" s="3" t="s">
        <v>116</v>
      </c>
      <c r="B285" s="1" t="s">
        <v>28</v>
      </c>
      <c r="C285" s="1" t="s">
        <v>114</v>
      </c>
      <c r="D285" s="2" t="s">
        <v>31</v>
      </c>
      <c r="E285" s="3" t="s">
        <v>34</v>
      </c>
      <c r="G285" t="s">
        <v>119</v>
      </c>
      <c r="H285" t="s">
        <v>117</v>
      </c>
      <c r="I285" t="s">
        <v>109</v>
      </c>
      <c r="J285" t="s">
        <v>19</v>
      </c>
      <c r="K285" t="s">
        <v>118</v>
      </c>
      <c r="L285" t="s">
        <v>26</v>
      </c>
      <c r="M285" t="s">
        <v>120</v>
      </c>
      <c r="R285">
        <v>1008</v>
      </c>
      <c r="S285" t="s">
        <v>121</v>
      </c>
    </row>
    <row r="286" spans="1:19" x14ac:dyDescent="0.25">
      <c r="A286" s="3" t="s">
        <v>110</v>
      </c>
      <c r="B286" s="1" t="s">
        <v>28</v>
      </c>
      <c r="C286" s="1" t="s">
        <v>114</v>
      </c>
      <c r="D286" s="2" t="s">
        <v>20</v>
      </c>
      <c r="E286" s="3" t="s">
        <v>34</v>
      </c>
      <c r="G286" t="s">
        <v>113</v>
      </c>
      <c r="H286" t="s">
        <v>111</v>
      </c>
      <c r="I286" t="s">
        <v>109</v>
      </c>
      <c r="J286" t="s">
        <v>19</v>
      </c>
      <c r="K286" t="s">
        <v>112</v>
      </c>
      <c r="L286" t="s">
        <v>26</v>
      </c>
      <c r="R286">
        <v>1008</v>
      </c>
      <c r="S286" t="s">
        <v>115</v>
      </c>
    </row>
    <row r="287" spans="1:19" x14ac:dyDescent="0.25">
      <c r="A287" s="3" t="s">
        <v>1135</v>
      </c>
      <c r="B287" s="1" t="s">
        <v>1085</v>
      </c>
      <c r="C287" s="1" t="s">
        <v>126</v>
      </c>
      <c r="D287" s="2" t="s">
        <v>31</v>
      </c>
      <c r="E287" s="3" t="s">
        <v>1137</v>
      </c>
      <c r="G287" t="s">
        <v>1135</v>
      </c>
      <c r="H287" t="s">
        <v>1136</v>
      </c>
      <c r="I287" t="s">
        <v>822</v>
      </c>
      <c r="K287" t="s">
        <v>1138</v>
      </c>
      <c r="L287" t="s">
        <v>26</v>
      </c>
      <c r="M287" t="s">
        <v>1139</v>
      </c>
      <c r="R287">
        <v>4009</v>
      </c>
      <c r="S287" t="s">
        <v>1140</v>
      </c>
    </row>
    <row r="288" spans="1:19" x14ac:dyDescent="0.25">
      <c r="A288" s="3" t="s">
        <v>860</v>
      </c>
      <c r="B288" s="1" t="s">
        <v>1085</v>
      </c>
      <c r="C288" s="1" t="s">
        <v>126</v>
      </c>
      <c r="D288" s="2" t="s">
        <v>20</v>
      </c>
      <c r="E288" s="3" t="s">
        <v>859</v>
      </c>
      <c r="G288" t="s">
        <v>1133</v>
      </c>
      <c r="H288" t="s">
        <v>1132</v>
      </c>
      <c r="I288" t="s">
        <v>822</v>
      </c>
      <c r="K288" t="s">
        <v>860</v>
      </c>
      <c r="L288" t="s">
        <v>26</v>
      </c>
      <c r="R288">
        <v>4009</v>
      </c>
      <c r="S288" t="s">
        <v>1134</v>
      </c>
    </row>
    <row r="289" spans="1:19" x14ac:dyDescent="0.25">
      <c r="A289" s="3" t="s">
        <v>827</v>
      </c>
      <c r="B289" s="1" t="s">
        <v>745</v>
      </c>
      <c r="C289" s="1" t="s">
        <v>126</v>
      </c>
      <c r="D289" s="2" t="s">
        <v>31</v>
      </c>
      <c r="E289" s="3" t="s">
        <v>797</v>
      </c>
      <c r="G289" t="s">
        <v>829</v>
      </c>
      <c r="H289" t="s">
        <v>828</v>
      </c>
      <c r="I289" t="s">
        <v>822</v>
      </c>
      <c r="K289" t="s">
        <v>798</v>
      </c>
      <c r="L289" t="s">
        <v>26</v>
      </c>
      <c r="M289" t="s">
        <v>830</v>
      </c>
      <c r="R289">
        <v>3009</v>
      </c>
    </row>
    <row r="290" spans="1:19" x14ac:dyDescent="0.25">
      <c r="A290" s="3" t="s">
        <v>823</v>
      </c>
      <c r="B290" s="1" t="s">
        <v>745</v>
      </c>
      <c r="C290" s="1" t="s">
        <v>126</v>
      </c>
      <c r="D290" s="2" t="s">
        <v>20</v>
      </c>
      <c r="E290" s="3" t="s">
        <v>742</v>
      </c>
      <c r="G290" t="s">
        <v>825</v>
      </c>
      <c r="H290" t="s">
        <v>824</v>
      </c>
      <c r="I290" t="s">
        <v>822</v>
      </c>
      <c r="K290" t="s">
        <v>743</v>
      </c>
      <c r="L290" t="s">
        <v>26</v>
      </c>
      <c r="R290">
        <v>3009</v>
      </c>
      <c r="S290" t="s">
        <v>826</v>
      </c>
    </row>
    <row r="291" spans="1:19" x14ac:dyDescent="0.25">
      <c r="A291" s="3" t="s">
        <v>542</v>
      </c>
      <c r="B291" s="1" t="s">
        <v>468</v>
      </c>
      <c r="C291" s="1" t="s">
        <v>126</v>
      </c>
      <c r="D291" s="2" t="s">
        <v>31</v>
      </c>
      <c r="E291" s="3" t="s">
        <v>479</v>
      </c>
      <c r="G291" t="s">
        <v>544</v>
      </c>
      <c r="H291" t="s">
        <v>543</v>
      </c>
      <c r="I291" t="s">
        <v>171</v>
      </c>
      <c r="J291" t="s">
        <v>19</v>
      </c>
      <c r="K291" t="s">
        <v>480</v>
      </c>
      <c r="L291" t="s">
        <v>26</v>
      </c>
      <c r="R291">
        <v>2009</v>
      </c>
      <c r="S291" t="s">
        <v>545</v>
      </c>
    </row>
    <row r="292" spans="1:19" x14ac:dyDescent="0.25">
      <c r="A292" s="3" t="s">
        <v>538</v>
      </c>
      <c r="B292" s="1" t="s">
        <v>468</v>
      </c>
      <c r="C292" s="1" t="s">
        <v>126</v>
      </c>
      <c r="D292" s="2" t="s">
        <v>20</v>
      </c>
      <c r="E292" s="3" t="s">
        <v>479</v>
      </c>
      <c r="G292" t="s">
        <v>540</v>
      </c>
      <c r="H292" t="s">
        <v>539</v>
      </c>
      <c r="I292" t="s">
        <v>171</v>
      </c>
      <c r="J292" t="s">
        <v>19</v>
      </c>
      <c r="K292" t="s">
        <v>480</v>
      </c>
      <c r="L292" t="s">
        <v>26</v>
      </c>
      <c r="R292">
        <v>2009</v>
      </c>
      <c r="S292" t="s">
        <v>541</v>
      </c>
    </row>
    <row r="293" spans="1:19" x14ac:dyDescent="0.25">
      <c r="A293" s="3" t="s">
        <v>128</v>
      </c>
      <c r="B293" s="1" t="s">
        <v>28</v>
      </c>
      <c r="C293" s="1" t="s">
        <v>126</v>
      </c>
      <c r="D293" s="2" t="s">
        <v>31</v>
      </c>
      <c r="E293" s="3" t="s">
        <v>34</v>
      </c>
      <c r="G293" t="s">
        <v>131</v>
      </c>
      <c r="H293" t="s">
        <v>129</v>
      </c>
      <c r="I293" t="s">
        <v>122</v>
      </c>
      <c r="J293" t="s">
        <v>19</v>
      </c>
      <c r="K293" t="s">
        <v>130</v>
      </c>
      <c r="L293" t="s">
        <v>26</v>
      </c>
      <c r="R293">
        <v>1009</v>
      </c>
      <c r="S293" t="s">
        <v>132</v>
      </c>
    </row>
    <row r="294" spans="1:19" x14ac:dyDescent="0.25">
      <c r="A294" s="3" t="s">
        <v>123</v>
      </c>
      <c r="B294" s="1" t="s">
        <v>28</v>
      </c>
      <c r="C294" s="1" t="s">
        <v>126</v>
      </c>
      <c r="D294" s="2" t="s">
        <v>20</v>
      </c>
      <c r="E294" s="3" t="s">
        <v>80</v>
      </c>
      <c r="G294" t="s">
        <v>125</v>
      </c>
      <c r="H294" t="s">
        <v>124</v>
      </c>
      <c r="I294" t="s">
        <v>122</v>
      </c>
      <c r="J294" t="s">
        <v>19</v>
      </c>
      <c r="K294" t="s">
        <v>81</v>
      </c>
      <c r="L294" t="s">
        <v>26</v>
      </c>
      <c r="R294">
        <v>1009</v>
      </c>
      <c r="S294" t="s">
        <v>127</v>
      </c>
    </row>
    <row r="295" spans="1:19" x14ac:dyDescent="0.25">
      <c r="A295" s="3" t="s">
        <v>280</v>
      </c>
      <c r="B295" s="1" t="s">
        <v>745</v>
      </c>
      <c r="C295" s="1" t="s">
        <v>445</v>
      </c>
      <c r="D295" s="2" t="s">
        <v>20</v>
      </c>
      <c r="E295" s="3" t="s">
        <v>772</v>
      </c>
      <c r="G295" t="s">
        <v>975</v>
      </c>
      <c r="H295" t="s">
        <v>1070</v>
      </c>
      <c r="I295" t="s">
        <v>822</v>
      </c>
      <c r="K295" t="s">
        <v>848</v>
      </c>
      <c r="L295" t="s">
        <v>260</v>
      </c>
      <c r="M295" t="s">
        <v>976</v>
      </c>
      <c r="R295">
        <v>3053</v>
      </c>
      <c r="S295" t="s">
        <v>1071</v>
      </c>
    </row>
    <row r="296" spans="1:19" x14ac:dyDescent="0.25">
      <c r="A296" s="3" t="s">
        <v>728</v>
      </c>
      <c r="B296" s="1" t="s">
        <v>468</v>
      </c>
      <c r="C296" s="1" t="s">
        <v>445</v>
      </c>
      <c r="D296" s="2" t="s">
        <v>20</v>
      </c>
      <c r="E296" s="3" t="s">
        <v>472</v>
      </c>
      <c r="G296" t="s">
        <v>730</v>
      </c>
      <c r="H296" t="s">
        <v>729</v>
      </c>
      <c r="I296" t="s">
        <v>727</v>
      </c>
      <c r="J296" t="s">
        <v>19</v>
      </c>
      <c r="K296" t="s">
        <v>473</v>
      </c>
      <c r="L296" t="s">
        <v>260</v>
      </c>
      <c r="R296">
        <v>2053</v>
      </c>
      <c r="S296" t="s">
        <v>731</v>
      </c>
    </row>
    <row r="297" spans="1:19" x14ac:dyDescent="0.25">
      <c r="A297" s="3" t="s">
        <v>447</v>
      </c>
      <c r="B297" s="1" t="s">
        <v>28</v>
      </c>
      <c r="C297" s="1" t="s">
        <v>445</v>
      </c>
      <c r="D297" s="2" t="s">
        <v>31</v>
      </c>
      <c r="E297" s="3" t="s">
        <v>34</v>
      </c>
      <c r="G297" t="s">
        <v>449</v>
      </c>
      <c r="H297" t="s">
        <v>448</v>
      </c>
      <c r="I297" t="s">
        <v>441</v>
      </c>
      <c r="J297" t="s">
        <v>19</v>
      </c>
      <c r="K297" t="s">
        <v>41</v>
      </c>
      <c r="L297" t="s">
        <v>260</v>
      </c>
      <c r="R297">
        <v>1053</v>
      </c>
      <c r="S297" t="s">
        <v>450</v>
      </c>
    </row>
    <row r="298" spans="1:19" x14ac:dyDescent="0.25">
      <c r="A298" s="3" t="s">
        <v>442</v>
      </c>
      <c r="B298" s="1" t="s">
        <v>28</v>
      </c>
      <c r="C298" s="1" t="s">
        <v>445</v>
      </c>
      <c r="D298" s="2" t="s">
        <v>20</v>
      </c>
      <c r="E298" s="3" t="s">
        <v>80</v>
      </c>
      <c r="G298" t="s">
        <v>444</v>
      </c>
      <c r="H298" t="s">
        <v>443</v>
      </c>
      <c r="I298" t="s">
        <v>441</v>
      </c>
      <c r="J298" t="s">
        <v>19</v>
      </c>
      <c r="K298" t="s">
        <v>81</v>
      </c>
      <c r="L298" t="s">
        <v>260</v>
      </c>
      <c r="R298">
        <v>1053</v>
      </c>
      <c r="S298" t="s">
        <v>446</v>
      </c>
    </row>
    <row r="299" spans="1:19" x14ac:dyDescent="0.25">
      <c r="A299" s="3" t="s">
        <v>797</v>
      </c>
      <c r="B299" s="1" t="s">
        <v>745</v>
      </c>
      <c r="C299" s="1" t="s">
        <v>454</v>
      </c>
      <c r="D299" s="2" t="s">
        <v>31</v>
      </c>
      <c r="E299" s="3" t="s">
        <v>797</v>
      </c>
      <c r="G299" t="s">
        <v>1076</v>
      </c>
      <c r="H299" t="s">
        <v>1075</v>
      </c>
      <c r="I299" t="s">
        <v>68</v>
      </c>
      <c r="K299" t="s">
        <v>798</v>
      </c>
      <c r="L299" t="s">
        <v>260</v>
      </c>
      <c r="M299" t="s">
        <v>1077</v>
      </c>
      <c r="N299" t="s">
        <v>1078</v>
      </c>
      <c r="R299">
        <v>3054</v>
      </c>
    </row>
    <row r="300" spans="1:19" x14ac:dyDescent="0.25">
      <c r="A300" s="3" t="s">
        <v>838</v>
      </c>
      <c r="B300" s="1" t="s">
        <v>745</v>
      </c>
      <c r="C300" s="1" t="s">
        <v>454</v>
      </c>
      <c r="D300" s="2" t="s">
        <v>20</v>
      </c>
      <c r="E300" s="3" t="s">
        <v>772</v>
      </c>
      <c r="G300" t="s">
        <v>1073</v>
      </c>
      <c r="H300" t="s">
        <v>1072</v>
      </c>
      <c r="I300" t="s">
        <v>68</v>
      </c>
      <c r="K300" t="s">
        <v>773</v>
      </c>
      <c r="L300" t="s">
        <v>260</v>
      </c>
      <c r="R300">
        <v>3054</v>
      </c>
      <c r="S300" t="s">
        <v>1074</v>
      </c>
    </row>
    <row r="301" spans="1:19" x14ac:dyDescent="0.25">
      <c r="A301" s="3" t="s">
        <v>732</v>
      </c>
      <c r="B301" s="1" t="s">
        <v>468</v>
      </c>
      <c r="C301" s="1" t="s">
        <v>454</v>
      </c>
      <c r="D301" s="2" t="s">
        <v>20</v>
      </c>
      <c r="E301" s="3" t="s">
        <v>472</v>
      </c>
      <c r="G301" t="s">
        <v>734</v>
      </c>
      <c r="H301" t="s">
        <v>733</v>
      </c>
      <c r="I301" t="s">
        <v>50</v>
      </c>
      <c r="J301" t="s">
        <v>19</v>
      </c>
      <c r="K301" t="s">
        <v>473</v>
      </c>
      <c r="L301" t="s">
        <v>260</v>
      </c>
      <c r="R301">
        <v>2054</v>
      </c>
      <c r="S301" t="s">
        <v>735</v>
      </c>
    </row>
    <row r="302" spans="1:19" x14ac:dyDescent="0.25">
      <c r="A302" s="3" t="s">
        <v>32</v>
      </c>
      <c r="B302" s="1" t="s">
        <v>28</v>
      </c>
      <c r="C302" s="1" t="s">
        <v>454</v>
      </c>
      <c r="D302" s="2" t="s">
        <v>31</v>
      </c>
      <c r="E302" s="3" t="s">
        <v>34</v>
      </c>
      <c r="G302" t="s">
        <v>457</v>
      </c>
      <c r="H302" t="s">
        <v>456</v>
      </c>
      <c r="I302" t="s">
        <v>50</v>
      </c>
      <c r="J302" t="s">
        <v>19</v>
      </c>
      <c r="K302" t="s">
        <v>35</v>
      </c>
      <c r="L302" t="s">
        <v>260</v>
      </c>
      <c r="R302">
        <v>1054</v>
      </c>
      <c r="S302" t="s">
        <v>458</v>
      </c>
    </row>
    <row r="303" spans="1:19" x14ac:dyDescent="0.25">
      <c r="A303" s="3" t="s">
        <v>451</v>
      </c>
      <c r="B303" s="1" t="s">
        <v>28</v>
      </c>
      <c r="C303" s="1" t="s">
        <v>454</v>
      </c>
      <c r="D303" s="2" t="s">
        <v>20</v>
      </c>
      <c r="E303" s="3" t="s">
        <v>34</v>
      </c>
      <c r="G303" t="s">
        <v>453</v>
      </c>
      <c r="H303" t="s">
        <v>452</v>
      </c>
      <c r="I303" t="s">
        <v>50</v>
      </c>
      <c r="J303" t="s">
        <v>19</v>
      </c>
      <c r="K303" t="s">
        <v>35</v>
      </c>
      <c r="L303" t="s">
        <v>260</v>
      </c>
      <c r="R303">
        <v>1054</v>
      </c>
      <c r="S303" t="s">
        <v>455</v>
      </c>
    </row>
    <row r="304" spans="1:19" x14ac:dyDescent="0.25">
      <c r="A304" s="12" t="s">
        <v>1311</v>
      </c>
      <c r="B304" s="1" t="s">
        <v>1085</v>
      </c>
      <c r="C304" s="1" t="s">
        <v>462</v>
      </c>
      <c r="D304" s="2" t="s">
        <v>20</v>
      </c>
      <c r="E304" s="3" t="s">
        <v>883</v>
      </c>
      <c r="G304" t="s">
        <v>883</v>
      </c>
      <c r="H304" t="s">
        <v>1268</v>
      </c>
      <c r="I304" t="s">
        <v>257</v>
      </c>
      <c r="K304" t="s">
        <v>884</v>
      </c>
      <c r="L304" t="s">
        <v>260</v>
      </c>
      <c r="R304">
        <v>4055</v>
      </c>
    </row>
    <row r="305" spans="1:18" x14ac:dyDescent="0.25">
      <c r="A305" s="3" t="s">
        <v>280</v>
      </c>
      <c r="B305" s="1" t="s">
        <v>745</v>
      </c>
      <c r="C305" s="1" t="s">
        <v>462</v>
      </c>
      <c r="D305" s="2" t="s">
        <v>20</v>
      </c>
      <c r="E305" s="3" t="s">
        <v>772</v>
      </c>
      <c r="G305" t="s">
        <v>772</v>
      </c>
      <c r="H305" t="s">
        <v>1079</v>
      </c>
      <c r="I305" t="s">
        <v>257</v>
      </c>
      <c r="K305" t="s">
        <v>848</v>
      </c>
      <c r="L305" t="s">
        <v>260</v>
      </c>
      <c r="R305">
        <v>3055</v>
      </c>
    </row>
    <row r="306" spans="1:18" x14ac:dyDescent="0.25">
      <c r="A306" s="3" t="s">
        <v>1311</v>
      </c>
      <c r="B306" s="1" t="s">
        <v>468</v>
      </c>
      <c r="C306" s="1" t="s">
        <v>462</v>
      </c>
      <c r="D306" s="2" t="s">
        <v>20</v>
      </c>
      <c r="E306" s="3" t="s">
        <v>492</v>
      </c>
      <c r="G306" t="s">
        <v>492</v>
      </c>
      <c r="H306" t="s">
        <v>737</v>
      </c>
      <c r="I306" t="s">
        <v>736</v>
      </c>
      <c r="J306" t="s">
        <v>19</v>
      </c>
      <c r="K306" t="s">
        <v>493</v>
      </c>
      <c r="L306" t="s">
        <v>260</v>
      </c>
      <c r="R306">
        <v>2055</v>
      </c>
    </row>
    <row r="307" spans="1:18" x14ac:dyDescent="0.25">
      <c r="A307" s="3" t="s">
        <v>280</v>
      </c>
      <c r="B307" s="1" t="s">
        <v>28</v>
      </c>
      <c r="C307" s="1" t="s">
        <v>462</v>
      </c>
      <c r="D307" s="2" t="s">
        <v>20</v>
      </c>
      <c r="E307" s="3" t="s">
        <v>34</v>
      </c>
      <c r="G307" t="s">
        <v>34</v>
      </c>
      <c r="H307" t="s">
        <v>461</v>
      </c>
      <c r="I307" t="s">
        <v>459</v>
      </c>
      <c r="J307" t="s">
        <v>19</v>
      </c>
      <c r="K307" t="s">
        <v>39</v>
      </c>
      <c r="L307" t="s">
        <v>260</v>
      </c>
      <c r="R307">
        <v>1055</v>
      </c>
    </row>
    <row r="309" spans="1:18" x14ac:dyDescent="0.25">
      <c r="B309" s="13" t="s">
        <v>1307</v>
      </c>
      <c r="C309" s="13" t="s">
        <v>1308</v>
      </c>
    </row>
    <row r="310" spans="1:18" x14ac:dyDescent="0.25">
      <c r="B310" s="13" t="s">
        <v>1309</v>
      </c>
      <c r="C310" s="13" t="s">
        <v>1310</v>
      </c>
    </row>
  </sheetData>
  <sheetProtection formatCells="0" formatColumns="0" formatRows="0" insertColumns="0" insertRows="0" insertHyperlinks="0" deleteColumns="0" deleteRows="0" sort="0" autoFilter="0" pivotTables="0"/>
  <sortState xmlns:xlrd2="http://schemas.microsoft.com/office/spreadsheetml/2017/richdata2" ref="B2:U294">
    <sortCondition ref="C2:C294"/>
    <sortCondition descending="1" ref="B2:B294"/>
  </sortState>
  <pageMargins left="0.7" right="0.7" top="0.75" bottom="0.75" header="0.3" footer="0.3"/>
  <pageSetup scale="6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CEABB-8C83-47CC-91FE-82807260D155}">
  <dimension ref="A1:U10"/>
  <sheetViews>
    <sheetView workbookViewId="0">
      <selection activeCell="A7" sqref="A7"/>
    </sheetView>
  </sheetViews>
  <sheetFormatPr defaultRowHeight="15" x14ac:dyDescent="0.25"/>
  <cols>
    <col min="1" max="1" width="13.85546875" bestFit="1" customWidth="1"/>
    <col min="2" max="2" width="44.42578125" bestFit="1" customWidth="1"/>
    <col min="3" max="3" width="9.140625" bestFit="1" customWidth="1"/>
    <col min="4" max="7" width="9.140625" customWidth="1"/>
    <col min="8" max="8" width="28.28515625" bestFit="1" customWidth="1"/>
    <col min="9" max="9" width="35.5703125" bestFit="1" customWidth="1"/>
    <col min="10" max="10" width="28.28515625" bestFit="1" customWidth="1"/>
    <col min="11" max="11" width="255.7109375" bestFit="1" customWidth="1"/>
    <col min="12" max="12" width="26.5703125" bestFit="1" customWidth="1"/>
    <col min="13" max="13" width="3.85546875" bestFit="1" customWidth="1"/>
    <col min="14" max="14" width="20" bestFit="1" customWidth="1"/>
  </cols>
  <sheetData>
    <row r="1" spans="1:21" x14ac:dyDescent="0.25">
      <c r="D1" s="8" t="s">
        <v>1300</v>
      </c>
      <c r="E1" s="8" t="s">
        <v>1302</v>
      </c>
      <c r="F1" s="8" t="s">
        <v>1304</v>
      </c>
      <c r="G1" s="8" t="s">
        <v>1305</v>
      </c>
    </row>
    <row r="2" spans="1:21" x14ac:dyDescent="0.25">
      <c r="D2" s="8" t="s">
        <v>1301</v>
      </c>
      <c r="E2" s="8" t="s">
        <v>1303</v>
      </c>
      <c r="F2" s="8" t="s">
        <v>1303</v>
      </c>
      <c r="G2" s="8" t="s">
        <v>1306</v>
      </c>
    </row>
    <row r="3" spans="1:21" x14ac:dyDescent="0.25">
      <c r="A3" s="1" t="s">
        <v>28</v>
      </c>
      <c r="B3" s="1" t="s">
        <v>462</v>
      </c>
      <c r="C3" s="2" t="s">
        <v>31</v>
      </c>
      <c r="D3" s="2">
        <v>50</v>
      </c>
      <c r="E3" s="9">
        <f>15*5</f>
        <v>75</v>
      </c>
      <c r="F3" s="2">
        <f>13*2</f>
        <v>26</v>
      </c>
      <c r="G3" s="2">
        <f>+D3+E3+F3</f>
        <v>151</v>
      </c>
      <c r="H3" s="3" t="s">
        <v>80</v>
      </c>
      <c r="I3" s="3" t="s">
        <v>369</v>
      </c>
      <c r="J3" t="s">
        <v>80</v>
      </c>
      <c r="K3" t="s">
        <v>463</v>
      </c>
      <c r="L3" t="s">
        <v>459</v>
      </c>
      <c r="M3" t="s">
        <v>19</v>
      </c>
      <c r="N3" t="s">
        <v>81</v>
      </c>
      <c r="O3" t="s">
        <v>260</v>
      </c>
      <c r="U3">
        <v>1055</v>
      </c>
    </row>
    <row r="4" spans="1:21" x14ac:dyDescent="0.25">
      <c r="A4" s="1" t="s">
        <v>468</v>
      </c>
      <c r="B4" s="1" t="s">
        <v>462</v>
      </c>
      <c r="C4" s="2" t="s">
        <v>31</v>
      </c>
      <c r="D4" s="2">
        <v>50</v>
      </c>
      <c r="E4" s="2">
        <f>11*5</f>
        <v>55</v>
      </c>
      <c r="F4" s="2">
        <f>10*2</f>
        <v>20</v>
      </c>
      <c r="G4" s="2">
        <f t="shared" ref="G4:G10" si="0">+D4+E4+F4</f>
        <v>125</v>
      </c>
      <c r="H4" s="3" t="s">
        <v>479</v>
      </c>
      <c r="I4" s="3" t="s">
        <v>738</v>
      </c>
      <c r="J4" t="s">
        <v>479</v>
      </c>
      <c r="K4" t="s">
        <v>739</v>
      </c>
      <c r="L4" t="s">
        <v>736</v>
      </c>
      <c r="M4" t="s">
        <v>19</v>
      </c>
      <c r="N4" t="s">
        <v>480</v>
      </c>
      <c r="O4" t="s">
        <v>260</v>
      </c>
      <c r="U4">
        <v>2055</v>
      </c>
    </row>
    <row r="5" spans="1:21" x14ac:dyDescent="0.25">
      <c r="A5" s="1" t="s">
        <v>745</v>
      </c>
      <c r="B5" s="1" t="s">
        <v>462</v>
      </c>
      <c r="C5" s="2" t="s">
        <v>31</v>
      </c>
      <c r="D5" s="2">
        <v>50</v>
      </c>
      <c r="E5" s="2">
        <f>4*5</f>
        <v>20</v>
      </c>
      <c r="F5" s="2">
        <f>6*2</f>
        <v>12</v>
      </c>
      <c r="G5" s="2">
        <f t="shared" si="0"/>
        <v>82</v>
      </c>
      <c r="H5" s="3" t="s">
        <v>742</v>
      </c>
      <c r="I5" s="3" t="s">
        <v>851</v>
      </c>
      <c r="J5" t="s">
        <v>742</v>
      </c>
      <c r="K5" t="s">
        <v>1080</v>
      </c>
      <c r="L5" t="s">
        <v>257</v>
      </c>
      <c r="N5" t="s">
        <v>743</v>
      </c>
      <c r="O5" t="s">
        <v>260</v>
      </c>
      <c r="U5">
        <v>3055</v>
      </c>
    </row>
    <row r="6" spans="1:21" x14ac:dyDescent="0.25">
      <c r="A6" s="1" t="s">
        <v>1085</v>
      </c>
      <c r="B6" s="1" t="s">
        <v>462</v>
      </c>
      <c r="C6" s="2" t="s">
        <v>31</v>
      </c>
      <c r="D6" s="2">
        <v>50</v>
      </c>
      <c r="E6" s="2">
        <f>7*5</f>
        <v>35</v>
      </c>
      <c r="F6" s="2">
        <f>7*2</f>
        <v>14</v>
      </c>
      <c r="G6" s="2">
        <f t="shared" si="0"/>
        <v>99</v>
      </c>
      <c r="H6" s="3" t="s">
        <v>1137</v>
      </c>
      <c r="I6" s="3" t="s">
        <v>280</v>
      </c>
      <c r="J6" t="s">
        <v>1137</v>
      </c>
      <c r="K6" t="s">
        <v>1269</v>
      </c>
      <c r="L6" t="s">
        <v>257</v>
      </c>
      <c r="N6" t="s">
        <v>1138</v>
      </c>
      <c r="O6" t="s">
        <v>260</v>
      </c>
      <c r="U6">
        <v>4055</v>
      </c>
    </row>
    <row r="7" spans="1:21" x14ac:dyDescent="0.25">
      <c r="A7" s="11" t="s">
        <v>28</v>
      </c>
      <c r="B7" s="1" t="s">
        <v>462</v>
      </c>
      <c r="C7" s="2" t="s">
        <v>20</v>
      </c>
      <c r="D7" s="2">
        <v>75</v>
      </c>
      <c r="E7" s="2">
        <f>14*5</f>
        <v>70</v>
      </c>
      <c r="F7" s="2">
        <f>26*2</f>
        <v>52</v>
      </c>
      <c r="G7" s="2">
        <f t="shared" si="0"/>
        <v>197</v>
      </c>
      <c r="H7" s="3" t="s">
        <v>34</v>
      </c>
      <c r="I7" s="3" t="s">
        <v>460</v>
      </c>
      <c r="J7" t="s">
        <v>34</v>
      </c>
      <c r="K7" t="s">
        <v>461</v>
      </c>
      <c r="L7" t="s">
        <v>459</v>
      </c>
      <c r="M7" t="s">
        <v>19</v>
      </c>
      <c r="N7" t="s">
        <v>39</v>
      </c>
      <c r="O7" t="s">
        <v>260</v>
      </c>
      <c r="U7">
        <v>1055</v>
      </c>
    </row>
    <row r="8" spans="1:21" ht="13.15" customHeight="1" x14ac:dyDescent="0.25">
      <c r="A8" s="10" t="s">
        <v>468</v>
      </c>
      <c r="B8" s="1" t="s">
        <v>462</v>
      </c>
      <c r="C8" s="2" t="s">
        <v>20</v>
      </c>
      <c r="D8" s="2">
        <v>75</v>
      </c>
      <c r="E8" s="2">
        <f>10*5</f>
        <v>50</v>
      </c>
      <c r="F8" s="9">
        <f>3*2</f>
        <v>6</v>
      </c>
      <c r="G8" s="2">
        <f t="shared" si="0"/>
        <v>131</v>
      </c>
      <c r="H8" s="3" t="s">
        <v>492</v>
      </c>
      <c r="I8" s="3" t="s">
        <v>673</v>
      </c>
      <c r="J8" t="s">
        <v>492</v>
      </c>
      <c r="K8" t="s">
        <v>737</v>
      </c>
      <c r="L8" t="s">
        <v>736</v>
      </c>
      <c r="M8" t="s">
        <v>19</v>
      </c>
      <c r="N8" t="s">
        <v>493</v>
      </c>
      <c r="O8" t="s">
        <v>260</v>
      </c>
      <c r="U8">
        <v>2055</v>
      </c>
    </row>
    <row r="9" spans="1:21" x14ac:dyDescent="0.25">
      <c r="A9" s="11" t="s">
        <v>745</v>
      </c>
      <c r="B9" s="1" t="s">
        <v>462</v>
      </c>
      <c r="C9" s="2" t="s">
        <v>20</v>
      </c>
      <c r="D9" s="2">
        <v>75</v>
      </c>
      <c r="E9" s="2">
        <f>36*5</f>
        <v>180</v>
      </c>
      <c r="F9" s="2">
        <f>19*2</f>
        <v>38</v>
      </c>
      <c r="G9" s="2">
        <f t="shared" si="0"/>
        <v>293</v>
      </c>
      <c r="H9" s="3" t="s">
        <v>772</v>
      </c>
      <c r="I9" s="3" t="s">
        <v>280</v>
      </c>
      <c r="J9" t="s">
        <v>772</v>
      </c>
      <c r="K9" t="s">
        <v>1079</v>
      </c>
      <c r="L9" t="s">
        <v>257</v>
      </c>
      <c r="N9" t="s">
        <v>848</v>
      </c>
      <c r="O9" t="s">
        <v>260</v>
      </c>
      <c r="U9">
        <v>3055</v>
      </c>
    </row>
    <row r="10" spans="1:21" x14ac:dyDescent="0.25">
      <c r="A10" s="11" t="s">
        <v>1085</v>
      </c>
      <c r="B10" s="1" t="s">
        <v>462</v>
      </c>
      <c r="C10" s="2" t="s">
        <v>20</v>
      </c>
      <c r="D10" s="2">
        <v>75</v>
      </c>
      <c r="E10" s="2">
        <f>5*5</f>
        <v>25</v>
      </c>
      <c r="F10" s="2">
        <f>8*2</f>
        <v>16</v>
      </c>
      <c r="G10" s="2">
        <f t="shared" si="0"/>
        <v>116</v>
      </c>
      <c r="H10" s="3" t="s">
        <v>883</v>
      </c>
      <c r="I10" s="3" t="s">
        <v>883</v>
      </c>
      <c r="J10" t="s">
        <v>883</v>
      </c>
      <c r="K10" t="s">
        <v>1268</v>
      </c>
      <c r="L10" t="s">
        <v>257</v>
      </c>
      <c r="N10" t="s">
        <v>884</v>
      </c>
      <c r="O10" t="s">
        <v>260</v>
      </c>
      <c r="U10">
        <v>4055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NMPA Winners 2022</vt:lpstr>
      <vt:lpstr>General Excellence</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PHP</dc:creator>
  <cp:keywords/>
  <dc:description/>
  <cp:lastModifiedBy>Primrose Jameson</cp:lastModifiedBy>
  <cp:lastPrinted>2022-10-05T21:23:14Z</cp:lastPrinted>
  <dcterms:created xsi:type="dcterms:W3CDTF">2022-08-31T17:17:14Z</dcterms:created>
  <dcterms:modified xsi:type="dcterms:W3CDTF">2022-10-13T20:48:37Z</dcterms:modified>
  <cp:category/>
</cp:coreProperties>
</file>