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defaultThemeVersion="124226"/>
  <bookViews>
    <workbookView xWindow="0" yWindow="0" windowWidth="21600" windowHeight="9885"/>
  </bookViews>
  <sheets>
    <sheet name="MW2018" sheetId="5" r:id="rId1"/>
    <sheet name="MW2017 edited" sheetId="11" state="hidden" r:id="rId2"/>
    <sheet name="Sheet1" sheetId="10" r:id="rId3"/>
    <sheet name="MW2016 (2)" sheetId="9" state="hidden" r:id="rId4"/>
    <sheet name="PER RHU" sheetId="7" state="hidden" r:id="rId5"/>
    <sheet name="AGEGROUP" sheetId="8" state="hidden" r:id="rId6"/>
  </sheets>
  <calcPr calcId="125725"/>
</workbook>
</file>

<file path=xl/calcChain.xml><?xml version="1.0" encoding="utf-8"?>
<calcChain xmlns="http://schemas.openxmlformats.org/spreadsheetml/2006/main">
  <c r="BC11" i="5"/>
  <c r="BC12"/>
  <c r="BC13"/>
  <c r="BC14"/>
  <c r="BC15"/>
  <c r="BC16"/>
  <c r="BC17"/>
  <c r="BC18"/>
  <c r="BC19"/>
  <c r="BC20"/>
  <c r="BC21"/>
  <c r="BC22"/>
  <c r="BC23"/>
  <c r="BC24"/>
  <c r="BC25"/>
  <c r="BC26"/>
  <c r="BC27"/>
  <c r="BC28"/>
  <c r="BC29"/>
  <c r="BC30"/>
  <c r="BC31"/>
  <c r="BC32"/>
  <c r="BC33"/>
  <c r="BC34"/>
  <c r="BC10"/>
  <c r="BC10" i="11" l="1"/>
  <c r="BC11"/>
  <c r="BC12"/>
  <c r="BC35" s="1"/>
  <c r="BC13"/>
  <c r="BC14"/>
  <c r="BC15"/>
  <c r="BC16"/>
  <c r="BC17"/>
  <c r="BC18"/>
  <c r="BC19"/>
  <c r="BC20"/>
  <c r="BC21"/>
  <c r="BC22"/>
  <c r="BC23"/>
  <c r="BC24"/>
  <c r="BC25"/>
  <c r="BC26"/>
  <c r="BC27"/>
  <c r="BC28"/>
  <c r="BC29"/>
  <c r="BC30"/>
  <c r="BC31"/>
  <c r="BC32"/>
  <c r="BC33"/>
  <c r="BC34"/>
  <c r="C35"/>
  <c r="D35"/>
  <c r="E35"/>
  <c r="F35"/>
  <c r="G35"/>
  <c r="H35"/>
  <c r="I35"/>
  <c r="J35"/>
  <c r="K35"/>
  <c r="L35"/>
  <c r="M35"/>
  <c r="N35"/>
  <c r="O35"/>
  <c r="P35"/>
  <c r="Q35"/>
  <c r="R35"/>
  <c r="S35"/>
  <c r="T35"/>
  <c r="U35"/>
  <c r="V35"/>
  <c r="W35"/>
  <c r="X35"/>
  <c r="Y35"/>
  <c r="Z35"/>
  <c r="AA35"/>
  <c r="AB35"/>
  <c r="AC35"/>
  <c r="AD35"/>
  <c r="AE35"/>
  <c r="AF35"/>
  <c r="AG35"/>
  <c r="AH35"/>
  <c r="AI35"/>
  <c r="AJ35"/>
  <c r="AK35"/>
  <c r="AL35"/>
  <c r="AM35"/>
  <c r="AN35"/>
  <c r="AO35"/>
  <c r="AP35"/>
  <c r="AQ35"/>
  <c r="AR35"/>
  <c r="AS35"/>
  <c r="AT35"/>
  <c r="AU35"/>
  <c r="AV35"/>
  <c r="AW35"/>
  <c r="AX35"/>
  <c r="AY35"/>
  <c r="AZ35"/>
  <c r="BA35"/>
  <c r="BB35"/>
  <c r="AZ35" i="5" l="1"/>
  <c r="J35" l="1"/>
  <c r="K35"/>
  <c r="D15" i="8" l="1"/>
  <c r="D6"/>
  <c r="K6" i="7"/>
  <c r="C5"/>
  <c r="K4"/>
  <c r="BB35" i="5" l="1"/>
  <c r="BA35"/>
  <c r="AY35"/>
  <c r="AX35"/>
  <c r="AW35"/>
  <c r="AV35"/>
  <c r="AU35"/>
  <c r="AT35"/>
  <c r="AS35"/>
  <c r="AR35"/>
  <c r="AQ35"/>
  <c r="AP35"/>
  <c r="AO35"/>
  <c r="AN35"/>
  <c r="AM35"/>
  <c r="AL35"/>
  <c r="AK35"/>
  <c r="AJ35"/>
  <c r="AI35"/>
  <c r="AH35"/>
  <c r="AG35"/>
  <c r="AF35"/>
  <c r="AE35"/>
  <c r="AD35"/>
  <c r="AC35"/>
  <c r="AB35"/>
  <c r="AA35"/>
  <c r="Z35"/>
  <c r="Y35"/>
  <c r="X35"/>
  <c r="W35"/>
  <c r="V35"/>
  <c r="U35"/>
  <c r="T35"/>
  <c r="S35"/>
  <c r="R35"/>
  <c r="Q35"/>
  <c r="P35"/>
  <c r="O35"/>
  <c r="N35"/>
  <c r="M35"/>
  <c r="L35"/>
  <c r="I35"/>
  <c r="H35"/>
  <c r="G35"/>
  <c r="F35"/>
  <c r="E35"/>
  <c r="D35"/>
  <c r="C35"/>
  <c r="C10" i="7"/>
  <c r="G12"/>
  <c r="C9"/>
  <c r="K9"/>
  <c r="G11"/>
  <c r="G10"/>
  <c r="G7"/>
  <c r="G9"/>
  <c r="G8"/>
  <c r="C7"/>
  <c r="C6"/>
  <c r="G6"/>
  <c r="G5"/>
  <c r="G4"/>
  <c r="K8"/>
  <c r="K7"/>
  <c r="K5"/>
  <c r="C4"/>
  <c r="K3"/>
  <c r="G3"/>
  <c r="C3"/>
  <c r="K10" l="1"/>
  <c r="G13"/>
  <c r="C11"/>
  <c r="BC35" i="5"/>
  <c r="G17" i="7" l="1"/>
</calcChain>
</file>

<file path=xl/sharedStrings.xml><?xml version="1.0" encoding="utf-8"?>
<sst xmlns="http://schemas.openxmlformats.org/spreadsheetml/2006/main" count="339" uniqueCount="143">
  <si>
    <t>Bagong Silang</t>
  </si>
  <si>
    <t>Bagumbayan</t>
  </si>
  <si>
    <t>Cabog- cabog</t>
  </si>
  <si>
    <t>Camacho</t>
  </si>
  <si>
    <t>Cataning</t>
  </si>
  <si>
    <t>Central</t>
  </si>
  <si>
    <t>Cupang North</t>
  </si>
  <si>
    <t>Cupang Proper</t>
  </si>
  <si>
    <t>Cupang West</t>
  </si>
  <si>
    <t>Dangcol</t>
  </si>
  <si>
    <t>Doña Francica</t>
  </si>
  <si>
    <t>Ibayo</t>
  </si>
  <si>
    <t>Malabia</t>
  </si>
  <si>
    <t>Poblacion</t>
  </si>
  <si>
    <t>Pto. Rivas Ibaba</t>
  </si>
  <si>
    <t>Pto. Rivas Itaas</t>
  </si>
  <si>
    <t>Pto. Rivas Lote</t>
  </si>
  <si>
    <t>San Jose</t>
  </si>
  <si>
    <t>Sibacan</t>
  </si>
  <si>
    <t>Talisay</t>
  </si>
  <si>
    <t>Tanato</t>
  </si>
  <si>
    <t>Tenejero</t>
  </si>
  <si>
    <t>Tortugas</t>
  </si>
  <si>
    <t>Tuyo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</si>
  <si>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</si>
  <si>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</si>
  <si>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</si>
  <si>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</si>
  <si>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</si>
  <si>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</si>
  <si>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</si>
  <si>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</si>
  <si>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</si>
  <si>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</si>
  <si>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</si>
  <si>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</si>
  <si>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</si>
  <si>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</si>
  <si>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</si>
  <si>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</si>
  <si>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</si>
  <si>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</si>
  <si>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</si>
  <si>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</si>
  <si>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</si>
  <si>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</si>
  <si>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</si>
  <si>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</si>
  <si>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</si>
  <si>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Inclusive Dates</t>
  </si>
  <si>
    <t>Name of Barangay</t>
  </si>
  <si>
    <t>Distribution List of Dengue Cases per MW (Morbidity Week)</t>
  </si>
  <si>
    <t>City Government Of Balanga</t>
  </si>
  <si>
    <t>DENGUE CONTROL AND PREVENTION PROGRAM</t>
  </si>
  <si>
    <t>City Hall Annex, Balanga City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</si>
  <si>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</si>
  <si>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</si>
  <si>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</si>
  <si>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</si>
  <si>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</si>
  <si>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</si>
  <si>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</si>
  <si>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</si>
  <si>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</si>
  <si>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</si>
  <si>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</si>
  <si>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</si>
  <si>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M. Batangas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</si>
  <si>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</si>
  <si>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</si>
  <si>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</si>
  <si>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</si>
  <si>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</si>
  <si>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</si>
  <si>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</si>
  <si>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</si>
  <si>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</si>
  <si>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</si>
  <si>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</si>
  <si>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</si>
  <si>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</si>
  <si>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</si>
  <si>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</si>
  <si>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</si>
  <si>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</si>
  <si>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</si>
  <si>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</si>
  <si>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</si>
  <si>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</si>
  <si>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</si>
  <si>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</si>
  <si>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</si>
  <si>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</si>
  <si>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</si>
  <si>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</si>
  <si>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TOTAL CASES PER MOBIDITY WEEK</t>
  </si>
  <si>
    <t xml:space="preserve">TOTAL </t>
  </si>
  <si>
    <t>Barangay</t>
  </si>
  <si>
    <t>Frequency</t>
  </si>
  <si>
    <t>BAGONG SILANG</t>
  </si>
  <si>
    <t>BAGUMBAYAN</t>
  </si>
  <si>
    <t>CAMACHO</t>
  </si>
  <si>
    <t>CATANING</t>
  </si>
  <si>
    <t>CENTRAL</t>
  </si>
  <si>
    <t>CUPANG NORTH</t>
  </si>
  <si>
    <t>CUPANG PROPER</t>
  </si>
  <si>
    <t>CUPANG WEST</t>
  </si>
  <si>
    <t>DANGCOL (BERNABE)</t>
  </si>
  <si>
    <t>DOÑA FRANCISCA</t>
  </si>
  <si>
    <t>IBAYO</t>
  </si>
  <si>
    <t>LOTE</t>
  </si>
  <si>
    <t>MUNTING BATANGAS (CADRE)</t>
  </si>
  <si>
    <t>POBLACION</t>
  </si>
  <si>
    <t>PTO. RIVAS IBABA</t>
  </si>
  <si>
    <t>PTO. RIVAS ITAAS</t>
  </si>
  <si>
    <t>SAN JOSE</t>
  </si>
  <si>
    <t>SIBACAN</t>
  </si>
  <si>
    <t>TALISAY</t>
  </si>
  <si>
    <t>TENEJERO</t>
  </si>
  <si>
    <t>TORTUGAS</t>
  </si>
  <si>
    <t>TUYO</t>
  </si>
  <si>
    <t>CABOG-CABOG</t>
  </si>
  <si>
    <t>MALABIA</t>
  </si>
  <si>
    <t>TANATO</t>
  </si>
  <si>
    <t>TOTAL</t>
  </si>
  <si>
    <t>GRAND TOTAL</t>
  </si>
  <si>
    <t>RHU I</t>
  </si>
  <si>
    <t>RHU II</t>
  </si>
  <si>
    <t>RHU III</t>
  </si>
  <si>
    <t>0-10</t>
  </si>
  <si>
    <t>11-20</t>
  </si>
  <si>
    <t>21-30</t>
  </si>
  <si>
    <t>31-40</t>
  </si>
  <si>
    <t>41-50</t>
  </si>
  <si>
    <t>51-60</t>
  </si>
  <si>
    <t>61-70</t>
  </si>
  <si>
    <t>71&gt;</t>
  </si>
  <si>
    <t>AGEGROUP</t>
  </si>
  <si>
    <t>GENDER</t>
  </si>
  <si>
    <t>MALE</t>
  </si>
  <si>
    <t>FEMALE</t>
  </si>
  <si>
    <t>C.Y. 2017</t>
  </si>
  <si>
    <t>C.Y. 2018</t>
  </si>
</sst>
</file>

<file path=xl/styles.xml><?xml version="1.0" encoding="utf-8"?>
<styleSheet xmlns="http://schemas.openxmlformats.org/spreadsheetml/2006/main"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1"/>
      <name val="Courier New"/>
      <family val="3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8"/>
      <color theme="4" tint="0.79998168889431442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5" tint="0.39997558519241921"/>
        <bgColor indexed="6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4" fillId="2" borderId="0" applyNumberFormat="0" applyBorder="0" applyAlignment="0" applyProtection="0"/>
    <xf numFmtId="0" fontId="5" fillId="3" borderId="0" applyNumberFormat="0" applyBorder="0" applyAlignment="0" applyProtection="0"/>
    <xf numFmtId="0" fontId="6" fillId="4" borderId="15" applyNumberFormat="0" applyAlignment="0" applyProtection="0"/>
    <xf numFmtId="0" fontId="1" fillId="5" borderId="0" applyNumberFormat="0" applyBorder="0" applyAlignment="0" applyProtection="0"/>
  </cellStyleXfs>
  <cellXfs count="222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quotePrefix="1" applyBorder="1"/>
    <xf numFmtId="0" fontId="2" fillId="11" borderId="1" xfId="0" applyFont="1" applyFill="1" applyBorder="1"/>
    <xf numFmtId="0" fontId="2" fillId="11" borderId="1" xfId="0" applyFont="1" applyFill="1" applyBorder="1" applyAlignment="1">
      <alignment horizontal="center"/>
    </xf>
    <xf numFmtId="0" fontId="2" fillId="11" borderId="1" xfId="0" applyFont="1" applyFill="1" applyBorder="1" applyAlignment="1">
      <alignment horizontal="left"/>
    </xf>
    <xf numFmtId="0" fontId="2" fillId="6" borderId="1" xfId="0" applyFont="1" applyFill="1" applyBorder="1"/>
    <xf numFmtId="0" fontId="2" fillId="6" borderId="1" xfId="0" applyFont="1" applyFill="1" applyBorder="1" applyAlignment="1">
      <alignment horizontal="center"/>
    </xf>
    <xf numFmtId="0" fontId="0" fillId="6" borderId="1" xfId="0" applyFill="1" applyBorder="1"/>
    <xf numFmtId="0" fontId="2" fillId="7" borderId="10" xfId="0" applyFont="1" applyFill="1" applyBorder="1"/>
    <xf numFmtId="0" fontId="2" fillId="7" borderId="11" xfId="0" applyFont="1" applyFill="1" applyBorder="1"/>
    <xf numFmtId="0" fontId="2" fillId="7" borderId="12" xfId="0" applyFont="1" applyFill="1" applyBorder="1" applyAlignment="1">
      <alignment horizontal="center"/>
    </xf>
    <xf numFmtId="0" fontId="2" fillId="6" borderId="2" xfId="0" applyFont="1" applyFill="1" applyBorder="1"/>
    <xf numFmtId="0" fontId="2" fillId="6" borderId="2" xfId="0" applyFont="1" applyFill="1" applyBorder="1" applyAlignment="1">
      <alignment horizontal="center"/>
    </xf>
    <xf numFmtId="0" fontId="9" fillId="12" borderId="1" xfId="0" applyFont="1" applyFill="1" applyBorder="1" applyAlignment="1">
      <alignment horizontal="center"/>
    </xf>
    <xf numFmtId="16" fontId="9" fillId="12" borderId="1" xfId="0" quotePrefix="1" applyNumberFormat="1" applyFont="1" applyFill="1" applyBorder="1" applyAlignment="1">
      <alignment horizontal="center"/>
    </xf>
    <xf numFmtId="0" fontId="9" fillId="12" borderId="1" xfId="0" quotePrefix="1" applyFont="1" applyFill="1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vertical="center"/>
    </xf>
    <xf numFmtId="0" fontId="11" fillId="0" borderId="0" xfId="0" applyFont="1" applyAlignment="1">
      <alignment horizontal="left" vertical="center"/>
    </xf>
    <xf numFmtId="0" fontId="13" fillId="0" borderId="0" xfId="0" applyFont="1" applyAlignment="1">
      <alignment horizontal="center" vertical="center"/>
    </xf>
    <xf numFmtId="0" fontId="13" fillId="0" borderId="0" xfId="0" applyFont="1"/>
    <xf numFmtId="0" fontId="13" fillId="0" borderId="0" xfId="0" applyFont="1" applyAlignment="1">
      <alignment horizontal="left"/>
    </xf>
    <xf numFmtId="0" fontId="14" fillId="0" borderId="0" xfId="0" applyFont="1" applyBorder="1" applyAlignment="1">
      <alignment horizontal="center"/>
    </xf>
    <xf numFmtId="0" fontId="14" fillId="0" borderId="0" xfId="0" applyFont="1" applyBorder="1" applyAlignment="1">
      <alignment horizontal="center" vertical="center"/>
    </xf>
    <xf numFmtId="0" fontId="13" fillId="0" borderId="28" xfId="0" applyFont="1" applyFill="1" applyBorder="1" applyAlignment="1">
      <alignment vertical="center"/>
    </xf>
    <xf numFmtId="0" fontId="13" fillId="0" borderId="24" xfId="0" applyFont="1" applyFill="1" applyBorder="1" applyAlignment="1">
      <alignment vertical="center"/>
    </xf>
    <xf numFmtId="0" fontId="13" fillId="0" borderId="24" xfId="0" applyFont="1" applyFill="1" applyBorder="1" applyAlignment="1">
      <alignment horizontal="center" vertical="center"/>
    </xf>
    <xf numFmtId="0" fontId="13" fillId="0" borderId="24" xfId="0" applyFont="1" applyBorder="1" applyAlignment="1">
      <alignment horizontal="center" vertical="center"/>
    </xf>
    <xf numFmtId="0" fontId="13" fillId="0" borderId="25" xfId="0" applyFont="1" applyBorder="1" applyAlignment="1">
      <alignment horizontal="center" vertical="center"/>
    </xf>
    <xf numFmtId="0" fontId="12" fillId="5" borderId="9" xfId="4" quotePrefix="1" applyFont="1" applyBorder="1" applyAlignment="1">
      <alignment horizontal="center" vertical="center"/>
    </xf>
    <xf numFmtId="0" fontId="12" fillId="5" borderId="21" xfId="4" quotePrefix="1" applyFont="1" applyBorder="1" applyAlignment="1">
      <alignment horizontal="center" vertical="center"/>
    </xf>
    <xf numFmtId="0" fontId="13" fillId="9" borderId="7" xfId="0" quotePrefix="1" applyFont="1" applyFill="1" applyBorder="1"/>
    <xf numFmtId="0" fontId="12" fillId="9" borderId="14" xfId="0" applyFont="1" applyFill="1" applyBorder="1" applyAlignment="1">
      <alignment vertical="center"/>
    </xf>
    <xf numFmtId="0" fontId="15" fillId="0" borderId="29" xfId="3" applyFont="1" applyFill="1" applyBorder="1" applyAlignment="1">
      <alignment horizontal="center" vertical="center"/>
    </xf>
    <xf numFmtId="0" fontId="15" fillId="0" borderId="2" xfId="3" applyFont="1" applyFill="1" applyBorder="1" applyAlignment="1">
      <alignment horizontal="center" vertical="center"/>
    </xf>
    <xf numFmtId="0" fontId="15" fillId="0" borderId="2" xfId="1" applyFont="1" applyFill="1" applyBorder="1" applyAlignment="1">
      <alignment horizontal="center" vertical="center"/>
    </xf>
    <xf numFmtId="0" fontId="15" fillId="0" borderId="2" xfId="2" applyFont="1" applyFill="1" applyBorder="1" applyAlignment="1">
      <alignment horizontal="center" vertical="center"/>
    </xf>
    <xf numFmtId="0" fontId="15" fillId="0" borderId="2" xfId="2" applyFont="1" applyFill="1" applyBorder="1" applyAlignment="1">
      <alignment vertical="center"/>
    </xf>
    <xf numFmtId="0" fontId="15" fillId="0" borderId="2" xfId="3" applyFont="1" applyFill="1" applyBorder="1" applyAlignment="1">
      <alignment vertical="center"/>
    </xf>
    <xf numFmtId="0" fontId="13" fillId="9" borderId="5" xfId="0" quotePrefix="1" applyFont="1" applyFill="1" applyBorder="1"/>
    <xf numFmtId="0" fontId="12" fillId="9" borderId="6" xfId="0" applyFont="1" applyFill="1" applyBorder="1" applyAlignment="1">
      <alignment vertical="center"/>
    </xf>
    <xf numFmtId="0" fontId="15" fillId="0" borderId="13" xfId="3" applyFont="1" applyFill="1" applyBorder="1" applyAlignment="1">
      <alignment horizontal="center" vertical="center"/>
    </xf>
    <xf numFmtId="0" fontId="15" fillId="0" borderId="1" xfId="3" applyFont="1" applyFill="1" applyBorder="1" applyAlignment="1">
      <alignment horizontal="center" vertical="center"/>
    </xf>
    <xf numFmtId="0" fontId="15" fillId="0" borderId="1" xfId="1" applyFont="1" applyFill="1" applyBorder="1" applyAlignment="1">
      <alignment horizontal="center" vertical="center"/>
    </xf>
    <xf numFmtId="0" fontId="15" fillId="0" borderId="1" xfId="2" applyFont="1" applyFill="1" applyBorder="1" applyAlignment="1">
      <alignment horizontal="center" vertical="center"/>
    </xf>
    <xf numFmtId="0" fontId="15" fillId="0" borderId="1" xfId="2" applyFont="1" applyFill="1" applyBorder="1" applyAlignment="1">
      <alignment vertical="center"/>
    </xf>
    <xf numFmtId="0" fontId="15" fillId="0" borderId="1" xfId="3" applyFont="1" applyFill="1" applyBorder="1" applyAlignment="1">
      <alignment vertical="center"/>
    </xf>
    <xf numFmtId="0" fontId="15" fillId="0" borderId="13" xfId="1" applyFont="1" applyFill="1" applyBorder="1" applyAlignment="1">
      <alignment horizontal="center" vertical="center"/>
    </xf>
    <xf numFmtId="0" fontId="15" fillId="0" borderId="13" xfId="2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5" fillId="0" borderId="6" xfId="3" applyFont="1" applyFill="1" applyBorder="1" applyAlignment="1">
      <alignment horizontal="center" vertical="center"/>
    </xf>
    <xf numFmtId="0" fontId="15" fillId="0" borderId="6" xfId="1" applyFont="1" applyFill="1" applyBorder="1" applyAlignment="1">
      <alignment horizontal="center" vertical="center"/>
    </xf>
    <xf numFmtId="0" fontId="15" fillId="0" borderId="1" xfId="1" applyFont="1" applyFill="1" applyBorder="1" applyAlignment="1">
      <alignment vertical="center"/>
    </xf>
    <xf numFmtId="0" fontId="13" fillId="9" borderId="19" xfId="0" quotePrefix="1" applyFont="1" applyFill="1" applyBorder="1"/>
    <xf numFmtId="0" fontId="12" fillId="9" borderId="17" xfId="0" applyFont="1" applyFill="1" applyBorder="1" applyAlignment="1">
      <alignment vertical="center"/>
    </xf>
    <xf numFmtId="0" fontId="15" fillId="0" borderId="18" xfId="1" applyFont="1" applyFill="1" applyBorder="1" applyAlignment="1">
      <alignment horizontal="center" vertical="center"/>
    </xf>
    <xf numFmtId="0" fontId="15" fillId="0" borderId="16" xfId="1" applyFont="1" applyFill="1" applyBorder="1" applyAlignment="1">
      <alignment horizontal="center" vertical="center"/>
    </xf>
    <xf numFmtId="0" fontId="15" fillId="0" borderId="16" xfId="3" applyFont="1" applyFill="1" applyBorder="1" applyAlignment="1">
      <alignment horizontal="center" vertical="center"/>
    </xf>
    <xf numFmtId="0" fontId="15" fillId="0" borderId="16" xfId="2" applyFont="1" applyFill="1" applyBorder="1" applyAlignment="1">
      <alignment horizontal="center" vertical="center"/>
    </xf>
    <xf numFmtId="0" fontId="15" fillId="0" borderId="16" xfId="2" applyFont="1" applyFill="1" applyBorder="1" applyAlignment="1">
      <alignment vertical="center"/>
    </xf>
    <xf numFmtId="0" fontId="15" fillId="0" borderId="16" xfId="3" applyFont="1" applyFill="1" applyBorder="1" applyAlignment="1">
      <alignment vertical="center"/>
    </xf>
    <xf numFmtId="0" fontId="13" fillId="6" borderId="27" xfId="0" applyFont="1" applyFill="1" applyBorder="1" applyAlignment="1">
      <alignment horizontal="center" vertical="center"/>
    </xf>
    <xf numFmtId="0" fontId="13" fillId="6" borderId="9" xfId="0" applyFont="1" applyFill="1" applyBorder="1" applyAlignment="1">
      <alignment horizontal="center" vertical="center"/>
    </xf>
    <xf numFmtId="0" fontId="13" fillId="6" borderId="21" xfId="0" applyFont="1" applyFill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7" fillId="0" borderId="24" xfId="0" applyFont="1" applyFill="1" applyBorder="1" applyAlignment="1">
      <alignment horizontal="center" vertical="center"/>
    </xf>
    <xf numFmtId="0" fontId="17" fillId="0" borderId="24" xfId="0" applyFont="1" applyBorder="1" applyAlignment="1">
      <alignment horizontal="center" vertical="center"/>
    </xf>
    <xf numFmtId="0" fontId="16" fillId="5" borderId="9" xfId="4" quotePrefix="1" applyFont="1" applyBorder="1" applyAlignment="1">
      <alignment horizontal="center" vertical="center"/>
    </xf>
    <xf numFmtId="0" fontId="17" fillId="9" borderId="5" xfId="0" quotePrefix="1" applyFont="1" applyFill="1" applyBorder="1"/>
    <xf numFmtId="0" fontId="16" fillId="9" borderId="6" xfId="0" applyFont="1" applyFill="1" applyBorder="1" applyAlignment="1">
      <alignment vertical="center"/>
    </xf>
    <xf numFmtId="0" fontId="17" fillId="9" borderId="1" xfId="0" quotePrefix="1" applyFont="1" applyFill="1" applyBorder="1"/>
    <xf numFmtId="0" fontId="16" fillId="9" borderId="1" xfId="0" applyFont="1" applyFill="1" applyBorder="1" applyAlignment="1">
      <alignment vertical="center"/>
    </xf>
    <xf numFmtId="0" fontId="16" fillId="0" borderId="1" xfId="3" applyFont="1" applyFill="1" applyBorder="1" applyAlignment="1">
      <alignment horizontal="center" vertical="center"/>
    </xf>
    <xf numFmtId="0" fontId="16" fillId="10" borderId="1" xfId="3" applyFont="1" applyFill="1" applyBorder="1" applyAlignment="1">
      <alignment horizontal="center" vertical="center"/>
    </xf>
    <xf numFmtId="0" fontId="16" fillId="10" borderId="1" xfId="3" applyFont="1" applyFill="1" applyBorder="1" applyAlignment="1">
      <alignment vertical="center"/>
    </xf>
    <xf numFmtId="0" fontId="16" fillId="10" borderId="1" xfId="1" applyFont="1" applyFill="1" applyBorder="1" applyAlignment="1">
      <alignment horizontal="center" vertical="center"/>
    </xf>
    <xf numFmtId="0" fontId="16" fillId="10" borderId="1" xfId="1" applyFont="1" applyFill="1" applyBorder="1" applyAlignment="1">
      <alignment vertical="center"/>
    </xf>
    <xf numFmtId="0" fontId="16" fillId="0" borderId="1" xfId="1" applyFont="1" applyFill="1" applyBorder="1" applyAlignment="1">
      <alignment horizontal="center" vertical="center"/>
    </xf>
    <xf numFmtId="0" fontId="16" fillId="0" borderId="1" xfId="3" applyFont="1" applyFill="1" applyBorder="1" applyAlignment="1">
      <alignment vertical="center"/>
    </xf>
    <xf numFmtId="0" fontId="18" fillId="0" borderId="33" xfId="0" applyFont="1" applyFill="1" applyBorder="1" applyAlignment="1">
      <alignment horizontal="center" vertical="center"/>
    </xf>
    <xf numFmtId="0" fontId="15" fillId="0" borderId="2" xfId="1" applyFont="1" applyFill="1" applyBorder="1" applyAlignment="1">
      <alignment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14" xfId="1" applyFont="1" applyFill="1" applyBorder="1" applyAlignment="1">
      <alignment horizontal="center" vertical="center"/>
    </xf>
    <xf numFmtId="0" fontId="12" fillId="0" borderId="32" xfId="0" applyFont="1" applyFill="1" applyBorder="1" applyAlignment="1">
      <alignment horizontal="center" vertical="center"/>
    </xf>
    <xf numFmtId="0" fontId="12" fillId="0" borderId="33" xfId="0" applyFont="1" applyFill="1" applyBorder="1" applyAlignment="1">
      <alignment horizontal="center" vertical="center"/>
    </xf>
    <xf numFmtId="0" fontId="15" fillId="0" borderId="16" xfId="1" applyFont="1" applyFill="1" applyBorder="1" applyAlignment="1">
      <alignment vertical="center"/>
    </xf>
    <xf numFmtId="0" fontId="15" fillId="0" borderId="16" xfId="0" applyFont="1" applyFill="1" applyBorder="1" applyAlignment="1">
      <alignment horizontal="center" vertical="center"/>
    </xf>
    <xf numFmtId="0" fontId="15" fillId="0" borderId="17" xfId="1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2" fillId="0" borderId="26" xfId="0" applyFont="1" applyFill="1" applyBorder="1" applyAlignment="1">
      <alignment horizontal="center" vertical="center"/>
    </xf>
    <xf numFmtId="0" fontId="13" fillId="0" borderId="21" xfId="0" applyFont="1" applyFill="1" applyBorder="1" applyAlignment="1">
      <alignment horizontal="center" vertical="center"/>
    </xf>
    <xf numFmtId="0" fontId="13" fillId="0" borderId="9" xfId="0" applyFont="1" applyFill="1" applyBorder="1" applyAlignment="1">
      <alignment horizontal="center" vertical="center"/>
    </xf>
    <xf numFmtId="0" fontId="13" fillId="0" borderId="27" xfId="0" applyFont="1" applyFill="1" applyBorder="1" applyAlignment="1">
      <alignment horizontal="center" vertical="center"/>
    </xf>
    <xf numFmtId="0" fontId="12" fillId="0" borderId="17" xfId="0" applyFont="1" applyFill="1" applyBorder="1" applyAlignment="1">
      <alignment vertical="center"/>
    </xf>
    <xf numFmtId="0" fontId="13" fillId="0" borderId="19" xfId="0" quotePrefix="1" applyFont="1" applyFill="1" applyBorder="1"/>
    <xf numFmtId="0" fontId="12" fillId="0" borderId="6" xfId="0" applyFont="1" applyFill="1" applyBorder="1" applyAlignment="1">
      <alignment vertical="center"/>
    </xf>
    <xf numFmtId="0" fontId="13" fillId="0" borderId="5" xfId="0" quotePrefix="1" applyFont="1" applyFill="1" applyBorder="1"/>
    <xf numFmtId="0" fontId="15" fillId="12" borderId="1" xfId="1" applyFont="1" applyFill="1" applyBorder="1" applyAlignment="1">
      <alignment horizontal="center" vertical="center"/>
    </xf>
    <xf numFmtId="0" fontId="15" fillId="14" borderId="1" xfId="3" applyFont="1" applyFill="1" applyBorder="1" applyAlignment="1">
      <alignment horizontal="center" vertical="center"/>
    </xf>
    <xf numFmtId="0" fontId="15" fillId="14" borderId="1" xfId="3" applyFont="1" applyFill="1" applyBorder="1" applyAlignment="1">
      <alignment vertical="center"/>
    </xf>
    <xf numFmtId="0" fontId="15" fillId="14" borderId="1" xfId="1" applyFont="1" applyFill="1" applyBorder="1" applyAlignment="1">
      <alignment horizontal="center" vertical="center"/>
    </xf>
    <xf numFmtId="0" fontId="15" fillId="12" borderId="1" xfId="3" applyFont="1" applyFill="1" applyBorder="1" applyAlignment="1">
      <alignment horizontal="center" vertical="center"/>
    </xf>
    <xf numFmtId="0" fontId="19" fillId="0" borderId="6" xfId="3" applyFont="1" applyFill="1" applyBorder="1" applyAlignment="1">
      <alignment horizontal="center" vertical="center"/>
    </xf>
    <xf numFmtId="0" fontId="19" fillId="0" borderId="1" xfId="3" applyFont="1" applyFill="1" applyBorder="1" applyAlignment="1">
      <alignment horizontal="center" vertical="center"/>
    </xf>
    <xf numFmtId="0" fontId="19" fillId="0" borderId="1" xfId="1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0" fontId="19" fillId="0" borderId="1" xfId="3" applyFont="1" applyFill="1" applyBorder="1" applyAlignment="1">
      <alignment vertical="center"/>
    </xf>
    <xf numFmtId="0" fontId="19" fillId="0" borderId="1" xfId="2" applyFont="1" applyFill="1" applyBorder="1" applyAlignment="1">
      <alignment horizontal="center" vertical="center"/>
    </xf>
    <xf numFmtId="0" fontId="19" fillId="0" borderId="1" xfId="2" applyFont="1" applyFill="1" applyBorder="1" applyAlignment="1">
      <alignment vertical="center"/>
    </xf>
    <xf numFmtId="0" fontId="19" fillId="0" borderId="1" xfId="1" applyFont="1" applyFill="1" applyBorder="1" applyAlignment="1">
      <alignment vertical="center"/>
    </xf>
    <xf numFmtId="0" fontId="19" fillId="0" borderId="13" xfId="3" applyFont="1" applyFill="1" applyBorder="1" applyAlignment="1">
      <alignment horizontal="center" vertical="center"/>
    </xf>
    <xf numFmtId="0" fontId="15" fillId="14" borderId="1" xfId="1" applyFont="1" applyFill="1" applyBorder="1" applyAlignment="1">
      <alignment vertical="center"/>
    </xf>
    <xf numFmtId="0" fontId="15" fillId="12" borderId="1" xfId="0" applyFont="1" applyFill="1" applyBorder="1" applyAlignment="1">
      <alignment horizontal="center" vertical="center"/>
    </xf>
    <xf numFmtId="0" fontId="15" fillId="12" borderId="1" xfId="3" applyFont="1" applyFill="1" applyBorder="1" applyAlignment="1">
      <alignment vertical="center"/>
    </xf>
    <xf numFmtId="0" fontId="15" fillId="14" borderId="1" xfId="2" applyFont="1" applyFill="1" applyBorder="1" applyAlignment="1">
      <alignment horizontal="center" vertical="center"/>
    </xf>
    <xf numFmtId="0" fontId="15" fillId="14" borderId="13" xfId="3" applyFont="1" applyFill="1" applyBorder="1" applyAlignment="1">
      <alignment horizontal="center" vertical="center"/>
    </xf>
    <xf numFmtId="0" fontId="15" fillId="14" borderId="1" xfId="0" applyFont="1" applyFill="1" applyBorder="1" applyAlignment="1">
      <alignment horizontal="center" vertical="center"/>
    </xf>
    <xf numFmtId="0" fontId="15" fillId="14" borderId="2" xfId="1" applyFont="1" applyFill="1" applyBorder="1" applyAlignment="1">
      <alignment horizontal="center" vertical="center"/>
    </xf>
    <xf numFmtId="0" fontId="15" fillId="14" borderId="2" xfId="0" applyFont="1" applyFill="1" applyBorder="1" applyAlignment="1">
      <alignment horizontal="center" vertical="center"/>
    </xf>
    <xf numFmtId="0" fontId="15" fillId="14" borderId="2" xfId="3" applyFont="1" applyFill="1" applyBorder="1" applyAlignment="1">
      <alignment horizontal="center" vertical="center"/>
    </xf>
    <xf numFmtId="0" fontId="12" fillId="0" borderId="14" xfId="0" applyFont="1" applyFill="1" applyBorder="1" applyAlignment="1">
      <alignment vertical="center"/>
    </xf>
    <xf numFmtId="0" fontId="13" fillId="0" borderId="7" xfId="0" quotePrefix="1" applyFont="1" applyFill="1" applyBorder="1"/>
    <xf numFmtId="0" fontId="12" fillId="0" borderId="21" xfId="4" quotePrefix="1" applyFont="1" applyFill="1" applyBorder="1" applyAlignment="1">
      <alignment horizontal="center" vertical="center"/>
    </xf>
    <xf numFmtId="0" fontId="12" fillId="0" borderId="9" xfId="4" quotePrefix="1" applyFont="1" applyFill="1" applyBorder="1" applyAlignment="1">
      <alignment horizontal="center" vertical="center"/>
    </xf>
    <xf numFmtId="0" fontId="12" fillId="0" borderId="27" xfId="4" quotePrefix="1" applyFont="1" applyFill="1" applyBorder="1" applyAlignment="1">
      <alignment horizontal="center" vertical="center"/>
    </xf>
    <xf numFmtId="0" fontId="13" fillId="0" borderId="25" xfId="0" applyFont="1" applyFill="1" applyBorder="1" applyAlignment="1">
      <alignment horizontal="center" vertical="center"/>
    </xf>
    <xf numFmtId="0" fontId="12" fillId="7" borderId="34" xfId="0" applyFont="1" applyFill="1" applyBorder="1" applyAlignment="1">
      <alignment horizontal="center" vertical="center"/>
    </xf>
    <xf numFmtId="0" fontId="12" fillId="0" borderId="13" xfId="0" applyFont="1" applyFill="1" applyBorder="1" applyAlignment="1">
      <alignment horizontal="center" vertical="center"/>
    </xf>
    <xf numFmtId="0" fontId="12" fillId="5" borderId="8" xfId="4" quotePrefix="1" applyFont="1" applyBorder="1" applyAlignment="1">
      <alignment horizontal="center" vertical="center"/>
    </xf>
    <xf numFmtId="0" fontId="15" fillId="0" borderId="7" xfId="3" applyFont="1" applyFill="1" applyBorder="1" applyAlignment="1">
      <alignment horizontal="center" vertical="center"/>
    </xf>
    <xf numFmtId="0" fontId="15" fillId="0" borderId="5" xfId="3" applyFont="1" applyFill="1" applyBorder="1" applyAlignment="1">
      <alignment horizontal="center" vertical="center"/>
    </xf>
    <xf numFmtId="0" fontId="15" fillId="0" borderId="5" xfId="1" applyFont="1" applyFill="1" applyBorder="1" applyAlignment="1">
      <alignment horizontal="center" vertical="center"/>
    </xf>
    <xf numFmtId="0" fontId="19" fillId="0" borderId="5" xfId="3" applyFont="1" applyFill="1" applyBorder="1" applyAlignment="1">
      <alignment horizontal="center" vertical="center"/>
    </xf>
    <xf numFmtId="0" fontId="15" fillId="0" borderId="35" xfId="1" applyFont="1" applyFill="1" applyBorder="1" applyAlignment="1">
      <alignment horizontal="center" vertical="center"/>
    </xf>
    <xf numFmtId="0" fontId="15" fillId="0" borderId="36" xfId="1" applyFont="1" applyFill="1" applyBorder="1" applyAlignment="1">
      <alignment horizontal="center" vertical="center"/>
    </xf>
    <xf numFmtId="0" fontId="15" fillId="0" borderId="36" xfId="3" applyFont="1" applyFill="1" applyBorder="1" applyAlignment="1">
      <alignment horizontal="center" vertical="center"/>
    </xf>
    <xf numFmtId="0" fontId="15" fillId="0" borderId="36" xfId="2" applyFont="1" applyFill="1" applyBorder="1" applyAlignment="1">
      <alignment horizontal="center" vertical="center"/>
    </xf>
    <xf numFmtId="0" fontId="15" fillId="0" borderId="36" xfId="2" applyFont="1" applyFill="1" applyBorder="1" applyAlignment="1">
      <alignment vertical="center"/>
    </xf>
    <xf numFmtId="0" fontId="15" fillId="0" borderId="36" xfId="3" applyFont="1" applyFill="1" applyBorder="1" applyAlignment="1">
      <alignment vertical="center"/>
    </xf>
    <xf numFmtId="0" fontId="15" fillId="0" borderId="36" xfId="1" applyFont="1" applyFill="1" applyBorder="1" applyAlignment="1">
      <alignment vertical="center"/>
    </xf>
    <xf numFmtId="0" fontId="15" fillId="0" borderId="36" xfId="0" applyFont="1" applyFill="1" applyBorder="1" applyAlignment="1">
      <alignment horizontal="center" vertical="center"/>
    </xf>
    <xf numFmtId="0" fontId="15" fillId="0" borderId="37" xfId="1" applyFont="1" applyFill="1" applyBorder="1" applyAlignment="1">
      <alignment horizontal="center" vertical="center"/>
    </xf>
    <xf numFmtId="0" fontId="13" fillId="0" borderId="0" xfId="0" applyFont="1" applyFill="1"/>
    <xf numFmtId="0" fontId="15" fillId="15" borderId="5" xfId="2" applyFont="1" applyFill="1" applyBorder="1" applyAlignment="1">
      <alignment horizontal="center" vertical="center"/>
    </xf>
    <xf numFmtId="0" fontId="15" fillId="15" borderId="1" xfId="2" applyFont="1" applyFill="1" applyBorder="1" applyAlignment="1">
      <alignment horizontal="center" vertical="center"/>
    </xf>
    <xf numFmtId="0" fontId="15" fillId="15" borderId="1" xfId="2" applyFont="1" applyFill="1" applyBorder="1" applyAlignment="1">
      <alignment vertical="center"/>
    </xf>
    <xf numFmtId="0" fontId="15" fillId="15" borderId="5" xfId="3" applyFont="1" applyFill="1" applyBorder="1" applyAlignment="1">
      <alignment horizontal="center" vertical="center"/>
    </xf>
    <xf numFmtId="0" fontId="15" fillId="15" borderId="1" xfId="3" applyFont="1" applyFill="1" applyBorder="1" applyAlignment="1">
      <alignment horizontal="center" vertical="center"/>
    </xf>
    <xf numFmtId="0" fontId="15" fillId="15" borderId="1" xfId="3" applyFont="1" applyFill="1" applyBorder="1" applyAlignment="1">
      <alignment vertical="center"/>
    </xf>
    <xf numFmtId="0" fontId="15" fillId="15" borderId="1" xfId="1" applyFont="1" applyFill="1" applyBorder="1" applyAlignment="1">
      <alignment horizontal="center" vertical="center"/>
    </xf>
    <xf numFmtId="0" fontId="15" fillId="15" borderId="1" xfId="1" applyFont="1" applyFill="1" applyBorder="1" applyAlignment="1">
      <alignment vertical="center"/>
    </xf>
    <xf numFmtId="0" fontId="15" fillId="15" borderId="1" xfId="0" applyFont="1" applyFill="1" applyBorder="1" applyAlignment="1">
      <alignment horizontal="center" vertical="center"/>
    </xf>
    <xf numFmtId="0" fontId="15" fillId="15" borderId="6" xfId="3" applyFont="1" applyFill="1" applyBorder="1" applyAlignment="1">
      <alignment horizontal="center" vertical="center"/>
    </xf>
    <xf numFmtId="0" fontId="12" fillId="15" borderId="13" xfId="0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3" fillId="8" borderId="10" xfId="0" applyFont="1" applyFill="1" applyBorder="1" applyAlignment="1">
      <alignment horizontal="center" vertical="center"/>
    </xf>
    <xf numFmtId="0" fontId="13" fillId="8" borderId="11" xfId="0" applyFont="1" applyFill="1" applyBorder="1" applyAlignment="1">
      <alignment horizontal="center" vertical="center"/>
    </xf>
    <xf numFmtId="0" fontId="13" fillId="8" borderId="12" xfId="0" applyFont="1" applyFill="1" applyBorder="1" applyAlignment="1">
      <alignment horizontal="center" vertical="center"/>
    </xf>
    <xf numFmtId="0" fontId="12" fillId="7" borderId="30" xfId="0" applyFont="1" applyFill="1" applyBorder="1" applyAlignment="1">
      <alignment horizontal="center" vertical="center" wrapText="1"/>
    </xf>
    <xf numFmtId="0" fontId="12" fillId="7" borderId="31" xfId="0" applyFont="1" applyFill="1" applyBorder="1" applyAlignment="1">
      <alignment horizontal="center" vertical="center" wrapText="1"/>
    </xf>
    <xf numFmtId="0" fontId="12" fillId="7" borderId="22" xfId="0" applyFont="1" applyFill="1" applyBorder="1" applyAlignment="1">
      <alignment horizontal="center" vertical="center" wrapText="1"/>
    </xf>
    <xf numFmtId="0" fontId="12" fillId="7" borderId="10" xfId="0" applyFont="1" applyFill="1" applyBorder="1" applyAlignment="1">
      <alignment horizontal="center" vertical="center"/>
    </xf>
    <xf numFmtId="0" fontId="12" fillId="7" borderId="12" xfId="0" applyFont="1" applyFill="1" applyBorder="1" applyAlignment="1">
      <alignment horizontal="center" vertical="center"/>
    </xf>
    <xf numFmtId="0" fontId="12" fillId="9" borderId="10" xfId="0" applyFont="1" applyFill="1" applyBorder="1" applyAlignment="1">
      <alignment horizontal="center" vertical="center" wrapText="1"/>
    </xf>
    <xf numFmtId="0" fontId="12" fillId="9" borderId="12" xfId="0" applyFont="1" applyFill="1" applyBorder="1" applyAlignment="1">
      <alignment horizontal="center" vertical="center" wrapText="1"/>
    </xf>
    <xf numFmtId="0" fontId="13" fillId="8" borderId="8" xfId="0" applyFont="1" applyFill="1" applyBorder="1" applyAlignment="1">
      <alignment horizontal="center" vertical="center"/>
    </xf>
    <xf numFmtId="0" fontId="13" fillId="8" borderId="9" xfId="0" applyFont="1" applyFill="1" applyBorder="1" applyAlignment="1">
      <alignment horizontal="center" vertical="center"/>
    </xf>
    <xf numFmtId="0" fontId="13" fillId="8" borderId="21" xfId="0" applyFont="1" applyFill="1" applyBorder="1" applyAlignment="1">
      <alignment horizontal="center" vertical="center"/>
    </xf>
    <xf numFmtId="0" fontId="12" fillId="7" borderId="3" xfId="0" applyFont="1" applyFill="1" applyBorder="1" applyAlignment="1">
      <alignment horizontal="center" vertical="center"/>
    </xf>
    <xf numFmtId="0" fontId="12" fillId="7" borderId="20" xfId="0" applyFont="1" applyFill="1" applyBorder="1" applyAlignment="1">
      <alignment horizontal="center" vertical="center"/>
    </xf>
    <xf numFmtId="0" fontId="12" fillId="7" borderId="23" xfId="0" applyFont="1" applyFill="1" applyBorder="1" applyAlignment="1">
      <alignment horizontal="center" vertical="center"/>
    </xf>
    <xf numFmtId="0" fontId="12" fillId="7" borderId="22" xfId="0" applyFont="1" applyFill="1" applyBorder="1" applyAlignment="1">
      <alignment horizontal="center" vertical="center"/>
    </xf>
    <xf numFmtId="0" fontId="13" fillId="8" borderId="27" xfId="0" applyFont="1" applyFill="1" applyBorder="1" applyAlignment="1">
      <alignment horizontal="center" vertical="center"/>
    </xf>
    <xf numFmtId="0" fontId="13" fillId="0" borderId="10" xfId="0" applyFont="1" applyFill="1" applyBorder="1" applyAlignment="1">
      <alignment horizontal="center" vertical="center"/>
    </xf>
    <xf numFmtId="0" fontId="13" fillId="0" borderId="11" xfId="0" applyFont="1" applyFill="1" applyBorder="1" applyAlignment="1">
      <alignment horizontal="center" vertical="center"/>
    </xf>
    <xf numFmtId="0" fontId="13" fillId="0" borderId="12" xfId="0" applyFont="1" applyFill="1" applyBorder="1" applyAlignment="1">
      <alignment horizontal="center" vertical="center"/>
    </xf>
    <xf numFmtId="0" fontId="12" fillId="0" borderId="10" xfId="0" applyFont="1" applyFill="1" applyBorder="1" applyAlignment="1">
      <alignment horizontal="center" vertical="center" wrapText="1"/>
    </xf>
    <xf numFmtId="0" fontId="12" fillId="0" borderId="12" xfId="0" applyFont="1" applyFill="1" applyBorder="1" applyAlignment="1">
      <alignment horizontal="center" vertical="center" wrapText="1"/>
    </xf>
    <xf numFmtId="0" fontId="12" fillId="0" borderId="3" xfId="0" applyFont="1" applyFill="1" applyBorder="1" applyAlignment="1">
      <alignment horizontal="center" vertical="center"/>
    </xf>
    <xf numFmtId="0" fontId="12" fillId="0" borderId="20" xfId="0" applyFont="1" applyFill="1" applyBorder="1" applyAlignment="1">
      <alignment horizontal="center" vertical="center"/>
    </xf>
    <xf numFmtId="0" fontId="12" fillId="0" borderId="23" xfId="0" applyFont="1" applyFill="1" applyBorder="1" applyAlignment="1">
      <alignment horizontal="center" vertical="center"/>
    </xf>
    <xf numFmtId="0" fontId="12" fillId="0" borderId="22" xfId="0" applyFont="1" applyFill="1" applyBorder="1" applyAlignment="1">
      <alignment horizontal="center" vertical="center"/>
    </xf>
    <xf numFmtId="0" fontId="12" fillId="0" borderId="10" xfId="0" applyFont="1" applyFill="1" applyBorder="1" applyAlignment="1">
      <alignment horizontal="center" vertical="center"/>
    </xf>
    <xf numFmtId="0" fontId="12" fillId="0" borderId="12" xfId="0" applyFont="1" applyFill="1" applyBorder="1" applyAlignment="1">
      <alignment horizontal="center" vertical="center"/>
    </xf>
    <xf numFmtId="0" fontId="12" fillId="0" borderId="30" xfId="0" applyFont="1" applyFill="1" applyBorder="1" applyAlignment="1">
      <alignment horizontal="center" vertical="center" wrapText="1"/>
    </xf>
    <xf numFmtId="0" fontId="12" fillId="0" borderId="31" xfId="0" applyFont="1" applyFill="1" applyBorder="1" applyAlignment="1">
      <alignment horizontal="center" vertical="center" wrapText="1"/>
    </xf>
    <xf numFmtId="0" fontId="16" fillId="7" borderId="10" xfId="0" applyFont="1" applyFill="1" applyBorder="1" applyAlignment="1">
      <alignment horizontal="center" vertical="center"/>
    </xf>
    <xf numFmtId="0" fontId="16" fillId="7" borderId="12" xfId="0" applyFont="1" applyFill="1" applyBorder="1" applyAlignment="1">
      <alignment horizontal="center" vertical="center"/>
    </xf>
    <xf numFmtId="0" fontId="17" fillId="8" borderId="10" xfId="0" applyFont="1" applyFill="1" applyBorder="1" applyAlignment="1">
      <alignment horizontal="center" vertical="center"/>
    </xf>
    <xf numFmtId="0" fontId="17" fillId="8" borderId="11" xfId="0" applyFont="1" applyFill="1" applyBorder="1" applyAlignment="1">
      <alignment horizontal="center" vertical="center"/>
    </xf>
    <xf numFmtId="0" fontId="17" fillId="8" borderId="12" xfId="0" applyFont="1" applyFill="1" applyBorder="1" applyAlignment="1">
      <alignment horizontal="center" vertical="center"/>
    </xf>
    <xf numFmtId="0" fontId="17" fillId="8" borderId="8" xfId="0" applyFont="1" applyFill="1" applyBorder="1" applyAlignment="1">
      <alignment horizontal="center" vertical="center"/>
    </xf>
    <xf numFmtId="0" fontId="17" fillId="8" borderId="9" xfId="0" applyFont="1" applyFill="1" applyBorder="1" applyAlignment="1">
      <alignment horizontal="center" vertical="center"/>
    </xf>
    <xf numFmtId="0" fontId="16" fillId="7" borderId="3" xfId="0" applyFont="1" applyFill="1" applyBorder="1" applyAlignment="1">
      <alignment horizontal="center" vertical="center"/>
    </xf>
    <xf numFmtId="0" fontId="16" fillId="7" borderId="20" xfId="0" applyFont="1" applyFill="1" applyBorder="1" applyAlignment="1">
      <alignment horizontal="center" vertical="center"/>
    </xf>
    <xf numFmtId="0" fontId="16" fillId="7" borderId="23" xfId="0" applyFont="1" applyFill="1" applyBorder="1" applyAlignment="1">
      <alignment horizontal="center" vertical="center"/>
    </xf>
    <xf numFmtId="0" fontId="16" fillId="7" borderId="22" xfId="0" applyFont="1" applyFill="1" applyBorder="1" applyAlignment="1">
      <alignment horizontal="center" vertical="center"/>
    </xf>
    <xf numFmtId="0" fontId="8" fillId="11" borderId="10" xfId="0" applyFont="1" applyFill="1" applyBorder="1" applyAlignment="1">
      <alignment horizontal="center"/>
    </xf>
    <xf numFmtId="0" fontId="8" fillId="11" borderId="11" xfId="0" applyFont="1" applyFill="1" applyBorder="1" applyAlignment="1">
      <alignment horizontal="center"/>
    </xf>
    <xf numFmtId="0" fontId="8" fillId="11" borderId="12" xfId="0" applyFont="1" applyFill="1" applyBorder="1" applyAlignment="1">
      <alignment horizontal="center"/>
    </xf>
    <xf numFmtId="0" fontId="10" fillId="13" borderId="1" xfId="0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12" borderId="2" xfId="0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</cellXfs>
  <cellStyles count="5">
    <cellStyle name="40% - Accent3" xfId="4" builtinId="39"/>
    <cellStyle name="60% - Accent2" xfId="1" builtinId="36"/>
    <cellStyle name="Good" xfId="2" builtinId="26"/>
    <cellStyle name="Input" xfId="3" builtinId="20"/>
    <cellStyle name="Normal" xfId="0" builtinId="0"/>
  </cellStyles>
  <dxfs count="0"/>
  <tableStyles count="0" defaultTableStyle="TableStyleMedium9" defaultPivotStyle="PivotStyleLight16"/>
  <colors>
    <mruColors>
      <color rgb="FF99FFCC"/>
      <color rgb="FFFF66FF"/>
      <color rgb="FFD6543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35</xdr:col>
      <xdr:colOff>233000</xdr:colOff>
      <xdr:row>0</xdr:row>
      <xdr:rowOff>59008</xdr:rowOff>
    </xdr:from>
    <xdr:to>
      <xdr:col>40</xdr:col>
      <xdr:colOff>80793</xdr:colOff>
      <xdr:row>4</xdr:row>
      <xdr:rowOff>214314</xdr:rowOff>
    </xdr:to>
    <xdr:pic>
      <xdr:nvPicPr>
        <xdr:cNvPr id="3" name="Picture 7" descr="no to mosquito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66870" y="59008"/>
          <a:ext cx="1565394" cy="1407909"/>
        </a:xfrm>
        <a:prstGeom prst="rect">
          <a:avLst/>
        </a:prstGeom>
        <a:noFill/>
        <a:ln w="9525">
          <a:noFill/>
          <a:miter lim="800000"/>
          <a:headEnd/>
          <a:tailEnd/>
        </a:ln>
        <a:scene3d>
          <a:camera prst="orthographicFront"/>
          <a:lightRig rig="threePt" dir="t"/>
        </a:scene3d>
        <a:sp3d>
          <a:bevelT w="114300" prst="artDeco"/>
        </a:sp3d>
      </xdr:spPr>
    </xdr:pic>
    <xdr:clientData/>
  </xdr:twoCellAnchor>
  <xdr:twoCellAnchor editAs="oneCell">
    <xdr:from>
      <xdr:col>9</xdr:col>
      <xdr:colOff>49847</xdr:colOff>
      <xdr:row>0</xdr:row>
      <xdr:rowOff>77779</xdr:rowOff>
    </xdr:from>
    <xdr:to>
      <xdr:col>13</xdr:col>
      <xdr:colOff>109114</xdr:colOff>
      <xdr:row>4</xdr:row>
      <xdr:rowOff>192639</xdr:rowOff>
    </xdr:to>
    <xdr:pic>
      <xdr:nvPicPr>
        <xdr:cNvPr id="2" name="Picture 3" descr="logo balanga.jp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298785" y="77779"/>
          <a:ext cx="1433084" cy="1367463"/>
        </a:xfrm>
        <a:prstGeom prst="rect">
          <a:avLst/>
        </a:prstGeom>
        <a:noFill/>
        <a:ln w="9525">
          <a:noFill/>
          <a:miter lim="800000"/>
          <a:headEnd/>
          <a:tailEnd/>
        </a:ln>
        <a:scene3d>
          <a:camera prst="orthographicFront"/>
          <a:lightRig rig="threePt" dir="t"/>
        </a:scene3d>
        <a:sp3d>
          <a:bevelT w="114300" prst="artDeco"/>
        </a:sp3d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35</xdr:col>
      <xdr:colOff>233000</xdr:colOff>
      <xdr:row>0</xdr:row>
      <xdr:rowOff>59008</xdr:rowOff>
    </xdr:from>
    <xdr:ext cx="1460897" cy="1384338"/>
    <xdr:pic>
      <xdr:nvPicPr>
        <xdr:cNvPr id="2" name="Picture 7" descr="no to mosquito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1569000" y="59008"/>
          <a:ext cx="1460897" cy="1384338"/>
        </a:xfrm>
        <a:prstGeom prst="rect">
          <a:avLst/>
        </a:prstGeom>
        <a:noFill/>
        <a:ln w="9525">
          <a:noFill/>
          <a:miter lim="800000"/>
          <a:headEnd/>
          <a:tailEnd/>
        </a:ln>
        <a:scene3d>
          <a:camera prst="orthographicFront"/>
          <a:lightRig rig="threePt" dir="t"/>
        </a:scene3d>
        <a:sp3d>
          <a:bevelT w="114300" prst="artDeco"/>
        </a:sp3d>
      </xdr:spPr>
    </xdr:pic>
    <xdr:clientData/>
  </xdr:oneCellAnchor>
  <xdr:oneCellAnchor>
    <xdr:from>
      <xdr:col>9</xdr:col>
      <xdr:colOff>49847</xdr:colOff>
      <xdr:row>0</xdr:row>
      <xdr:rowOff>77779</xdr:rowOff>
    </xdr:from>
    <xdr:ext cx="1349751" cy="1343892"/>
    <xdr:pic>
      <xdr:nvPicPr>
        <xdr:cNvPr id="3" name="Picture 3" descr="logo balanga.jp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536247" y="77779"/>
          <a:ext cx="1349751" cy="1343892"/>
        </a:xfrm>
        <a:prstGeom prst="rect">
          <a:avLst/>
        </a:prstGeom>
        <a:noFill/>
        <a:ln w="9525">
          <a:noFill/>
          <a:miter lim="800000"/>
          <a:headEnd/>
          <a:tailEnd/>
        </a:ln>
        <a:scene3d>
          <a:camera prst="orthographicFront"/>
          <a:lightRig rig="threePt" dir="t"/>
        </a:scene3d>
        <a:sp3d>
          <a:bevelT w="114300" prst="artDeco"/>
        </a:sp3d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BE62"/>
  <sheetViews>
    <sheetView tabSelected="1" view="pageBreakPreview" topLeftCell="A5" zoomScale="60" zoomScaleNormal="106" workbookViewId="0">
      <selection activeCell="AQ27" sqref="AQ27"/>
    </sheetView>
  </sheetViews>
  <sheetFormatPr defaultRowHeight="15"/>
  <cols>
    <col min="1" max="1" width="5.5703125" style="3" bestFit="1" customWidth="1"/>
    <col min="2" max="2" width="25.5703125" style="1" bestFit="1" customWidth="1"/>
    <col min="3" max="4" width="4.85546875" style="1" customWidth="1"/>
    <col min="5" max="5" width="5.5703125" style="1" bestFit="1" customWidth="1"/>
    <col min="6" max="45" width="4.85546875" style="1" customWidth="1"/>
    <col min="46" max="46" width="4.85546875" style="1" bestFit="1" customWidth="1"/>
    <col min="47" max="47" width="4.85546875" style="1" customWidth="1"/>
    <col min="48" max="48" width="4.85546875" style="1" bestFit="1" customWidth="1"/>
    <col min="49" max="49" width="4.7109375" style="1" bestFit="1" customWidth="1"/>
    <col min="50" max="52" width="4.85546875" style="1" bestFit="1" customWidth="1"/>
    <col min="53" max="53" width="3.7109375" style="1" customWidth="1"/>
    <col min="54" max="54" width="4.85546875" style="1" bestFit="1" customWidth="1"/>
    <col min="55" max="55" width="12.5703125" style="25" customWidth="1"/>
    <col min="56" max="56" width="30.5703125" style="3" bestFit="1" customWidth="1"/>
    <col min="57" max="57" width="9.140625" style="2"/>
    <col min="58" max="16384" width="9.140625" style="3"/>
  </cols>
  <sheetData>
    <row r="1" spans="1:57" s="29" customFormat="1" ht="24.75" customHeight="1">
      <c r="A1" s="165" t="s">
        <v>52</v>
      </c>
      <c r="B1" s="165"/>
      <c r="C1" s="165"/>
      <c r="D1" s="165"/>
      <c r="E1" s="165"/>
      <c r="F1" s="165"/>
      <c r="G1" s="165"/>
      <c r="H1" s="165"/>
      <c r="I1" s="165"/>
      <c r="J1" s="165"/>
      <c r="K1" s="165"/>
      <c r="L1" s="165"/>
      <c r="M1" s="165"/>
      <c r="N1" s="165"/>
      <c r="O1" s="165"/>
      <c r="P1" s="165"/>
      <c r="Q1" s="165"/>
      <c r="R1" s="165"/>
      <c r="S1" s="165"/>
      <c r="T1" s="165"/>
      <c r="U1" s="165"/>
      <c r="V1" s="165"/>
      <c r="W1" s="165"/>
      <c r="X1" s="165"/>
      <c r="Y1" s="165"/>
      <c r="Z1" s="165"/>
      <c r="AA1" s="165"/>
      <c r="AB1" s="165"/>
      <c r="AC1" s="165"/>
      <c r="AD1" s="165"/>
      <c r="AE1" s="165"/>
      <c r="AF1" s="165"/>
      <c r="AG1" s="165"/>
      <c r="AH1" s="165"/>
      <c r="AI1" s="165"/>
      <c r="AJ1" s="165"/>
      <c r="AK1" s="165"/>
      <c r="AL1" s="165"/>
      <c r="AM1" s="165"/>
      <c r="AN1" s="165"/>
      <c r="AO1" s="165"/>
      <c r="AP1" s="165"/>
      <c r="AQ1" s="165"/>
      <c r="AR1" s="165"/>
      <c r="AS1" s="165"/>
      <c r="AT1" s="165"/>
      <c r="AU1" s="165"/>
      <c r="AV1" s="165"/>
      <c r="AW1" s="165"/>
      <c r="AX1" s="165"/>
      <c r="AY1" s="165"/>
      <c r="AZ1" s="165"/>
      <c r="BA1" s="165"/>
      <c r="BB1" s="165"/>
      <c r="BC1" s="28"/>
      <c r="BE1" s="30"/>
    </row>
    <row r="2" spans="1:57" s="29" customFormat="1" ht="24.75" customHeight="1">
      <c r="A2" s="165" t="s">
        <v>53</v>
      </c>
      <c r="B2" s="165"/>
      <c r="C2" s="165"/>
      <c r="D2" s="165"/>
      <c r="E2" s="165"/>
      <c r="F2" s="165"/>
      <c r="G2" s="165"/>
      <c r="H2" s="165"/>
      <c r="I2" s="165"/>
      <c r="J2" s="165"/>
      <c r="K2" s="165"/>
      <c r="L2" s="165"/>
      <c r="M2" s="165"/>
      <c r="N2" s="165"/>
      <c r="O2" s="165"/>
      <c r="P2" s="165"/>
      <c r="Q2" s="165"/>
      <c r="R2" s="165"/>
      <c r="S2" s="165"/>
      <c r="T2" s="165"/>
      <c r="U2" s="165"/>
      <c r="V2" s="165"/>
      <c r="W2" s="165"/>
      <c r="X2" s="165"/>
      <c r="Y2" s="165"/>
      <c r="Z2" s="165"/>
      <c r="AA2" s="165"/>
      <c r="AB2" s="165"/>
      <c r="AC2" s="165"/>
      <c r="AD2" s="165"/>
      <c r="AE2" s="165"/>
      <c r="AF2" s="165"/>
      <c r="AG2" s="165"/>
      <c r="AH2" s="165"/>
      <c r="AI2" s="165"/>
      <c r="AJ2" s="165"/>
      <c r="AK2" s="165"/>
      <c r="AL2" s="165"/>
      <c r="AM2" s="165"/>
      <c r="AN2" s="165"/>
      <c r="AO2" s="165"/>
      <c r="AP2" s="165"/>
      <c r="AQ2" s="165"/>
      <c r="AR2" s="165"/>
      <c r="AS2" s="165"/>
      <c r="AT2" s="165"/>
      <c r="AU2" s="165"/>
      <c r="AV2" s="165"/>
      <c r="AW2" s="165"/>
      <c r="AX2" s="165"/>
      <c r="AY2" s="165"/>
      <c r="AZ2" s="165"/>
      <c r="BA2" s="165"/>
      <c r="BB2" s="165"/>
      <c r="BC2" s="28"/>
      <c r="BE2" s="30"/>
    </row>
    <row r="3" spans="1:57" s="29" customFormat="1" ht="24.75" customHeight="1">
      <c r="A3" s="166" t="s">
        <v>54</v>
      </c>
      <c r="B3" s="166"/>
      <c r="C3" s="166"/>
      <c r="D3" s="166"/>
      <c r="E3" s="166"/>
      <c r="F3" s="166"/>
      <c r="G3" s="166"/>
      <c r="H3" s="166"/>
      <c r="I3" s="166"/>
      <c r="J3" s="166"/>
      <c r="K3" s="166"/>
      <c r="L3" s="166"/>
      <c r="M3" s="166"/>
      <c r="N3" s="166"/>
      <c r="O3" s="166"/>
      <c r="P3" s="166"/>
      <c r="Q3" s="166"/>
      <c r="R3" s="166"/>
      <c r="S3" s="166"/>
      <c r="T3" s="166"/>
      <c r="U3" s="166"/>
      <c r="V3" s="166"/>
      <c r="W3" s="166"/>
      <c r="X3" s="166"/>
      <c r="Y3" s="166"/>
      <c r="Z3" s="166"/>
      <c r="AA3" s="166"/>
      <c r="AB3" s="166"/>
      <c r="AC3" s="166"/>
      <c r="AD3" s="166"/>
      <c r="AE3" s="166"/>
      <c r="AF3" s="166"/>
      <c r="AG3" s="166"/>
      <c r="AH3" s="166"/>
      <c r="AI3" s="166"/>
      <c r="AJ3" s="166"/>
      <c r="AK3" s="166"/>
      <c r="AL3" s="166"/>
      <c r="AM3" s="166"/>
      <c r="AN3" s="166"/>
      <c r="AO3" s="166"/>
      <c r="AP3" s="166"/>
      <c r="AQ3" s="166"/>
      <c r="AR3" s="166"/>
      <c r="AS3" s="166"/>
      <c r="AT3" s="166"/>
      <c r="AU3" s="166"/>
      <c r="AV3" s="166"/>
      <c r="AW3" s="166"/>
      <c r="AX3" s="166"/>
      <c r="AY3" s="166"/>
      <c r="AZ3" s="166"/>
      <c r="BA3" s="166"/>
      <c r="BB3" s="166"/>
      <c r="BC3" s="28"/>
      <c r="BE3" s="30"/>
    </row>
    <row r="4" spans="1:57" s="29" customFormat="1" ht="24.75" customHeight="1">
      <c r="A4" s="165" t="s">
        <v>142</v>
      </c>
      <c r="B4" s="165"/>
      <c r="C4" s="165"/>
      <c r="D4" s="165"/>
      <c r="E4" s="165"/>
      <c r="F4" s="165"/>
      <c r="G4" s="165"/>
      <c r="H4" s="165"/>
      <c r="I4" s="165"/>
      <c r="J4" s="165"/>
      <c r="K4" s="165"/>
      <c r="L4" s="165"/>
      <c r="M4" s="165"/>
      <c r="N4" s="165"/>
      <c r="O4" s="165"/>
      <c r="P4" s="165"/>
      <c r="Q4" s="165"/>
      <c r="R4" s="165"/>
      <c r="S4" s="165"/>
      <c r="T4" s="165"/>
      <c r="U4" s="165"/>
      <c r="V4" s="165"/>
      <c r="W4" s="165"/>
      <c r="X4" s="165"/>
      <c r="Y4" s="165"/>
      <c r="Z4" s="165"/>
      <c r="AA4" s="165"/>
      <c r="AB4" s="165"/>
      <c r="AC4" s="165"/>
      <c r="AD4" s="165"/>
      <c r="AE4" s="165"/>
      <c r="AF4" s="165"/>
      <c r="AG4" s="165"/>
      <c r="AH4" s="165"/>
      <c r="AI4" s="165"/>
      <c r="AJ4" s="165"/>
      <c r="AK4" s="165"/>
      <c r="AL4" s="165"/>
      <c r="AM4" s="165"/>
      <c r="AN4" s="165"/>
      <c r="AO4" s="165"/>
      <c r="AP4" s="165"/>
      <c r="AQ4" s="165"/>
      <c r="AR4" s="165"/>
      <c r="AS4" s="165"/>
      <c r="AT4" s="165"/>
      <c r="AU4" s="165"/>
      <c r="AV4" s="165"/>
      <c r="AW4" s="165"/>
      <c r="AX4" s="165"/>
      <c r="AY4" s="165"/>
      <c r="AZ4" s="165"/>
      <c r="BA4" s="165"/>
      <c r="BB4" s="165"/>
      <c r="BC4" s="28"/>
      <c r="BE4" s="30"/>
    </row>
    <row r="5" spans="1:57" s="29" customFormat="1" ht="24.75" customHeight="1">
      <c r="A5" s="167" t="s">
        <v>51</v>
      </c>
      <c r="B5" s="167"/>
      <c r="C5" s="167"/>
      <c r="D5" s="167"/>
      <c r="E5" s="167"/>
      <c r="F5" s="167"/>
      <c r="G5" s="167"/>
      <c r="H5" s="167"/>
      <c r="I5" s="167"/>
      <c r="J5" s="167"/>
      <c r="K5" s="167"/>
      <c r="L5" s="167"/>
      <c r="M5" s="167"/>
      <c r="N5" s="167"/>
      <c r="O5" s="167"/>
      <c r="P5" s="167"/>
      <c r="Q5" s="167"/>
      <c r="R5" s="167"/>
      <c r="S5" s="167"/>
      <c r="T5" s="167"/>
      <c r="U5" s="167"/>
      <c r="V5" s="167"/>
      <c r="W5" s="167"/>
      <c r="X5" s="167"/>
      <c r="Y5" s="167"/>
      <c r="Z5" s="167"/>
      <c r="AA5" s="167"/>
      <c r="AB5" s="167"/>
      <c r="AC5" s="167"/>
      <c r="AD5" s="167"/>
      <c r="AE5" s="167"/>
      <c r="AF5" s="167"/>
      <c r="AG5" s="167"/>
      <c r="AH5" s="167"/>
      <c r="AI5" s="167"/>
      <c r="AJ5" s="167"/>
      <c r="AK5" s="167"/>
      <c r="AL5" s="167"/>
      <c r="AM5" s="167"/>
      <c r="AN5" s="167"/>
      <c r="AO5" s="167"/>
      <c r="AP5" s="167"/>
      <c r="AQ5" s="167"/>
      <c r="AR5" s="167"/>
      <c r="AS5" s="167"/>
      <c r="AT5" s="167"/>
      <c r="AU5" s="167"/>
      <c r="AV5" s="167"/>
      <c r="AW5" s="167"/>
      <c r="AX5" s="167"/>
      <c r="AY5" s="167"/>
      <c r="AZ5" s="167"/>
      <c r="BA5" s="167"/>
      <c r="BB5" s="167"/>
      <c r="BC5" s="28"/>
      <c r="BE5" s="30"/>
    </row>
    <row r="6" spans="1:57" s="29" customFormat="1" ht="24" thickBot="1">
      <c r="A6" s="31"/>
      <c r="B6" s="32"/>
      <c r="C6" s="32"/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32"/>
      <c r="AV6" s="32"/>
      <c r="AW6" s="32"/>
      <c r="AX6" s="32"/>
      <c r="AY6" s="32"/>
      <c r="AZ6" s="32"/>
      <c r="BA6" s="32"/>
      <c r="BB6" s="32"/>
      <c r="BC6" s="28"/>
      <c r="BE6" s="30"/>
    </row>
    <row r="7" spans="1:57" s="29" customFormat="1" ht="22.5" customHeight="1" thickBot="1">
      <c r="A7" s="181" t="s">
        <v>49</v>
      </c>
      <c r="B7" s="182"/>
      <c r="C7" s="185" t="s">
        <v>63</v>
      </c>
      <c r="D7" s="179"/>
      <c r="E7" s="179"/>
      <c r="F7" s="179"/>
      <c r="G7" s="180"/>
      <c r="H7" s="178" t="s">
        <v>64</v>
      </c>
      <c r="I7" s="179"/>
      <c r="J7" s="179"/>
      <c r="K7" s="180"/>
      <c r="L7" s="168" t="s">
        <v>65</v>
      </c>
      <c r="M7" s="169"/>
      <c r="N7" s="169"/>
      <c r="O7" s="169"/>
      <c r="P7" s="170"/>
      <c r="Q7" s="168" t="s">
        <v>66</v>
      </c>
      <c r="R7" s="169"/>
      <c r="S7" s="169"/>
      <c r="T7" s="170"/>
      <c r="U7" s="178" t="s">
        <v>55</v>
      </c>
      <c r="V7" s="179"/>
      <c r="W7" s="179"/>
      <c r="X7" s="180"/>
      <c r="Y7" s="168" t="s">
        <v>56</v>
      </c>
      <c r="Z7" s="169"/>
      <c r="AA7" s="169"/>
      <c r="AB7" s="169"/>
      <c r="AC7" s="170"/>
      <c r="AD7" s="168" t="s">
        <v>57</v>
      </c>
      <c r="AE7" s="169"/>
      <c r="AF7" s="169"/>
      <c r="AG7" s="170"/>
      <c r="AH7" s="168" t="s">
        <v>58</v>
      </c>
      <c r="AI7" s="169"/>
      <c r="AJ7" s="169"/>
      <c r="AK7" s="169"/>
      <c r="AL7" s="170"/>
      <c r="AM7" s="168" t="s">
        <v>59</v>
      </c>
      <c r="AN7" s="169"/>
      <c r="AO7" s="169"/>
      <c r="AP7" s="170"/>
      <c r="AQ7" s="178" t="s">
        <v>60</v>
      </c>
      <c r="AR7" s="179"/>
      <c r="AS7" s="179"/>
      <c r="AT7" s="180"/>
      <c r="AU7" s="168" t="s">
        <v>61</v>
      </c>
      <c r="AV7" s="169"/>
      <c r="AW7" s="169"/>
      <c r="AX7" s="170"/>
      <c r="AY7" s="168" t="s">
        <v>62</v>
      </c>
      <c r="AZ7" s="169"/>
      <c r="BA7" s="169"/>
      <c r="BB7" s="170"/>
      <c r="BC7" s="171" t="s">
        <v>96</v>
      </c>
      <c r="BE7" s="30"/>
    </row>
    <row r="8" spans="1:57" s="29" customFormat="1" ht="22.5" customHeight="1" thickBot="1">
      <c r="A8" s="183"/>
      <c r="B8" s="184"/>
      <c r="C8" s="33"/>
      <c r="D8" s="34"/>
      <c r="E8" s="34"/>
      <c r="F8" s="34"/>
      <c r="G8" s="34"/>
      <c r="H8" s="34"/>
      <c r="I8" s="34"/>
      <c r="J8" s="34"/>
      <c r="K8" s="34"/>
      <c r="L8" s="34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5"/>
      <c r="AJ8" s="35"/>
      <c r="AK8" s="35"/>
      <c r="AL8" s="35"/>
      <c r="AM8" s="35"/>
      <c r="AN8" s="35"/>
      <c r="AO8" s="35"/>
      <c r="AP8" s="35"/>
      <c r="AQ8" s="35"/>
      <c r="AR8" s="35"/>
      <c r="AS8" s="36"/>
      <c r="AT8" s="36"/>
      <c r="AU8" s="36"/>
      <c r="AV8" s="36"/>
      <c r="AW8" s="36"/>
      <c r="AX8" s="36"/>
      <c r="AY8" s="36"/>
      <c r="AZ8" s="36"/>
      <c r="BA8" s="36"/>
      <c r="BB8" s="37"/>
      <c r="BC8" s="172"/>
      <c r="BE8" s="30"/>
    </row>
    <row r="9" spans="1:57" s="29" customFormat="1" ht="22.5" customHeight="1" thickBot="1">
      <c r="A9" s="174" t="s">
        <v>50</v>
      </c>
      <c r="B9" s="175"/>
      <c r="C9" s="138" t="s">
        <v>24</v>
      </c>
      <c r="D9" s="38" t="s">
        <v>25</v>
      </c>
      <c r="E9" s="38" t="s">
        <v>26</v>
      </c>
      <c r="F9" s="38" t="s">
        <v>27</v>
      </c>
      <c r="G9" s="38" t="s">
        <v>28</v>
      </c>
      <c r="H9" s="38" t="s">
        <v>29</v>
      </c>
      <c r="I9" s="38" t="s">
        <v>30</v>
      </c>
      <c r="J9" s="38" t="s">
        <v>31</v>
      </c>
      <c r="K9" s="38" t="s">
        <v>32</v>
      </c>
      <c r="L9" s="38" t="s">
        <v>33</v>
      </c>
      <c r="M9" s="38" t="s">
        <v>34</v>
      </c>
      <c r="N9" s="38" t="s">
        <v>35</v>
      </c>
      <c r="O9" s="38" t="s">
        <v>36</v>
      </c>
      <c r="P9" s="38" t="s">
        <v>37</v>
      </c>
      <c r="Q9" s="38" t="s">
        <v>38</v>
      </c>
      <c r="R9" s="38" t="s">
        <v>39</v>
      </c>
      <c r="S9" s="38" t="s">
        <v>40</v>
      </c>
      <c r="T9" s="38" t="s">
        <v>41</v>
      </c>
      <c r="U9" s="38" t="s">
        <v>42</v>
      </c>
      <c r="V9" s="38" t="s">
        <v>43</v>
      </c>
      <c r="W9" s="38" t="s">
        <v>44</v>
      </c>
      <c r="X9" s="38" t="s">
        <v>45</v>
      </c>
      <c r="Y9" s="38" t="s">
        <v>46</v>
      </c>
      <c r="Z9" s="38" t="s">
        <v>47</v>
      </c>
      <c r="AA9" s="38" t="s">
        <v>48</v>
      </c>
      <c r="AB9" s="38" t="s">
        <v>68</v>
      </c>
      <c r="AC9" s="38" t="s">
        <v>69</v>
      </c>
      <c r="AD9" s="38" t="s">
        <v>70</v>
      </c>
      <c r="AE9" s="38" t="s">
        <v>71</v>
      </c>
      <c r="AF9" s="38" t="s">
        <v>72</v>
      </c>
      <c r="AG9" s="38" t="s">
        <v>73</v>
      </c>
      <c r="AH9" s="38" t="s">
        <v>74</v>
      </c>
      <c r="AI9" s="38" t="s">
        <v>75</v>
      </c>
      <c r="AJ9" s="38" t="s">
        <v>76</v>
      </c>
      <c r="AK9" s="38" t="s">
        <v>77</v>
      </c>
      <c r="AL9" s="38" t="s">
        <v>78</v>
      </c>
      <c r="AM9" s="38" t="s">
        <v>79</v>
      </c>
      <c r="AN9" s="38" t="s">
        <v>80</v>
      </c>
      <c r="AO9" s="38" t="s">
        <v>81</v>
      </c>
      <c r="AP9" s="38" t="s">
        <v>82</v>
      </c>
      <c r="AQ9" s="38" t="s">
        <v>83</v>
      </c>
      <c r="AR9" s="38" t="s">
        <v>84</v>
      </c>
      <c r="AS9" s="38" t="s">
        <v>85</v>
      </c>
      <c r="AT9" s="38" t="s">
        <v>86</v>
      </c>
      <c r="AU9" s="38" t="s">
        <v>87</v>
      </c>
      <c r="AV9" s="38" t="s">
        <v>88</v>
      </c>
      <c r="AW9" s="38" t="s">
        <v>89</v>
      </c>
      <c r="AX9" s="38" t="s">
        <v>90</v>
      </c>
      <c r="AY9" s="38" t="s">
        <v>91</v>
      </c>
      <c r="AZ9" s="38" t="s">
        <v>92</v>
      </c>
      <c r="BA9" s="38" t="s">
        <v>93</v>
      </c>
      <c r="BB9" s="39" t="s">
        <v>94</v>
      </c>
      <c r="BC9" s="173"/>
      <c r="BE9" s="30"/>
    </row>
    <row r="10" spans="1:57" s="29" customFormat="1" ht="22.5" customHeight="1">
      <c r="A10" s="40" t="s">
        <v>24</v>
      </c>
      <c r="B10" s="41" t="s">
        <v>0</v>
      </c>
      <c r="C10" s="139"/>
      <c r="D10" s="43">
        <v>2</v>
      </c>
      <c r="E10" s="44">
        <v>2</v>
      </c>
      <c r="F10" s="44"/>
      <c r="G10" s="44">
        <v>2</v>
      </c>
      <c r="H10" s="43">
        <v>1</v>
      </c>
      <c r="I10" s="43">
        <v>1</v>
      </c>
      <c r="J10" s="43"/>
      <c r="K10" s="43"/>
      <c r="L10" s="44"/>
      <c r="M10" s="45"/>
      <c r="N10" s="43"/>
      <c r="O10" s="45"/>
      <c r="P10" s="45"/>
      <c r="Q10" s="45"/>
      <c r="R10" s="45"/>
      <c r="S10" s="46"/>
      <c r="T10" s="46"/>
      <c r="U10" s="47">
        <v>1</v>
      </c>
      <c r="V10" s="46"/>
      <c r="W10" s="47"/>
      <c r="X10" s="46"/>
      <c r="Y10" s="46"/>
      <c r="Z10" s="45"/>
      <c r="AA10" s="43"/>
      <c r="AB10" s="45"/>
      <c r="AC10" s="45"/>
      <c r="AD10" s="43"/>
      <c r="AE10" s="44"/>
      <c r="AF10" s="43"/>
      <c r="AG10" s="43"/>
      <c r="AH10" s="43">
        <v>2</v>
      </c>
      <c r="AI10" s="44"/>
      <c r="AJ10" s="43"/>
      <c r="AK10" s="44">
        <v>1</v>
      </c>
      <c r="AL10" s="43"/>
      <c r="AM10" s="43">
        <v>1</v>
      </c>
      <c r="AN10" s="43"/>
      <c r="AO10" s="44"/>
      <c r="AP10" s="44"/>
      <c r="AQ10" s="89">
        <v>1</v>
      </c>
      <c r="AR10" s="44">
        <v>1</v>
      </c>
      <c r="AS10" s="44"/>
      <c r="AT10" s="44"/>
      <c r="AU10" s="44"/>
      <c r="AV10" s="90"/>
      <c r="AW10" s="44"/>
      <c r="AX10" s="44"/>
      <c r="AY10" s="44"/>
      <c r="AZ10" s="44"/>
      <c r="BA10" s="44"/>
      <c r="BB10" s="91"/>
      <c r="BC10" s="137">
        <f>SUM(C10:BB10)</f>
        <v>15</v>
      </c>
      <c r="BE10" s="30"/>
    </row>
    <row r="11" spans="1:57" s="29" customFormat="1" ht="22.5" customHeight="1">
      <c r="A11" s="48" t="s">
        <v>25</v>
      </c>
      <c r="B11" s="49" t="s">
        <v>1</v>
      </c>
      <c r="C11" s="140"/>
      <c r="D11" s="51">
        <v>1</v>
      </c>
      <c r="E11" s="51"/>
      <c r="F11" s="51"/>
      <c r="G11" s="51"/>
      <c r="H11" s="51"/>
      <c r="I11" s="52"/>
      <c r="J11" s="51"/>
      <c r="K11" s="51"/>
      <c r="L11" s="51"/>
      <c r="M11" s="53"/>
      <c r="N11" s="51"/>
      <c r="O11" s="53"/>
      <c r="P11" s="53"/>
      <c r="Q11" s="53"/>
      <c r="R11" s="53"/>
      <c r="S11" s="54"/>
      <c r="T11" s="54"/>
      <c r="U11" s="55"/>
      <c r="V11" s="54"/>
      <c r="W11" s="55"/>
      <c r="X11" s="54"/>
      <c r="Y11" s="54"/>
      <c r="Z11" s="53"/>
      <c r="AA11" s="51"/>
      <c r="AB11" s="53"/>
      <c r="AC11" s="53"/>
      <c r="AD11" s="51"/>
      <c r="AE11" s="51">
        <v>1</v>
      </c>
      <c r="AF11" s="51">
        <v>1</v>
      </c>
      <c r="AG11" s="51">
        <v>1</v>
      </c>
      <c r="AH11" s="51"/>
      <c r="AI11" s="51">
        <v>1</v>
      </c>
      <c r="AJ11" s="51"/>
      <c r="AK11" s="51"/>
      <c r="AL11" s="51"/>
      <c r="AM11" s="51"/>
      <c r="AN11" s="51">
        <v>1</v>
      </c>
      <c r="AO11" s="51">
        <v>1</v>
      </c>
      <c r="AP11" s="51">
        <v>1</v>
      </c>
      <c r="AQ11" s="55"/>
      <c r="AR11" s="51"/>
      <c r="AS11" s="52">
        <v>1</v>
      </c>
      <c r="AT11" s="52">
        <v>1</v>
      </c>
      <c r="AU11" s="52"/>
      <c r="AV11" s="58"/>
      <c r="AW11" s="52"/>
      <c r="AX11" s="52"/>
      <c r="AY11" s="52"/>
      <c r="AZ11" s="52"/>
      <c r="BA11" s="52"/>
      <c r="BB11" s="60"/>
      <c r="BC11" s="137">
        <f t="shared" ref="BC11:BC34" si="0">SUM(C11:BB11)</f>
        <v>10</v>
      </c>
      <c r="BE11" s="30"/>
    </row>
    <row r="12" spans="1:57" s="29" customFormat="1" ht="22.5" customHeight="1">
      <c r="A12" s="48" t="s">
        <v>26</v>
      </c>
      <c r="B12" s="49" t="s">
        <v>2</v>
      </c>
      <c r="C12" s="140"/>
      <c r="D12" s="51"/>
      <c r="E12" s="51"/>
      <c r="F12" s="51"/>
      <c r="G12" s="51"/>
      <c r="H12" s="51"/>
      <c r="I12" s="52"/>
      <c r="J12" s="51"/>
      <c r="K12" s="51"/>
      <c r="L12" s="51"/>
      <c r="M12" s="53"/>
      <c r="N12" s="51"/>
      <c r="O12" s="53"/>
      <c r="P12" s="53"/>
      <c r="Q12" s="53"/>
      <c r="R12" s="53"/>
      <c r="S12" s="54"/>
      <c r="T12" s="54"/>
      <c r="U12" s="55"/>
      <c r="V12" s="54"/>
      <c r="W12" s="55"/>
      <c r="X12" s="54"/>
      <c r="Y12" s="54"/>
      <c r="Z12" s="53">
        <v>1</v>
      </c>
      <c r="AA12" s="51"/>
      <c r="AB12" s="53"/>
      <c r="AC12" s="53"/>
      <c r="AD12" s="52"/>
      <c r="AE12" s="51"/>
      <c r="AF12" s="51"/>
      <c r="AG12" s="51"/>
      <c r="AH12" s="51"/>
      <c r="AI12" s="52"/>
      <c r="AJ12" s="51"/>
      <c r="AK12" s="51"/>
      <c r="AL12" s="51"/>
      <c r="AM12" s="52">
        <v>1</v>
      </c>
      <c r="AN12" s="52"/>
      <c r="AO12" s="51"/>
      <c r="AP12" s="51"/>
      <c r="AQ12" s="55"/>
      <c r="AR12" s="51">
        <v>1</v>
      </c>
      <c r="AS12" s="51"/>
      <c r="AT12" s="51"/>
      <c r="AU12" s="51"/>
      <c r="AV12" s="51"/>
      <c r="AW12" s="51"/>
      <c r="AX12" s="51"/>
      <c r="AY12" s="51"/>
      <c r="AZ12" s="51"/>
      <c r="BA12" s="51"/>
      <c r="BB12" s="59"/>
      <c r="BC12" s="137">
        <f t="shared" si="0"/>
        <v>3</v>
      </c>
      <c r="BD12" s="152"/>
      <c r="BE12" s="30"/>
    </row>
    <row r="13" spans="1:57" s="29" customFormat="1" ht="22.5" customHeight="1">
      <c r="A13" s="48" t="s">
        <v>27</v>
      </c>
      <c r="B13" s="49" t="s">
        <v>3</v>
      </c>
      <c r="C13" s="141"/>
      <c r="D13" s="51"/>
      <c r="E13" s="51">
        <v>2</v>
      </c>
      <c r="F13" s="51"/>
      <c r="G13" s="51"/>
      <c r="H13" s="51"/>
      <c r="I13" s="51">
        <v>1</v>
      </c>
      <c r="J13" s="51"/>
      <c r="K13" s="51"/>
      <c r="L13" s="52"/>
      <c r="M13" s="53">
        <v>1</v>
      </c>
      <c r="N13" s="51"/>
      <c r="O13" s="53"/>
      <c r="P13" s="53"/>
      <c r="Q13" s="53"/>
      <c r="R13" s="53"/>
      <c r="S13" s="54"/>
      <c r="T13" s="54"/>
      <c r="U13" s="55"/>
      <c r="V13" s="54"/>
      <c r="W13" s="55"/>
      <c r="X13" s="54"/>
      <c r="Y13" s="54">
        <v>1</v>
      </c>
      <c r="Z13" s="53"/>
      <c r="AA13" s="51"/>
      <c r="AB13" s="53"/>
      <c r="AC13" s="53"/>
      <c r="AD13" s="51">
        <v>1</v>
      </c>
      <c r="AE13" s="51"/>
      <c r="AF13" s="52">
        <v>2</v>
      </c>
      <c r="AG13" s="51"/>
      <c r="AH13" s="51">
        <v>1</v>
      </c>
      <c r="AI13" s="51">
        <v>1</v>
      </c>
      <c r="AJ13" s="51"/>
      <c r="AK13" s="52"/>
      <c r="AL13" s="52"/>
      <c r="AM13" s="51"/>
      <c r="AN13" s="52"/>
      <c r="AO13" s="52"/>
      <c r="AP13" s="52"/>
      <c r="AQ13" s="61"/>
      <c r="AR13" s="52"/>
      <c r="AS13" s="52"/>
      <c r="AT13" s="52">
        <v>1</v>
      </c>
      <c r="AU13" s="52"/>
      <c r="AV13" s="58"/>
      <c r="AW13" s="52"/>
      <c r="AX13" s="52"/>
      <c r="AY13" s="52"/>
      <c r="AZ13" s="52">
        <v>1</v>
      </c>
      <c r="BA13" s="52"/>
      <c r="BB13" s="60"/>
      <c r="BC13" s="137">
        <f t="shared" si="0"/>
        <v>12</v>
      </c>
      <c r="BE13" s="30"/>
    </row>
    <row r="14" spans="1:57" s="29" customFormat="1" ht="22.5" customHeight="1">
      <c r="A14" s="48" t="s">
        <v>28</v>
      </c>
      <c r="B14" s="49" t="s">
        <v>4</v>
      </c>
      <c r="C14" s="140">
        <v>1</v>
      </c>
      <c r="D14" s="52"/>
      <c r="E14" s="51"/>
      <c r="F14" s="51">
        <v>1</v>
      </c>
      <c r="G14" s="51">
        <v>1</v>
      </c>
      <c r="H14" s="51"/>
      <c r="I14" s="51"/>
      <c r="J14" s="51"/>
      <c r="K14" s="51">
        <v>1</v>
      </c>
      <c r="L14" s="51"/>
      <c r="M14" s="53">
        <v>1</v>
      </c>
      <c r="N14" s="51"/>
      <c r="O14" s="53"/>
      <c r="P14" s="53"/>
      <c r="Q14" s="53"/>
      <c r="R14" s="53"/>
      <c r="S14" s="54"/>
      <c r="T14" s="54"/>
      <c r="U14" s="55"/>
      <c r="V14" s="54"/>
      <c r="W14" s="55"/>
      <c r="X14" s="54"/>
      <c r="Y14" s="54"/>
      <c r="Z14" s="53"/>
      <c r="AA14" s="51"/>
      <c r="AB14" s="53"/>
      <c r="AC14" s="53">
        <v>2</v>
      </c>
      <c r="AD14" s="51"/>
      <c r="AE14" s="51"/>
      <c r="AF14" s="51">
        <v>2</v>
      </c>
      <c r="AG14" s="51">
        <v>1</v>
      </c>
      <c r="AH14" s="52"/>
      <c r="AI14" s="51">
        <v>1</v>
      </c>
      <c r="AJ14" s="52"/>
      <c r="AK14" s="51">
        <v>1</v>
      </c>
      <c r="AL14" s="51"/>
      <c r="AM14" s="51"/>
      <c r="AN14" s="51"/>
      <c r="AO14" s="51"/>
      <c r="AP14" s="51"/>
      <c r="AQ14" s="55"/>
      <c r="AR14" s="52">
        <v>1</v>
      </c>
      <c r="AS14" s="52"/>
      <c r="AT14" s="52"/>
      <c r="AU14" s="58">
        <v>1</v>
      </c>
      <c r="AV14" s="58"/>
      <c r="AW14" s="52"/>
      <c r="AX14" s="51"/>
      <c r="AY14" s="51">
        <v>1</v>
      </c>
      <c r="AZ14" s="51"/>
      <c r="BA14" s="51">
        <v>1</v>
      </c>
      <c r="BB14" s="59">
        <v>1</v>
      </c>
      <c r="BC14" s="137">
        <f t="shared" si="0"/>
        <v>17</v>
      </c>
      <c r="BE14" s="30"/>
    </row>
    <row r="15" spans="1:57" s="29" customFormat="1" ht="22.5" customHeight="1">
      <c r="A15" s="48" t="s">
        <v>29</v>
      </c>
      <c r="B15" s="49" t="s">
        <v>5</v>
      </c>
      <c r="C15" s="140">
        <v>1</v>
      </c>
      <c r="D15" s="51">
        <v>2</v>
      </c>
      <c r="E15" s="51"/>
      <c r="F15" s="51"/>
      <c r="G15" s="51">
        <v>1</v>
      </c>
      <c r="H15" s="51"/>
      <c r="I15" s="51"/>
      <c r="J15" s="51"/>
      <c r="K15" s="51"/>
      <c r="L15" s="51"/>
      <c r="M15" s="53">
        <v>1</v>
      </c>
      <c r="N15" s="51"/>
      <c r="O15" s="53"/>
      <c r="P15" s="53"/>
      <c r="Q15" s="53"/>
      <c r="R15" s="53"/>
      <c r="S15" s="54"/>
      <c r="T15" s="54"/>
      <c r="U15" s="55"/>
      <c r="V15" s="54"/>
      <c r="W15" s="55"/>
      <c r="X15" s="54">
        <v>1</v>
      </c>
      <c r="Y15" s="54"/>
      <c r="Z15" s="53"/>
      <c r="AA15" s="51">
        <v>1</v>
      </c>
      <c r="AB15" s="53"/>
      <c r="AC15" s="53">
        <v>2</v>
      </c>
      <c r="AD15" s="51">
        <v>1</v>
      </c>
      <c r="AE15" s="51">
        <v>4</v>
      </c>
      <c r="AF15" s="51">
        <v>1</v>
      </c>
      <c r="AG15" s="51">
        <v>1</v>
      </c>
      <c r="AH15" s="51">
        <v>2</v>
      </c>
      <c r="AI15" s="51">
        <v>2</v>
      </c>
      <c r="AJ15" s="51">
        <v>1</v>
      </c>
      <c r="AK15" s="51"/>
      <c r="AL15" s="51">
        <v>4</v>
      </c>
      <c r="AM15" s="51"/>
      <c r="AN15" s="51">
        <v>1</v>
      </c>
      <c r="AO15" s="51">
        <v>1</v>
      </c>
      <c r="AP15" s="51">
        <v>1</v>
      </c>
      <c r="AQ15" s="61"/>
      <c r="AR15" s="52"/>
      <c r="AS15" s="52"/>
      <c r="AT15" s="51"/>
      <c r="AU15" s="52">
        <v>1</v>
      </c>
      <c r="AV15" s="58">
        <v>1</v>
      </c>
      <c r="AW15" s="52"/>
      <c r="AX15" s="52"/>
      <c r="AY15" s="52">
        <v>1</v>
      </c>
      <c r="AZ15" s="52"/>
      <c r="BA15" s="52"/>
      <c r="BB15" s="60"/>
      <c r="BC15" s="137">
        <f t="shared" si="0"/>
        <v>31</v>
      </c>
      <c r="BE15" s="30"/>
    </row>
    <row r="16" spans="1:57" s="29" customFormat="1" ht="22.5" customHeight="1">
      <c r="A16" s="48" t="s">
        <v>30</v>
      </c>
      <c r="B16" s="49" t="s">
        <v>6</v>
      </c>
      <c r="C16" s="140">
        <v>1</v>
      </c>
      <c r="D16" s="51"/>
      <c r="E16" s="51"/>
      <c r="F16" s="51"/>
      <c r="G16" s="51"/>
      <c r="H16" s="51"/>
      <c r="I16" s="51"/>
      <c r="J16" s="51"/>
      <c r="K16" s="51"/>
      <c r="L16" s="51">
        <v>1</v>
      </c>
      <c r="M16" s="53"/>
      <c r="N16" s="51"/>
      <c r="O16" s="53"/>
      <c r="P16" s="53"/>
      <c r="Q16" s="53"/>
      <c r="R16" s="53"/>
      <c r="S16" s="54"/>
      <c r="T16" s="54"/>
      <c r="U16" s="55"/>
      <c r="V16" s="54"/>
      <c r="W16" s="55"/>
      <c r="X16" s="54"/>
      <c r="Y16" s="54"/>
      <c r="Z16" s="53"/>
      <c r="AA16" s="51"/>
      <c r="AB16" s="53"/>
      <c r="AC16" s="53"/>
      <c r="AD16" s="51"/>
      <c r="AE16" s="51"/>
      <c r="AF16" s="51"/>
      <c r="AG16" s="51"/>
      <c r="AH16" s="51"/>
      <c r="AI16" s="51"/>
      <c r="AJ16" s="51">
        <v>2</v>
      </c>
      <c r="AK16" s="51"/>
      <c r="AL16" s="51"/>
      <c r="AM16" s="51"/>
      <c r="AN16" s="51"/>
      <c r="AO16" s="51"/>
      <c r="AP16" s="51"/>
      <c r="AQ16" s="61"/>
      <c r="AR16" s="52"/>
      <c r="AS16" s="51"/>
      <c r="AT16" s="51"/>
      <c r="AU16" s="58"/>
      <c r="AV16" s="58"/>
      <c r="AW16" s="58"/>
      <c r="AX16" s="52"/>
      <c r="AY16" s="52"/>
      <c r="AZ16" s="52"/>
      <c r="BA16" s="52"/>
      <c r="BB16" s="60"/>
      <c r="BC16" s="137">
        <f t="shared" si="0"/>
        <v>4</v>
      </c>
      <c r="BE16" s="30"/>
    </row>
    <row r="17" spans="1:57" s="29" customFormat="1" ht="22.5" customHeight="1">
      <c r="A17" s="48" t="s">
        <v>31</v>
      </c>
      <c r="B17" s="49" t="s">
        <v>7</v>
      </c>
      <c r="C17" s="140">
        <v>1</v>
      </c>
      <c r="D17" s="51">
        <v>4</v>
      </c>
      <c r="E17" s="51"/>
      <c r="F17" s="51">
        <v>3</v>
      </c>
      <c r="G17" s="51">
        <v>1</v>
      </c>
      <c r="H17" s="51">
        <v>1</v>
      </c>
      <c r="I17" s="51"/>
      <c r="J17" s="51">
        <v>1</v>
      </c>
      <c r="K17" s="51"/>
      <c r="L17" s="52">
        <v>1</v>
      </c>
      <c r="M17" s="53">
        <v>2</v>
      </c>
      <c r="N17" s="51">
        <v>2</v>
      </c>
      <c r="O17" s="53"/>
      <c r="P17" s="53"/>
      <c r="Q17" s="53"/>
      <c r="R17" s="53"/>
      <c r="S17" s="54"/>
      <c r="T17" s="54"/>
      <c r="U17" s="55"/>
      <c r="V17" s="54"/>
      <c r="W17" s="55">
        <v>3</v>
      </c>
      <c r="X17" s="54">
        <v>2</v>
      </c>
      <c r="Y17" s="54">
        <v>1</v>
      </c>
      <c r="Z17" s="53">
        <v>2</v>
      </c>
      <c r="AA17" s="52"/>
      <c r="AB17" s="53">
        <v>2</v>
      </c>
      <c r="AC17" s="53">
        <v>3</v>
      </c>
      <c r="AD17" s="51">
        <v>3</v>
      </c>
      <c r="AE17" s="51">
        <v>2</v>
      </c>
      <c r="AF17" s="51"/>
      <c r="AG17" s="52">
        <v>3</v>
      </c>
      <c r="AH17" s="51">
        <v>2</v>
      </c>
      <c r="AI17" s="51">
        <v>2</v>
      </c>
      <c r="AJ17" s="51">
        <v>3</v>
      </c>
      <c r="AK17" s="51"/>
      <c r="AL17" s="51">
        <v>3</v>
      </c>
      <c r="AM17" s="51"/>
      <c r="AN17" s="52"/>
      <c r="AO17" s="51">
        <v>2</v>
      </c>
      <c r="AP17" s="52"/>
      <c r="AQ17" s="55"/>
      <c r="AR17" s="51">
        <v>1</v>
      </c>
      <c r="AS17" s="52"/>
      <c r="AT17" s="52"/>
      <c r="AU17" s="58"/>
      <c r="AV17" s="58">
        <v>1</v>
      </c>
      <c r="AW17" s="52"/>
      <c r="AX17" s="52"/>
      <c r="AY17" s="52">
        <v>1</v>
      </c>
      <c r="AZ17" s="52"/>
      <c r="BA17" s="52"/>
      <c r="BB17" s="60"/>
      <c r="BC17" s="137">
        <f t="shared" si="0"/>
        <v>52</v>
      </c>
      <c r="BE17" s="30"/>
    </row>
    <row r="18" spans="1:57" s="29" customFormat="1" ht="22.5" customHeight="1">
      <c r="A18" s="48" t="s">
        <v>32</v>
      </c>
      <c r="B18" s="49" t="s">
        <v>8</v>
      </c>
      <c r="C18" s="140">
        <v>1</v>
      </c>
      <c r="D18" s="51"/>
      <c r="E18" s="51"/>
      <c r="F18" s="51">
        <v>1</v>
      </c>
      <c r="G18" s="51"/>
      <c r="H18" s="51"/>
      <c r="I18" s="51">
        <v>1</v>
      </c>
      <c r="J18" s="51"/>
      <c r="K18" s="51"/>
      <c r="L18" s="51"/>
      <c r="M18" s="53">
        <v>2</v>
      </c>
      <c r="N18" s="51"/>
      <c r="O18" s="53"/>
      <c r="P18" s="53">
        <v>1</v>
      </c>
      <c r="Q18" s="53"/>
      <c r="R18" s="53"/>
      <c r="S18" s="54">
        <v>2</v>
      </c>
      <c r="T18" s="54"/>
      <c r="U18" s="55">
        <v>1</v>
      </c>
      <c r="V18" s="54"/>
      <c r="W18" s="55">
        <v>2</v>
      </c>
      <c r="X18" s="54">
        <v>1</v>
      </c>
      <c r="Y18" s="54">
        <v>1</v>
      </c>
      <c r="Z18" s="53">
        <v>1</v>
      </c>
      <c r="AA18" s="51">
        <v>1</v>
      </c>
      <c r="AB18" s="53"/>
      <c r="AC18" s="53"/>
      <c r="AD18" s="51">
        <v>3</v>
      </c>
      <c r="AE18" s="51">
        <v>1</v>
      </c>
      <c r="AF18" s="51"/>
      <c r="AG18" s="51"/>
      <c r="AH18" s="51">
        <v>1</v>
      </c>
      <c r="AI18" s="51"/>
      <c r="AJ18" s="51"/>
      <c r="AK18" s="51"/>
      <c r="AL18" s="51">
        <v>1</v>
      </c>
      <c r="AM18" s="51"/>
      <c r="AN18" s="51">
        <v>1</v>
      </c>
      <c r="AO18" s="51"/>
      <c r="AP18" s="51">
        <v>1</v>
      </c>
      <c r="AQ18" s="55"/>
      <c r="AR18" s="52"/>
      <c r="AS18" s="51"/>
      <c r="AT18" s="51"/>
      <c r="AU18" s="58"/>
      <c r="AV18" s="58"/>
      <c r="AW18" s="52"/>
      <c r="AX18" s="51"/>
      <c r="AY18" s="51"/>
      <c r="AZ18" s="51">
        <v>1</v>
      </c>
      <c r="BA18" s="51">
        <v>1</v>
      </c>
      <c r="BB18" s="59"/>
      <c r="BC18" s="137">
        <f t="shared" si="0"/>
        <v>25</v>
      </c>
      <c r="BE18" s="30"/>
    </row>
    <row r="19" spans="1:57" s="29" customFormat="1" ht="22.5" customHeight="1">
      <c r="A19" s="48" t="s">
        <v>33</v>
      </c>
      <c r="B19" s="49" t="s">
        <v>9</v>
      </c>
      <c r="C19" s="140">
        <v>1</v>
      </c>
      <c r="D19" s="51"/>
      <c r="E19" s="51"/>
      <c r="F19" s="51"/>
      <c r="G19" s="51">
        <v>1</v>
      </c>
      <c r="H19" s="51">
        <v>1</v>
      </c>
      <c r="I19" s="51"/>
      <c r="J19" s="51"/>
      <c r="K19" s="51"/>
      <c r="L19" s="51"/>
      <c r="M19" s="53"/>
      <c r="N19" s="51"/>
      <c r="O19" s="53"/>
      <c r="P19" s="53"/>
      <c r="Q19" s="53"/>
      <c r="R19" s="53"/>
      <c r="S19" s="54"/>
      <c r="T19" s="54"/>
      <c r="U19" s="55"/>
      <c r="V19" s="54"/>
      <c r="W19" s="55"/>
      <c r="X19" s="54"/>
      <c r="Y19" s="54"/>
      <c r="Z19" s="53"/>
      <c r="AA19" s="51"/>
      <c r="AB19" s="53"/>
      <c r="AC19" s="53"/>
      <c r="AD19" s="51"/>
      <c r="AE19" s="51"/>
      <c r="AF19" s="51"/>
      <c r="AG19" s="51"/>
      <c r="AH19" s="51"/>
      <c r="AI19" s="51"/>
      <c r="AJ19" s="51"/>
      <c r="AK19" s="52"/>
      <c r="AL19" s="51"/>
      <c r="AM19" s="51"/>
      <c r="AN19" s="52"/>
      <c r="AO19" s="51"/>
      <c r="AP19" s="51"/>
      <c r="AQ19" s="55"/>
      <c r="AR19" s="51"/>
      <c r="AS19" s="51"/>
      <c r="AT19" s="51"/>
      <c r="AU19" s="58"/>
      <c r="AV19" s="58"/>
      <c r="AW19" s="58">
        <v>1</v>
      </c>
      <c r="AX19" s="51"/>
      <c r="AY19" s="51"/>
      <c r="AZ19" s="51"/>
      <c r="BA19" s="51"/>
      <c r="BB19" s="59"/>
      <c r="BC19" s="137">
        <f t="shared" si="0"/>
        <v>4</v>
      </c>
      <c r="BD19" s="30"/>
      <c r="BE19" s="30"/>
    </row>
    <row r="20" spans="1:57" s="29" customFormat="1" ht="22.5" customHeight="1">
      <c r="A20" s="48" t="s">
        <v>34</v>
      </c>
      <c r="B20" s="49" t="s">
        <v>10</v>
      </c>
      <c r="C20" s="140"/>
      <c r="D20" s="51">
        <v>1</v>
      </c>
      <c r="E20" s="51">
        <v>2</v>
      </c>
      <c r="F20" s="52">
        <v>1</v>
      </c>
      <c r="G20" s="51">
        <v>1</v>
      </c>
      <c r="H20" s="51"/>
      <c r="I20" s="51"/>
      <c r="J20" s="51"/>
      <c r="K20" s="51"/>
      <c r="L20" s="51"/>
      <c r="M20" s="53"/>
      <c r="N20" s="51"/>
      <c r="O20" s="53"/>
      <c r="P20" s="53"/>
      <c r="Q20" s="53"/>
      <c r="R20" s="53"/>
      <c r="S20" s="54"/>
      <c r="T20" s="54"/>
      <c r="U20" s="55">
        <v>1</v>
      </c>
      <c r="V20" s="54"/>
      <c r="W20" s="55"/>
      <c r="X20" s="54"/>
      <c r="Y20" s="54"/>
      <c r="Z20" s="53"/>
      <c r="AA20" s="51"/>
      <c r="AB20" s="53"/>
      <c r="AC20" s="53">
        <v>1</v>
      </c>
      <c r="AD20" s="51"/>
      <c r="AE20" s="51"/>
      <c r="AF20" s="51">
        <v>1</v>
      </c>
      <c r="AG20" s="51">
        <v>1</v>
      </c>
      <c r="AH20" s="51"/>
      <c r="AI20" s="51"/>
      <c r="AJ20" s="52"/>
      <c r="AK20" s="51"/>
      <c r="AL20" s="51">
        <v>1</v>
      </c>
      <c r="AM20" s="52">
        <v>1</v>
      </c>
      <c r="AN20" s="51"/>
      <c r="AO20" s="52"/>
      <c r="AP20" s="51">
        <v>1</v>
      </c>
      <c r="AQ20" s="55"/>
      <c r="AR20" s="51"/>
      <c r="AS20" s="51"/>
      <c r="AT20" s="52">
        <v>1</v>
      </c>
      <c r="AU20" s="52"/>
      <c r="AV20" s="58"/>
      <c r="AW20" s="52"/>
      <c r="AX20" s="51"/>
      <c r="AY20" s="51"/>
      <c r="AZ20" s="51">
        <v>1</v>
      </c>
      <c r="BA20" s="51"/>
      <c r="BB20" s="59"/>
      <c r="BC20" s="137">
        <f t="shared" si="0"/>
        <v>14</v>
      </c>
      <c r="BD20" s="30"/>
      <c r="BE20" s="30"/>
    </row>
    <row r="21" spans="1:57" s="29" customFormat="1" ht="22.5" customHeight="1">
      <c r="A21" s="48" t="s">
        <v>35</v>
      </c>
      <c r="B21" s="49" t="s">
        <v>11</v>
      </c>
      <c r="C21" s="140">
        <v>2</v>
      </c>
      <c r="D21" s="52"/>
      <c r="E21" s="51"/>
      <c r="F21" s="51"/>
      <c r="G21" s="51"/>
      <c r="H21" s="51"/>
      <c r="I21" s="51"/>
      <c r="J21" s="51"/>
      <c r="K21" s="51"/>
      <c r="L21" s="51"/>
      <c r="M21" s="53"/>
      <c r="N21" s="51"/>
      <c r="O21" s="53"/>
      <c r="P21" s="53"/>
      <c r="Q21" s="53"/>
      <c r="R21" s="53"/>
      <c r="S21" s="54"/>
      <c r="T21" s="54"/>
      <c r="U21" s="55"/>
      <c r="V21" s="54"/>
      <c r="W21" s="55"/>
      <c r="X21" s="54"/>
      <c r="Y21" s="54"/>
      <c r="Z21" s="53"/>
      <c r="AA21" s="51"/>
      <c r="AB21" s="53"/>
      <c r="AC21" s="53"/>
      <c r="AD21" s="52"/>
      <c r="AE21" s="51"/>
      <c r="AF21" s="51"/>
      <c r="AG21" s="51"/>
      <c r="AH21" s="51"/>
      <c r="AI21" s="51"/>
      <c r="AJ21" s="51">
        <v>1</v>
      </c>
      <c r="AK21" s="51">
        <v>1</v>
      </c>
      <c r="AL21" s="51"/>
      <c r="AM21" s="51">
        <v>1</v>
      </c>
      <c r="AN21" s="52">
        <v>1</v>
      </c>
      <c r="AO21" s="51">
        <v>1</v>
      </c>
      <c r="AP21" s="51">
        <v>1</v>
      </c>
      <c r="AQ21" s="55"/>
      <c r="AR21" s="51"/>
      <c r="AS21" s="52"/>
      <c r="AT21" s="51"/>
      <c r="AU21" s="58"/>
      <c r="AV21" s="58">
        <v>5</v>
      </c>
      <c r="AW21" s="52"/>
      <c r="AX21" s="51">
        <v>1</v>
      </c>
      <c r="AY21" s="51"/>
      <c r="AZ21" s="51"/>
      <c r="BA21" s="51">
        <v>1</v>
      </c>
      <c r="BB21" s="59">
        <v>1</v>
      </c>
      <c r="BC21" s="137">
        <f t="shared" si="0"/>
        <v>16</v>
      </c>
      <c r="BE21" s="30"/>
    </row>
    <row r="22" spans="1:57" s="29" customFormat="1" ht="22.5" customHeight="1">
      <c r="A22" s="48" t="s">
        <v>36</v>
      </c>
      <c r="B22" s="49" t="s">
        <v>12</v>
      </c>
      <c r="C22" s="153"/>
      <c r="D22" s="154"/>
      <c r="E22" s="154"/>
      <c r="F22" s="154"/>
      <c r="G22" s="154"/>
      <c r="H22" s="154"/>
      <c r="I22" s="154"/>
      <c r="J22" s="154"/>
      <c r="K22" s="154"/>
      <c r="L22" s="154"/>
      <c r="M22" s="154"/>
      <c r="N22" s="154"/>
      <c r="O22" s="154"/>
      <c r="P22" s="154"/>
      <c r="Q22" s="154"/>
      <c r="R22" s="154"/>
      <c r="S22" s="155"/>
      <c r="T22" s="155"/>
      <c r="U22" s="155"/>
      <c r="V22" s="155"/>
      <c r="W22" s="155"/>
      <c r="X22" s="155"/>
      <c r="Y22" s="155"/>
      <c r="Z22" s="154"/>
      <c r="AA22" s="53">
        <v>1</v>
      </c>
      <c r="AB22" s="53"/>
      <c r="AC22" s="53"/>
      <c r="AD22" s="53"/>
      <c r="AE22" s="53"/>
      <c r="AF22" s="53"/>
      <c r="AG22" s="53">
        <v>1</v>
      </c>
      <c r="AH22" s="53"/>
      <c r="AI22" s="53"/>
      <c r="AJ22" s="53"/>
      <c r="AK22" s="53"/>
      <c r="AL22" s="53"/>
      <c r="AM22" s="53"/>
      <c r="AN22" s="53"/>
      <c r="AO22" s="53"/>
      <c r="AP22" s="53"/>
      <c r="AQ22" s="54"/>
      <c r="AR22" s="53"/>
      <c r="AS22" s="53"/>
      <c r="AT22" s="51"/>
      <c r="AU22" s="58"/>
      <c r="AV22" s="164"/>
      <c r="AW22" s="58"/>
      <c r="AX22" s="51"/>
      <c r="AY22" s="51"/>
      <c r="AZ22" s="51"/>
      <c r="BA22" s="51"/>
      <c r="BB22" s="59"/>
      <c r="BC22" s="137">
        <f t="shared" si="0"/>
        <v>2</v>
      </c>
      <c r="BE22" s="30"/>
    </row>
    <row r="23" spans="1:57" s="29" customFormat="1" ht="22.5" customHeight="1">
      <c r="A23" s="48" t="s">
        <v>37</v>
      </c>
      <c r="B23" s="49" t="s">
        <v>67</v>
      </c>
      <c r="C23" s="141">
        <v>1</v>
      </c>
      <c r="D23" s="52"/>
      <c r="E23" s="52"/>
      <c r="F23" s="51"/>
      <c r="G23" s="51"/>
      <c r="H23" s="51"/>
      <c r="I23" s="51"/>
      <c r="J23" s="51">
        <v>1</v>
      </c>
      <c r="K23" s="51"/>
      <c r="L23" s="51"/>
      <c r="M23" s="53"/>
      <c r="N23" s="51"/>
      <c r="O23" s="53"/>
      <c r="P23" s="53"/>
      <c r="Q23" s="53">
        <v>1</v>
      </c>
      <c r="R23" s="53"/>
      <c r="S23" s="54"/>
      <c r="T23" s="54"/>
      <c r="U23" s="55"/>
      <c r="V23" s="54"/>
      <c r="W23" s="55"/>
      <c r="X23" s="54"/>
      <c r="Y23" s="54"/>
      <c r="Z23" s="53"/>
      <c r="AA23" s="51">
        <v>1</v>
      </c>
      <c r="AB23" s="53">
        <v>1</v>
      </c>
      <c r="AC23" s="53">
        <v>1</v>
      </c>
      <c r="AD23" s="51">
        <v>1</v>
      </c>
      <c r="AE23" s="51"/>
      <c r="AF23" s="51"/>
      <c r="AG23" s="51">
        <v>1</v>
      </c>
      <c r="AH23" s="51">
        <v>2</v>
      </c>
      <c r="AI23" s="51">
        <v>1</v>
      </c>
      <c r="AJ23" s="51">
        <v>1</v>
      </c>
      <c r="AK23" s="51">
        <v>2</v>
      </c>
      <c r="AL23" s="51">
        <v>2</v>
      </c>
      <c r="AM23" s="51">
        <v>1</v>
      </c>
      <c r="AN23" s="51"/>
      <c r="AO23" s="51"/>
      <c r="AP23" s="51"/>
      <c r="AQ23" s="61">
        <v>1</v>
      </c>
      <c r="AR23" s="51">
        <v>1</v>
      </c>
      <c r="AS23" s="52"/>
      <c r="AT23" s="51"/>
      <c r="AU23" s="52"/>
      <c r="AV23" s="58">
        <v>1</v>
      </c>
      <c r="AW23" s="58"/>
      <c r="AX23" s="52"/>
      <c r="AY23" s="52"/>
      <c r="AZ23" s="52"/>
      <c r="BA23" s="52"/>
      <c r="BB23" s="60"/>
      <c r="BC23" s="137">
        <f t="shared" si="0"/>
        <v>20</v>
      </c>
      <c r="BE23" s="30"/>
    </row>
    <row r="24" spans="1:57" s="29" customFormat="1" ht="22.5" customHeight="1">
      <c r="A24" s="48" t="s">
        <v>38</v>
      </c>
      <c r="B24" s="49" t="s">
        <v>13</v>
      </c>
      <c r="C24" s="140"/>
      <c r="D24" s="52"/>
      <c r="E24" s="51"/>
      <c r="F24" s="51"/>
      <c r="G24" s="51"/>
      <c r="H24" s="51"/>
      <c r="I24" s="51"/>
      <c r="J24" s="51"/>
      <c r="K24" s="51"/>
      <c r="L24" s="51"/>
      <c r="M24" s="53"/>
      <c r="N24" s="51"/>
      <c r="O24" s="53"/>
      <c r="P24" s="53"/>
      <c r="Q24" s="53"/>
      <c r="R24" s="53"/>
      <c r="S24" s="54"/>
      <c r="T24" s="54"/>
      <c r="U24" s="55"/>
      <c r="V24" s="54"/>
      <c r="W24" s="55"/>
      <c r="X24" s="54"/>
      <c r="Y24" s="54"/>
      <c r="Z24" s="53"/>
      <c r="AA24" s="51"/>
      <c r="AB24" s="53"/>
      <c r="AC24" s="53"/>
      <c r="AD24" s="51"/>
      <c r="AE24" s="51"/>
      <c r="AF24" s="51"/>
      <c r="AG24" s="51"/>
      <c r="AH24" s="52"/>
      <c r="AI24" s="51"/>
      <c r="AJ24" s="51"/>
      <c r="AK24" s="51"/>
      <c r="AL24" s="51"/>
      <c r="AM24" s="51"/>
      <c r="AN24" s="51"/>
      <c r="AO24" s="51"/>
      <c r="AP24" s="51"/>
      <c r="AQ24" s="55"/>
      <c r="AR24" s="52"/>
      <c r="AS24" s="51"/>
      <c r="AT24" s="51"/>
      <c r="AU24" s="51"/>
      <c r="AV24" s="51"/>
      <c r="AW24" s="52"/>
      <c r="AX24" s="51"/>
      <c r="AY24" s="51"/>
      <c r="AZ24" s="51"/>
      <c r="BA24" s="51"/>
      <c r="BB24" s="59">
        <v>1</v>
      </c>
      <c r="BC24" s="137">
        <f t="shared" si="0"/>
        <v>1</v>
      </c>
      <c r="BE24" s="30"/>
    </row>
    <row r="25" spans="1:57" s="29" customFormat="1" ht="22.5" customHeight="1">
      <c r="A25" s="48" t="s">
        <v>39</v>
      </c>
      <c r="B25" s="49" t="s">
        <v>14</v>
      </c>
      <c r="C25" s="140">
        <v>1</v>
      </c>
      <c r="D25" s="51">
        <v>2</v>
      </c>
      <c r="E25" s="51"/>
      <c r="F25" s="51"/>
      <c r="G25" s="51"/>
      <c r="H25" s="51"/>
      <c r="I25" s="51"/>
      <c r="J25" s="51">
        <v>1</v>
      </c>
      <c r="K25" s="51"/>
      <c r="L25" s="51"/>
      <c r="M25" s="53"/>
      <c r="N25" s="51"/>
      <c r="O25" s="53"/>
      <c r="P25" s="53"/>
      <c r="Q25" s="53"/>
      <c r="R25" s="53"/>
      <c r="S25" s="54"/>
      <c r="T25" s="54"/>
      <c r="U25" s="55"/>
      <c r="V25" s="54"/>
      <c r="W25" s="55">
        <v>2</v>
      </c>
      <c r="X25" s="54"/>
      <c r="Y25" s="54">
        <v>1</v>
      </c>
      <c r="Z25" s="53"/>
      <c r="AA25" s="51"/>
      <c r="AB25" s="53"/>
      <c r="AC25" s="53"/>
      <c r="AD25" s="51"/>
      <c r="AE25" s="51"/>
      <c r="AF25" s="51"/>
      <c r="AG25" s="51"/>
      <c r="AH25" s="51"/>
      <c r="AI25" s="51">
        <v>1</v>
      </c>
      <c r="AJ25" s="52"/>
      <c r="AK25" s="51">
        <v>1</v>
      </c>
      <c r="AL25" s="51">
        <v>1</v>
      </c>
      <c r="AM25" s="51"/>
      <c r="AN25" s="51">
        <v>1</v>
      </c>
      <c r="AO25" s="51">
        <v>1</v>
      </c>
      <c r="AP25" s="51">
        <v>2</v>
      </c>
      <c r="AQ25" s="55"/>
      <c r="AR25" s="51">
        <v>2</v>
      </c>
      <c r="AS25" s="51">
        <v>1</v>
      </c>
      <c r="AT25" s="51">
        <v>1</v>
      </c>
      <c r="AU25" s="58"/>
      <c r="AV25" s="58"/>
      <c r="AW25" s="52">
        <v>1</v>
      </c>
      <c r="AX25" s="52"/>
      <c r="AY25" s="52"/>
      <c r="AZ25" s="52"/>
      <c r="BA25" s="52"/>
      <c r="BB25" s="60"/>
      <c r="BC25" s="137">
        <f t="shared" si="0"/>
        <v>19</v>
      </c>
      <c r="BE25" s="30"/>
    </row>
    <row r="26" spans="1:57" s="29" customFormat="1" ht="22.5" customHeight="1">
      <c r="A26" s="48" t="s">
        <v>40</v>
      </c>
      <c r="B26" s="49" t="s">
        <v>15</v>
      </c>
      <c r="C26" s="156"/>
      <c r="D26" s="157"/>
      <c r="E26" s="157"/>
      <c r="F26" s="157"/>
      <c r="G26" s="157"/>
      <c r="H26" s="157"/>
      <c r="I26" s="157"/>
      <c r="J26" s="157"/>
      <c r="K26" s="157"/>
      <c r="L26" s="157"/>
      <c r="M26" s="154"/>
      <c r="N26" s="157"/>
      <c r="O26" s="154"/>
      <c r="P26" s="154"/>
      <c r="Q26" s="154"/>
      <c r="R26" s="154"/>
      <c r="S26" s="155"/>
      <c r="T26" s="155"/>
      <c r="U26" s="158"/>
      <c r="V26" s="155"/>
      <c r="W26" s="158"/>
      <c r="X26" s="155"/>
      <c r="Y26" s="155"/>
      <c r="Z26" s="154"/>
      <c r="AA26" s="157"/>
      <c r="AB26" s="154"/>
      <c r="AC26" s="154"/>
      <c r="AD26" s="157"/>
      <c r="AE26" s="157"/>
      <c r="AF26" s="157"/>
      <c r="AG26" s="157"/>
      <c r="AH26" s="157"/>
      <c r="AI26" s="157"/>
      <c r="AJ26" s="157"/>
      <c r="AK26" s="157">
        <v>1</v>
      </c>
      <c r="AL26" s="157"/>
      <c r="AM26" s="159"/>
      <c r="AN26" s="159"/>
      <c r="AO26" s="157"/>
      <c r="AP26" s="159"/>
      <c r="AQ26" s="160"/>
      <c r="AR26" s="159"/>
      <c r="AS26" s="159"/>
      <c r="AT26" s="157"/>
      <c r="AU26" s="161"/>
      <c r="AV26" s="161"/>
      <c r="AW26" s="161"/>
      <c r="AX26" s="157"/>
      <c r="AY26" s="157"/>
      <c r="AZ26" s="157"/>
      <c r="BA26" s="157"/>
      <c r="BB26" s="162"/>
      <c r="BC26" s="163">
        <f t="shared" si="0"/>
        <v>1</v>
      </c>
      <c r="BE26" s="30"/>
    </row>
    <row r="27" spans="1:57" s="29" customFormat="1" ht="22.5" customHeight="1">
      <c r="A27" s="48" t="s">
        <v>41</v>
      </c>
      <c r="B27" s="49" t="s">
        <v>16</v>
      </c>
      <c r="C27" s="142"/>
      <c r="D27" s="114"/>
      <c r="E27" s="51">
        <v>1</v>
      </c>
      <c r="F27" s="113"/>
      <c r="G27" s="113"/>
      <c r="H27" s="113"/>
      <c r="I27" s="113"/>
      <c r="J27" s="114"/>
      <c r="K27" s="113"/>
      <c r="L27" s="113"/>
      <c r="M27" s="117"/>
      <c r="N27" s="113"/>
      <c r="O27" s="117"/>
      <c r="P27" s="117"/>
      <c r="Q27" s="117"/>
      <c r="R27" s="117"/>
      <c r="S27" s="118"/>
      <c r="T27" s="118"/>
      <c r="U27" s="119"/>
      <c r="V27" s="118"/>
      <c r="W27" s="116"/>
      <c r="X27" s="118"/>
      <c r="Y27" s="118"/>
      <c r="Z27" s="117"/>
      <c r="AA27" s="113"/>
      <c r="AB27" s="117"/>
      <c r="AC27" s="117"/>
      <c r="AD27" s="113"/>
      <c r="AE27" s="113"/>
      <c r="AF27" s="113"/>
      <c r="AG27" s="51">
        <v>1</v>
      </c>
      <c r="AH27" s="113"/>
      <c r="AI27" s="51"/>
      <c r="AJ27" s="51">
        <v>1</v>
      </c>
      <c r="AK27" s="114"/>
      <c r="AL27" s="113"/>
      <c r="AM27" s="51">
        <v>1</v>
      </c>
      <c r="AN27" s="113"/>
      <c r="AO27" s="113"/>
      <c r="AP27" s="114"/>
      <c r="AQ27" s="116"/>
      <c r="AR27" s="113"/>
      <c r="AS27" s="114"/>
      <c r="AT27" s="113"/>
      <c r="AU27" s="115"/>
      <c r="AV27" s="115"/>
      <c r="AW27" s="114"/>
      <c r="AX27" s="113"/>
      <c r="AY27" s="113"/>
      <c r="AZ27" s="113"/>
      <c r="BA27" s="113"/>
      <c r="BB27" s="112"/>
      <c r="BC27" s="137">
        <f t="shared" si="0"/>
        <v>4</v>
      </c>
      <c r="BE27" s="30"/>
    </row>
    <row r="28" spans="1:57" s="29" customFormat="1" ht="22.5" customHeight="1">
      <c r="A28" s="48" t="s">
        <v>42</v>
      </c>
      <c r="B28" s="49" t="s">
        <v>17</v>
      </c>
      <c r="C28" s="140"/>
      <c r="D28" s="51">
        <v>1</v>
      </c>
      <c r="E28" s="51">
        <v>1</v>
      </c>
      <c r="F28" s="51">
        <v>2</v>
      </c>
      <c r="G28" s="51"/>
      <c r="H28" s="51">
        <v>1</v>
      </c>
      <c r="I28" s="51"/>
      <c r="J28" s="51"/>
      <c r="K28" s="51"/>
      <c r="L28" s="51"/>
      <c r="M28" s="53"/>
      <c r="N28" s="52"/>
      <c r="O28" s="53"/>
      <c r="P28" s="53"/>
      <c r="Q28" s="53"/>
      <c r="R28" s="53"/>
      <c r="S28" s="54"/>
      <c r="T28" s="54">
        <v>1</v>
      </c>
      <c r="U28" s="55">
        <v>1</v>
      </c>
      <c r="V28" s="54">
        <v>1</v>
      </c>
      <c r="W28" s="61">
        <v>2</v>
      </c>
      <c r="X28" s="54"/>
      <c r="Y28" s="54"/>
      <c r="Z28" s="53"/>
      <c r="AA28" s="51">
        <v>1</v>
      </c>
      <c r="AB28" s="53"/>
      <c r="AC28" s="53"/>
      <c r="AD28" s="51">
        <v>1</v>
      </c>
      <c r="AE28" s="51"/>
      <c r="AF28" s="51">
        <v>1</v>
      </c>
      <c r="AG28" s="52"/>
      <c r="AH28" s="51">
        <v>3</v>
      </c>
      <c r="AI28" s="51">
        <v>1</v>
      </c>
      <c r="AJ28" s="51"/>
      <c r="AK28" s="52">
        <v>1</v>
      </c>
      <c r="AL28" s="51"/>
      <c r="AM28" s="52">
        <v>2</v>
      </c>
      <c r="AN28" s="51">
        <v>3</v>
      </c>
      <c r="AO28" s="51"/>
      <c r="AP28" s="52">
        <v>1</v>
      </c>
      <c r="AQ28" s="61">
        <v>1</v>
      </c>
      <c r="AR28" s="52"/>
      <c r="AS28" s="51"/>
      <c r="AT28" s="52"/>
      <c r="AU28" s="52"/>
      <c r="AV28" s="52"/>
      <c r="AW28" s="52"/>
      <c r="AX28" s="52"/>
      <c r="AY28" s="52">
        <v>1</v>
      </c>
      <c r="AZ28" s="52">
        <v>1</v>
      </c>
      <c r="BA28" s="52"/>
      <c r="BB28" s="60"/>
      <c r="BC28" s="137">
        <f t="shared" si="0"/>
        <v>27</v>
      </c>
      <c r="BE28" s="30"/>
    </row>
    <row r="29" spans="1:57" s="29" customFormat="1" ht="22.5" customHeight="1">
      <c r="A29" s="48" t="s">
        <v>43</v>
      </c>
      <c r="B29" s="49" t="s">
        <v>18</v>
      </c>
      <c r="C29" s="140"/>
      <c r="D29" s="51">
        <v>1</v>
      </c>
      <c r="E29" s="52">
        <v>3</v>
      </c>
      <c r="F29" s="51">
        <v>2</v>
      </c>
      <c r="G29" s="51"/>
      <c r="H29" s="52"/>
      <c r="I29" s="51"/>
      <c r="J29" s="51">
        <v>1</v>
      </c>
      <c r="K29" s="51"/>
      <c r="L29" s="51"/>
      <c r="M29" s="53"/>
      <c r="N29" s="51"/>
      <c r="O29" s="53"/>
      <c r="P29" s="53"/>
      <c r="Q29" s="53"/>
      <c r="R29" s="53"/>
      <c r="S29" s="54"/>
      <c r="T29" s="54"/>
      <c r="U29" s="55"/>
      <c r="V29" s="54"/>
      <c r="W29" s="55"/>
      <c r="X29" s="54"/>
      <c r="Y29" s="54"/>
      <c r="Z29" s="53"/>
      <c r="AA29" s="51"/>
      <c r="AB29" s="53"/>
      <c r="AC29" s="53"/>
      <c r="AD29" s="51">
        <v>1</v>
      </c>
      <c r="AE29" s="51">
        <v>1</v>
      </c>
      <c r="AF29" s="51">
        <v>1</v>
      </c>
      <c r="AG29" s="51">
        <v>1</v>
      </c>
      <c r="AH29" s="51"/>
      <c r="AI29" s="51"/>
      <c r="AJ29" s="51"/>
      <c r="AK29" s="51"/>
      <c r="AL29" s="51"/>
      <c r="AM29" s="51"/>
      <c r="AN29" s="51">
        <v>1</v>
      </c>
      <c r="AO29" s="51">
        <v>1</v>
      </c>
      <c r="AP29" s="51">
        <v>1</v>
      </c>
      <c r="AQ29" s="55"/>
      <c r="AR29" s="51"/>
      <c r="AS29" s="51"/>
      <c r="AT29" s="51"/>
      <c r="AU29" s="58">
        <v>1</v>
      </c>
      <c r="AV29" s="58"/>
      <c r="AW29" s="58"/>
      <c r="AX29" s="52"/>
      <c r="AY29" s="52"/>
      <c r="AZ29" s="52"/>
      <c r="BA29" s="52"/>
      <c r="BB29" s="60"/>
      <c r="BC29" s="137">
        <f t="shared" si="0"/>
        <v>15</v>
      </c>
      <c r="BE29" s="30"/>
    </row>
    <row r="30" spans="1:57" s="29" customFormat="1" ht="22.5" customHeight="1">
      <c r="A30" s="48" t="s">
        <v>44</v>
      </c>
      <c r="B30" s="49" t="s">
        <v>19</v>
      </c>
      <c r="C30" s="156"/>
      <c r="D30" s="157"/>
      <c r="E30" s="157"/>
      <c r="F30" s="157"/>
      <c r="G30" s="157"/>
      <c r="H30" s="157"/>
      <c r="I30" s="157"/>
      <c r="J30" s="157"/>
      <c r="K30" s="157"/>
      <c r="L30" s="157"/>
      <c r="M30" s="53">
        <v>1</v>
      </c>
      <c r="N30" s="51"/>
      <c r="O30" s="53"/>
      <c r="P30" s="53"/>
      <c r="Q30" s="53"/>
      <c r="R30" s="53"/>
      <c r="S30" s="54"/>
      <c r="T30" s="54"/>
      <c r="U30" s="55"/>
      <c r="V30" s="54"/>
      <c r="W30" s="55"/>
      <c r="X30" s="54"/>
      <c r="Y30" s="54"/>
      <c r="Z30" s="53"/>
      <c r="AA30" s="51"/>
      <c r="AB30" s="53"/>
      <c r="AC30" s="53"/>
      <c r="AD30" s="51">
        <v>1</v>
      </c>
      <c r="AE30" s="51"/>
      <c r="AF30" s="51">
        <v>1</v>
      </c>
      <c r="AG30" s="51">
        <v>1</v>
      </c>
      <c r="AH30" s="51"/>
      <c r="AI30" s="51"/>
      <c r="AJ30" s="51"/>
      <c r="AK30" s="51"/>
      <c r="AL30" s="51"/>
      <c r="AM30" s="51">
        <v>1</v>
      </c>
      <c r="AN30" s="52"/>
      <c r="AO30" s="51"/>
      <c r="AP30" s="51"/>
      <c r="AQ30" s="55"/>
      <c r="AR30" s="51"/>
      <c r="AS30" s="51"/>
      <c r="AT30" s="51"/>
      <c r="AU30" s="58"/>
      <c r="AV30" s="52"/>
      <c r="AW30" s="52"/>
      <c r="AX30" s="52"/>
      <c r="AY30" s="52"/>
      <c r="AZ30" s="52"/>
      <c r="BA30" s="52"/>
      <c r="BB30" s="60"/>
      <c r="BC30" s="137">
        <f t="shared" si="0"/>
        <v>5</v>
      </c>
      <c r="BE30" s="30"/>
    </row>
    <row r="31" spans="1:57" s="29" customFormat="1" ht="22.5" customHeight="1">
      <c r="A31" s="48" t="s">
        <v>45</v>
      </c>
      <c r="B31" s="49" t="s">
        <v>20</v>
      </c>
      <c r="C31" s="156"/>
      <c r="D31" s="157"/>
      <c r="E31" s="157"/>
      <c r="F31" s="157"/>
      <c r="G31" s="157"/>
      <c r="H31" s="157"/>
      <c r="I31" s="157"/>
      <c r="J31" s="157"/>
      <c r="K31" s="157"/>
      <c r="L31" s="157"/>
      <c r="M31" s="154"/>
      <c r="N31" s="157"/>
      <c r="O31" s="154"/>
      <c r="P31" s="53">
        <v>1</v>
      </c>
      <c r="Q31" s="53"/>
      <c r="R31" s="53"/>
      <c r="S31" s="54"/>
      <c r="T31" s="54"/>
      <c r="U31" s="55"/>
      <c r="V31" s="54">
        <v>2</v>
      </c>
      <c r="W31" s="55">
        <v>2</v>
      </c>
      <c r="X31" s="54"/>
      <c r="Y31" s="54">
        <v>1</v>
      </c>
      <c r="Z31" s="53">
        <v>1</v>
      </c>
      <c r="AA31" s="51">
        <v>1</v>
      </c>
      <c r="AB31" s="53">
        <v>1</v>
      </c>
      <c r="AC31" s="53">
        <v>1</v>
      </c>
      <c r="AD31" s="51"/>
      <c r="AE31" s="51"/>
      <c r="AF31" s="51"/>
      <c r="AG31" s="51"/>
      <c r="AH31" s="51"/>
      <c r="AI31" s="51">
        <v>1</v>
      </c>
      <c r="AJ31" s="51"/>
      <c r="AK31" s="51"/>
      <c r="AL31" s="51"/>
      <c r="AM31" s="51"/>
      <c r="AN31" s="51"/>
      <c r="AO31" s="51"/>
      <c r="AP31" s="51"/>
      <c r="AQ31" s="61"/>
      <c r="AR31" s="52"/>
      <c r="AS31" s="51"/>
      <c r="AT31" s="52"/>
      <c r="AU31" s="58"/>
      <c r="AV31" s="58"/>
      <c r="AW31" s="52"/>
      <c r="AX31" s="51"/>
      <c r="AY31" s="51"/>
      <c r="AZ31" s="51"/>
      <c r="BA31" s="51"/>
      <c r="BB31" s="59"/>
      <c r="BC31" s="137">
        <f t="shared" si="0"/>
        <v>11</v>
      </c>
      <c r="BE31" s="30"/>
    </row>
    <row r="32" spans="1:57" s="29" customFormat="1" ht="22.5" customHeight="1">
      <c r="A32" s="48" t="s">
        <v>46</v>
      </c>
      <c r="B32" s="49" t="s">
        <v>21</v>
      </c>
      <c r="C32" s="140">
        <v>1</v>
      </c>
      <c r="D32" s="52">
        <v>1</v>
      </c>
      <c r="E32" s="52"/>
      <c r="F32" s="51">
        <v>1</v>
      </c>
      <c r="G32" s="51"/>
      <c r="H32" s="51">
        <v>1</v>
      </c>
      <c r="I32" s="51"/>
      <c r="J32" s="51">
        <v>1</v>
      </c>
      <c r="K32" s="52"/>
      <c r="L32" s="51">
        <v>1</v>
      </c>
      <c r="M32" s="53">
        <v>2</v>
      </c>
      <c r="N32" s="52"/>
      <c r="O32" s="53"/>
      <c r="P32" s="53">
        <v>1</v>
      </c>
      <c r="Q32" s="53"/>
      <c r="R32" s="53"/>
      <c r="S32" s="54"/>
      <c r="T32" s="54"/>
      <c r="U32" s="55"/>
      <c r="V32" s="54"/>
      <c r="W32" s="61"/>
      <c r="X32" s="54"/>
      <c r="Y32" s="54"/>
      <c r="Z32" s="53">
        <v>1</v>
      </c>
      <c r="AA32" s="51">
        <v>1</v>
      </c>
      <c r="AB32" s="53"/>
      <c r="AC32" s="53"/>
      <c r="AD32" s="51">
        <v>3</v>
      </c>
      <c r="AE32" s="51">
        <v>5</v>
      </c>
      <c r="AF32" s="52">
        <v>3</v>
      </c>
      <c r="AG32" s="51">
        <v>5</v>
      </c>
      <c r="AH32" s="52">
        <v>3</v>
      </c>
      <c r="AI32" s="51">
        <v>2</v>
      </c>
      <c r="AJ32" s="51">
        <v>4</v>
      </c>
      <c r="AK32" s="51">
        <v>2</v>
      </c>
      <c r="AL32" s="51">
        <v>6</v>
      </c>
      <c r="AM32" s="51">
        <v>2</v>
      </c>
      <c r="AN32" s="51">
        <v>2</v>
      </c>
      <c r="AO32" s="52">
        <v>4</v>
      </c>
      <c r="AP32" s="52"/>
      <c r="AQ32" s="55">
        <v>4</v>
      </c>
      <c r="AR32" s="51">
        <v>1</v>
      </c>
      <c r="AS32" s="52">
        <v>1</v>
      </c>
      <c r="AT32" s="52"/>
      <c r="AU32" s="52"/>
      <c r="AV32" s="52"/>
      <c r="AW32" s="58"/>
      <c r="AX32" s="52"/>
      <c r="AY32" s="52"/>
      <c r="AZ32" s="52"/>
      <c r="BA32" s="52"/>
      <c r="BB32" s="60"/>
      <c r="BC32" s="137">
        <f t="shared" si="0"/>
        <v>58</v>
      </c>
      <c r="BE32" s="30"/>
    </row>
    <row r="33" spans="1:57" s="29" customFormat="1" ht="21.75" customHeight="1">
      <c r="A33" s="48" t="s">
        <v>47</v>
      </c>
      <c r="B33" s="49" t="s">
        <v>22</v>
      </c>
      <c r="C33" s="156"/>
      <c r="D33" s="157"/>
      <c r="E33" s="157"/>
      <c r="F33" s="157"/>
      <c r="G33" s="157"/>
      <c r="H33" s="157"/>
      <c r="I33" s="157"/>
      <c r="J33" s="51">
        <v>1</v>
      </c>
      <c r="K33" s="51">
        <v>1</v>
      </c>
      <c r="L33" s="51"/>
      <c r="M33" s="53"/>
      <c r="N33" s="51"/>
      <c r="O33" s="53"/>
      <c r="P33" s="53"/>
      <c r="Q33" s="53"/>
      <c r="R33" s="53"/>
      <c r="S33" s="54"/>
      <c r="T33" s="54"/>
      <c r="U33" s="55">
        <v>1</v>
      </c>
      <c r="V33" s="54"/>
      <c r="W33" s="55"/>
      <c r="X33" s="54"/>
      <c r="Y33" s="54">
        <v>1</v>
      </c>
      <c r="Z33" s="53"/>
      <c r="AA33" s="51"/>
      <c r="AB33" s="53"/>
      <c r="AC33" s="53"/>
      <c r="AD33" s="51"/>
      <c r="AE33" s="51"/>
      <c r="AF33" s="52"/>
      <c r="AG33" s="51"/>
      <c r="AH33" s="51"/>
      <c r="AI33" s="51">
        <v>1</v>
      </c>
      <c r="AJ33" s="51"/>
      <c r="AK33" s="51"/>
      <c r="AL33" s="51"/>
      <c r="AM33" s="51"/>
      <c r="AN33" s="51"/>
      <c r="AO33" s="51">
        <v>1</v>
      </c>
      <c r="AP33" s="51">
        <v>6</v>
      </c>
      <c r="AQ33" s="55">
        <v>1</v>
      </c>
      <c r="AR33" s="52">
        <v>1</v>
      </c>
      <c r="AS33" s="52">
        <v>2</v>
      </c>
      <c r="AT33" s="51">
        <v>2</v>
      </c>
      <c r="AU33" s="58"/>
      <c r="AV33" s="52"/>
      <c r="AW33" s="52"/>
      <c r="AX33" s="52"/>
      <c r="AY33" s="52"/>
      <c r="AZ33" s="52"/>
      <c r="BA33" s="52"/>
      <c r="BB33" s="60">
        <v>1</v>
      </c>
      <c r="BC33" s="137">
        <f t="shared" si="0"/>
        <v>19</v>
      </c>
      <c r="BE33" s="30"/>
    </row>
    <row r="34" spans="1:57" s="29" customFormat="1" ht="22.5" customHeight="1" thickBot="1">
      <c r="A34" s="62" t="s">
        <v>48</v>
      </c>
      <c r="B34" s="63" t="s">
        <v>23</v>
      </c>
      <c r="C34" s="143"/>
      <c r="D34" s="144">
        <v>2</v>
      </c>
      <c r="E34" s="145">
        <v>2</v>
      </c>
      <c r="F34" s="145">
        <v>2</v>
      </c>
      <c r="G34" s="145">
        <v>1</v>
      </c>
      <c r="H34" s="144">
        <v>2</v>
      </c>
      <c r="I34" s="145"/>
      <c r="J34" s="145"/>
      <c r="K34" s="145">
        <v>2</v>
      </c>
      <c r="L34" s="144"/>
      <c r="M34" s="146"/>
      <c r="N34" s="145"/>
      <c r="O34" s="146"/>
      <c r="P34" s="146"/>
      <c r="Q34" s="146"/>
      <c r="R34" s="146"/>
      <c r="S34" s="147"/>
      <c r="T34" s="147"/>
      <c r="U34" s="148"/>
      <c r="V34" s="147">
        <v>3</v>
      </c>
      <c r="W34" s="148">
        <v>1</v>
      </c>
      <c r="X34" s="147"/>
      <c r="Y34" s="147">
        <v>1</v>
      </c>
      <c r="Z34" s="146"/>
      <c r="AA34" s="145"/>
      <c r="AB34" s="146">
        <v>2</v>
      </c>
      <c r="AC34" s="146"/>
      <c r="AD34" s="145">
        <v>5</v>
      </c>
      <c r="AE34" s="145">
        <v>1</v>
      </c>
      <c r="AF34" s="145">
        <v>2</v>
      </c>
      <c r="AG34" s="145"/>
      <c r="AH34" s="144"/>
      <c r="AI34" s="144"/>
      <c r="AJ34" s="145"/>
      <c r="AK34" s="145"/>
      <c r="AL34" s="145">
        <v>1</v>
      </c>
      <c r="AM34" s="145"/>
      <c r="AN34" s="145"/>
      <c r="AO34" s="145">
        <v>1</v>
      </c>
      <c r="AP34" s="145"/>
      <c r="AQ34" s="149">
        <v>1</v>
      </c>
      <c r="AR34" s="144"/>
      <c r="AS34" s="145"/>
      <c r="AT34" s="144"/>
      <c r="AU34" s="150"/>
      <c r="AV34" s="144"/>
      <c r="AW34" s="144"/>
      <c r="AX34" s="144"/>
      <c r="AY34" s="144"/>
      <c r="AZ34" s="144"/>
      <c r="BA34" s="144"/>
      <c r="BB34" s="151">
        <v>1</v>
      </c>
      <c r="BC34" s="137">
        <f t="shared" si="0"/>
        <v>30</v>
      </c>
      <c r="BE34" s="30"/>
    </row>
    <row r="35" spans="1:57" s="29" customFormat="1" ht="49.5" customHeight="1" thickBot="1">
      <c r="A35" s="176" t="s">
        <v>95</v>
      </c>
      <c r="B35" s="177"/>
      <c r="C35" s="70">
        <f t="shared" ref="C35:BB35" si="1">SUM(C10:C34)</f>
        <v>11</v>
      </c>
      <c r="D35" s="71">
        <f t="shared" si="1"/>
        <v>17</v>
      </c>
      <c r="E35" s="71">
        <f t="shared" si="1"/>
        <v>13</v>
      </c>
      <c r="F35" s="71">
        <f t="shared" si="1"/>
        <v>13</v>
      </c>
      <c r="G35" s="71">
        <f t="shared" si="1"/>
        <v>8</v>
      </c>
      <c r="H35" s="71">
        <f t="shared" si="1"/>
        <v>7</v>
      </c>
      <c r="I35" s="71">
        <f t="shared" si="1"/>
        <v>3</v>
      </c>
      <c r="J35" s="71">
        <f t="shared" si="1"/>
        <v>6</v>
      </c>
      <c r="K35" s="71">
        <f t="shared" si="1"/>
        <v>4</v>
      </c>
      <c r="L35" s="71">
        <f t="shared" si="1"/>
        <v>3</v>
      </c>
      <c r="M35" s="71">
        <f t="shared" si="1"/>
        <v>10</v>
      </c>
      <c r="N35" s="71">
        <f t="shared" si="1"/>
        <v>2</v>
      </c>
      <c r="O35" s="71">
        <f t="shared" si="1"/>
        <v>0</v>
      </c>
      <c r="P35" s="71">
        <f t="shared" si="1"/>
        <v>3</v>
      </c>
      <c r="Q35" s="71">
        <f t="shared" si="1"/>
        <v>1</v>
      </c>
      <c r="R35" s="71">
        <f t="shared" si="1"/>
        <v>0</v>
      </c>
      <c r="S35" s="71">
        <f t="shared" si="1"/>
        <v>2</v>
      </c>
      <c r="T35" s="71">
        <f t="shared" si="1"/>
        <v>1</v>
      </c>
      <c r="U35" s="71">
        <f t="shared" si="1"/>
        <v>5</v>
      </c>
      <c r="V35" s="71">
        <f t="shared" si="1"/>
        <v>6</v>
      </c>
      <c r="W35" s="71">
        <f t="shared" si="1"/>
        <v>12</v>
      </c>
      <c r="X35" s="71">
        <f t="shared" si="1"/>
        <v>4</v>
      </c>
      <c r="Y35" s="71">
        <f t="shared" si="1"/>
        <v>7</v>
      </c>
      <c r="Z35" s="71">
        <f t="shared" si="1"/>
        <v>6</v>
      </c>
      <c r="AA35" s="71">
        <f t="shared" si="1"/>
        <v>7</v>
      </c>
      <c r="AB35" s="71">
        <f t="shared" si="1"/>
        <v>6</v>
      </c>
      <c r="AC35" s="71">
        <f t="shared" si="1"/>
        <v>10</v>
      </c>
      <c r="AD35" s="71">
        <f t="shared" si="1"/>
        <v>20</v>
      </c>
      <c r="AE35" s="71">
        <f t="shared" si="1"/>
        <v>15</v>
      </c>
      <c r="AF35" s="71">
        <f t="shared" si="1"/>
        <v>15</v>
      </c>
      <c r="AG35" s="71">
        <f t="shared" si="1"/>
        <v>17</v>
      </c>
      <c r="AH35" s="71">
        <f t="shared" si="1"/>
        <v>16</v>
      </c>
      <c r="AI35" s="71">
        <f t="shared" si="1"/>
        <v>14</v>
      </c>
      <c r="AJ35" s="71">
        <f t="shared" si="1"/>
        <v>13</v>
      </c>
      <c r="AK35" s="71">
        <f t="shared" si="1"/>
        <v>10</v>
      </c>
      <c r="AL35" s="71">
        <f t="shared" si="1"/>
        <v>19</v>
      </c>
      <c r="AM35" s="71">
        <f>SUM(AM10:AM34)</f>
        <v>11</v>
      </c>
      <c r="AN35" s="71">
        <f t="shared" si="1"/>
        <v>11</v>
      </c>
      <c r="AO35" s="71">
        <f t="shared" si="1"/>
        <v>13</v>
      </c>
      <c r="AP35" s="71">
        <f t="shared" si="1"/>
        <v>15</v>
      </c>
      <c r="AQ35" s="71">
        <f t="shared" si="1"/>
        <v>9</v>
      </c>
      <c r="AR35" s="71">
        <f t="shared" si="1"/>
        <v>9</v>
      </c>
      <c r="AS35" s="71">
        <f t="shared" si="1"/>
        <v>5</v>
      </c>
      <c r="AT35" s="71">
        <f t="shared" si="1"/>
        <v>6</v>
      </c>
      <c r="AU35" s="71">
        <f t="shared" si="1"/>
        <v>3</v>
      </c>
      <c r="AV35" s="71">
        <f t="shared" si="1"/>
        <v>8</v>
      </c>
      <c r="AW35" s="71">
        <f t="shared" si="1"/>
        <v>2</v>
      </c>
      <c r="AX35" s="71">
        <f t="shared" si="1"/>
        <v>1</v>
      </c>
      <c r="AY35" s="71">
        <f t="shared" si="1"/>
        <v>4</v>
      </c>
      <c r="AZ35" s="71">
        <f t="shared" si="1"/>
        <v>4</v>
      </c>
      <c r="BA35" s="71">
        <f t="shared" si="1"/>
        <v>3</v>
      </c>
      <c r="BB35" s="72">
        <f t="shared" si="1"/>
        <v>5</v>
      </c>
      <c r="BC35" s="136">
        <f>SUM(BC10:BC34)</f>
        <v>415</v>
      </c>
      <c r="BE35" s="30"/>
    </row>
    <row r="36" spans="1:57">
      <c r="BB36" s="25"/>
      <c r="BC36" s="2"/>
      <c r="BD36" s="4"/>
    </row>
    <row r="37" spans="1:57">
      <c r="B37" s="27"/>
      <c r="AH37" s="25"/>
      <c r="BC37" s="3"/>
    </row>
    <row r="38" spans="1:57">
      <c r="B38" s="27"/>
      <c r="AH38" s="25"/>
      <c r="BC38" s="3"/>
    </row>
    <row r="39" spans="1:57">
      <c r="B39" s="27"/>
      <c r="AQ39" s="25"/>
      <c r="BC39" s="3"/>
    </row>
    <row r="40" spans="1:57">
      <c r="B40" s="27"/>
      <c r="AU40" s="25"/>
      <c r="BC40" s="1"/>
    </row>
    <row r="41" spans="1:57">
      <c r="B41" s="27"/>
      <c r="AV41" s="25"/>
      <c r="BC41" s="1"/>
    </row>
    <row r="42" spans="1:57">
      <c r="B42" s="27"/>
      <c r="AW42" s="25"/>
      <c r="BC42" s="1"/>
    </row>
    <row r="43" spans="1:57">
      <c r="B43" s="27"/>
      <c r="AW43" s="25"/>
      <c r="BC43" s="1"/>
    </row>
    <row r="44" spans="1:57">
      <c r="B44" s="27"/>
      <c r="AX44" s="25"/>
      <c r="BC44" s="1"/>
    </row>
    <row r="45" spans="1:57">
      <c r="B45" s="27"/>
      <c r="AX45" s="25"/>
      <c r="BC45" s="1"/>
    </row>
    <row r="46" spans="1:57">
      <c r="B46" s="27"/>
      <c r="AX46" s="25"/>
      <c r="BC46" s="1"/>
    </row>
    <row r="47" spans="1:57">
      <c r="B47" s="27"/>
      <c r="AX47" s="25"/>
      <c r="BC47" s="1"/>
    </row>
    <row r="48" spans="1:57">
      <c r="B48" s="27"/>
      <c r="AX48" s="25"/>
      <c r="BC48" s="1"/>
    </row>
    <row r="49" spans="4:55">
      <c r="AX49" s="25"/>
      <c r="BC49" s="1"/>
    </row>
    <row r="50" spans="4:55">
      <c r="D50" s="26"/>
    </row>
    <row r="51" spans="4:55">
      <c r="D51" s="26"/>
    </row>
    <row r="52" spans="4:55">
      <c r="D52" s="26"/>
    </row>
    <row r="53" spans="4:55">
      <c r="D53" s="26"/>
    </row>
    <row r="54" spans="4:55">
      <c r="D54" s="26"/>
    </row>
    <row r="55" spans="4:55">
      <c r="D55" s="26"/>
    </row>
    <row r="56" spans="4:55">
      <c r="D56" s="26"/>
    </row>
    <row r="57" spans="4:55">
      <c r="D57" s="26"/>
    </row>
    <row r="58" spans="4:55">
      <c r="D58" s="26"/>
    </row>
    <row r="59" spans="4:55">
      <c r="D59" s="26"/>
    </row>
    <row r="60" spans="4:55">
      <c r="D60" s="26"/>
    </row>
    <row r="61" spans="4:55">
      <c r="D61" s="26"/>
    </row>
    <row r="62" spans="4:55">
      <c r="D62" s="26"/>
    </row>
  </sheetData>
  <sortState ref="A7:BE35">
    <sortCondition ref="B37"/>
  </sortState>
  <mergeCells count="21">
    <mergeCell ref="AU7:AX7"/>
    <mergeCell ref="AY7:BB7"/>
    <mergeCell ref="BC7:BC9"/>
    <mergeCell ref="A9:B9"/>
    <mergeCell ref="A35:B35"/>
    <mergeCell ref="U7:X7"/>
    <mergeCell ref="Y7:AC7"/>
    <mergeCell ref="AD7:AG7"/>
    <mergeCell ref="AH7:AL7"/>
    <mergeCell ref="AM7:AP7"/>
    <mergeCell ref="AQ7:AT7"/>
    <mergeCell ref="A7:B8"/>
    <mergeCell ref="C7:G7"/>
    <mergeCell ref="H7:K7"/>
    <mergeCell ref="L7:P7"/>
    <mergeCell ref="Q7:T7"/>
    <mergeCell ref="A1:BB1"/>
    <mergeCell ref="A2:BB2"/>
    <mergeCell ref="A3:BB3"/>
    <mergeCell ref="A4:BB4"/>
    <mergeCell ref="A5:BB5"/>
  </mergeCells>
  <pageMargins left="0.25" right="1.25" top="0.75" bottom="0.75" header="0.3" footer="0.3"/>
  <pageSetup paperSize="5" scale="53" orientation="landscape" horizont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BE62"/>
  <sheetViews>
    <sheetView view="pageBreakPreview" zoomScale="62" zoomScaleNormal="106" zoomScaleSheetLayoutView="62" workbookViewId="0">
      <selection activeCell="W22" sqref="W22"/>
    </sheetView>
  </sheetViews>
  <sheetFormatPr defaultRowHeight="15"/>
  <cols>
    <col min="1" max="1" width="5.5703125" style="7" bestFit="1" customWidth="1"/>
    <col min="2" max="2" width="25.5703125" style="1" bestFit="1" customWidth="1"/>
    <col min="3" max="4" width="4.85546875" style="1" customWidth="1"/>
    <col min="5" max="5" width="5.5703125" style="1" bestFit="1" customWidth="1"/>
    <col min="6" max="45" width="4.85546875" style="1" customWidth="1"/>
    <col min="46" max="46" width="4.85546875" style="1" bestFit="1" customWidth="1"/>
    <col min="47" max="47" width="4.85546875" style="1" customWidth="1"/>
    <col min="48" max="48" width="4.85546875" style="1" bestFit="1" customWidth="1"/>
    <col min="49" max="49" width="4.7109375" style="1" bestFit="1" customWidth="1"/>
    <col min="50" max="52" width="4.85546875" style="1" bestFit="1" customWidth="1"/>
    <col min="53" max="53" width="3.7109375" style="1" customWidth="1"/>
    <col min="54" max="54" width="4.85546875" style="1" bestFit="1" customWidth="1"/>
    <col min="55" max="55" width="12.5703125" style="25" customWidth="1"/>
    <col min="56" max="56" width="30.5703125" style="7" bestFit="1" customWidth="1"/>
    <col min="57" max="57" width="9.140625" style="2"/>
    <col min="58" max="16384" width="9.140625" style="7"/>
  </cols>
  <sheetData>
    <row r="1" spans="1:57" s="29" customFormat="1" ht="24.75" customHeight="1">
      <c r="A1" s="165" t="s">
        <v>52</v>
      </c>
      <c r="B1" s="165"/>
      <c r="C1" s="165"/>
      <c r="D1" s="165"/>
      <c r="E1" s="165"/>
      <c r="F1" s="165"/>
      <c r="G1" s="165"/>
      <c r="H1" s="165"/>
      <c r="I1" s="165"/>
      <c r="J1" s="165"/>
      <c r="K1" s="165"/>
      <c r="L1" s="165"/>
      <c r="M1" s="165"/>
      <c r="N1" s="165"/>
      <c r="O1" s="165"/>
      <c r="P1" s="165"/>
      <c r="Q1" s="165"/>
      <c r="R1" s="165"/>
      <c r="S1" s="165"/>
      <c r="T1" s="165"/>
      <c r="U1" s="165"/>
      <c r="V1" s="165"/>
      <c r="W1" s="165"/>
      <c r="X1" s="165"/>
      <c r="Y1" s="165"/>
      <c r="Z1" s="165"/>
      <c r="AA1" s="165"/>
      <c r="AB1" s="165"/>
      <c r="AC1" s="165"/>
      <c r="AD1" s="165"/>
      <c r="AE1" s="165"/>
      <c r="AF1" s="165"/>
      <c r="AG1" s="165"/>
      <c r="AH1" s="165"/>
      <c r="AI1" s="165"/>
      <c r="AJ1" s="165"/>
      <c r="AK1" s="165"/>
      <c r="AL1" s="165"/>
      <c r="AM1" s="165"/>
      <c r="AN1" s="165"/>
      <c r="AO1" s="165"/>
      <c r="AP1" s="165"/>
      <c r="AQ1" s="165"/>
      <c r="AR1" s="165"/>
      <c r="AS1" s="165"/>
      <c r="AT1" s="165"/>
      <c r="AU1" s="165"/>
      <c r="AV1" s="165"/>
      <c r="AW1" s="165"/>
      <c r="AX1" s="165"/>
      <c r="AY1" s="165"/>
      <c r="AZ1" s="165"/>
      <c r="BA1" s="165"/>
      <c r="BB1" s="165"/>
      <c r="BC1" s="97"/>
      <c r="BE1" s="30"/>
    </row>
    <row r="2" spans="1:57" s="29" customFormat="1" ht="24.75" customHeight="1">
      <c r="A2" s="165" t="s">
        <v>53</v>
      </c>
      <c r="B2" s="165"/>
      <c r="C2" s="165"/>
      <c r="D2" s="165"/>
      <c r="E2" s="165"/>
      <c r="F2" s="165"/>
      <c r="G2" s="165"/>
      <c r="H2" s="165"/>
      <c r="I2" s="165"/>
      <c r="J2" s="165"/>
      <c r="K2" s="165"/>
      <c r="L2" s="165"/>
      <c r="M2" s="165"/>
      <c r="N2" s="165"/>
      <c r="O2" s="165"/>
      <c r="P2" s="165"/>
      <c r="Q2" s="165"/>
      <c r="R2" s="165"/>
      <c r="S2" s="165"/>
      <c r="T2" s="165"/>
      <c r="U2" s="165"/>
      <c r="V2" s="165"/>
      <c r="W2" s="165"/>
      <c r="X2" s="165"/>
      <c r="Y2" s="165"/>
      <c r="Z2" s="165"/>
      <c r="AA2" s="165"/>
      <c r="AB2" s="165"/>
      <c r="AC2" s="165"/>
      <c r="AD2" s="165"/>
      <c r="AE2" s="165"/>
      <c r="AF2" s="165"/>
      <c r="AG2" s="165"/>
      <c r="AH2" s="165"/>
      <c r="AI2" s="165"/>
      <c r="AJ2" s="165"/>
      <c r="AK2" s="165"/>
      <c r="AL2" s="165"/>
      <c r="AM2" s="165"/>
      <c r="AN2" s="165"/>
      <c r="AO2" s="165"/>
      <c r="AP2" s="165"/>
      <c r="AQ2" s="165"/>
      <c r="AR2" s="165"/>
      <c r="AS2" s="165"/>
      <c r="AT2" s="165"/>
      <c r="AU2" s="165"/>
      <c r="AV2" s="165"/>
      <c r="AW2" s="165"/>
      <c r="AX2" s="165"/>
      <c r="AY2" s="165"/>
      <c r="AZ2" s="165"/>
      <c r="BA2" s="165"/>
      <c r="BB2" s="165"/>
      <c r="BC2" s="97"/>
      <c r="BE2" s="30"/>
    </row>
    <row r="3" spans="1:57" s="29" customFormat="1" ht="24.75" customHeight="1">
      <c r="A3" s="166" t="s">
        <v>54</v>
      </c>
      <c r="B3" s="166"/>
      <c r="C3" s="166"/>
      <c r="D3" s="166"/>
      <c r="E3" s="166"/>
      <c r="F3" s="166"/>
      <c r="G3" s="166"/>
      <c r="H3" s="166"/>
      <c r="I3" s="166"/>
      <c r="J3" s="166"/>
      <c r="K3" s="166"/>
      <c r="L3" s="166"/>
      <c r="M3" s="166"/>
      <c r="N3" s="166"/>
      <c r="O3" s="166"/>
      <c r="P3" s="166"/>
      <c r="Q3" s="166"/>
      <c r="R3" s="166"/>
      <c r="S3" s="166"/>
      <c r="T3" s="166"/>
      <c r="U3" s="166"/>
      <c r="V3" s="166"/>
      <c r="W3" s="166"/>
      <c r="X3" s="166"/>
      <c r="Y3" s="166"/>
      <c r="Z3" s="166"/>
      <c r="AA3" s="166"/>
      <c r="AB3" s="166"/>
      <c r="AC3" s="166"/>
      <c r="AD3" s="166"/>
      <c r="AE3" s="166"/>
      <c r="AF3" s="166"/>
      <c r="AG3" s="166"/>
      <c r="AH3" s="166"/>
      <c r="AI3" s="166"/>
      <c r="AJ3" s="166"/>
      <c r="AK3" s="166"/>
      <c r="AL3" s="166"/>
      <c r="AM3" s="166"/>
      <c r="AN3" s="166"/>
      <c r="AO3" s="166"/>
      <c r="AP3" s="166"/>
      <c r="AQ3" s="166"/>
      <c r="AR3" s="166"/>
      <c r="AS3" s="166"/>
      <c r="AT3" s="166"/>
      <c r="AU3" s="166"/>
      <c r="AV3" s="166"/>
      <c r="AW3" s="166"/>
      <c r="AX3" s="166"/>
      <c r="AY3" s="166"/>
      <c r="AZ3" s="166"/>
      <c r="BA3" s="166"/>
      <c r="BB3" s="166"/>
      <c r="BC3" s="97"/>
      <c r="BE3" s="30"/>
    </row>
    <row r="4" spans="1:57" s="29" customFormat="1" ht="24.75" customHeight="1">
      <c r="A4" s="165" t="s">
        <v>141</v>
      </c>
      <c r="B4" s="165"/>
      <c r="C4" s="165"/>
      <c r="D4" s="165"/>
      <c r="E4" s="165"/>
      <c r="F4" s="165"/>
      <c r="G4" s="165"/>
      <c r="H4" s="165"/>
      <c r="I4" s="165"/>
      <c r="J4" s="165"/>
      <c r="K4" s="165"/>
      <c r="L4" s="165"/>
      <c r="M4" s="165"/>
      <c r="N4" s="165"/>
      <c r="O4" s="165"/>
      <c r="P4" s="165"/>
      <c r="Q4" s="165"/>
      <c r="R4" s="165"/>
      <c r="S4" s="165"/>
      <c r="T4" s="165"/>
      <c r="U4" s="165"/>
      <c r="V4" s="165"/>
      <c r="W4" s="165"/>
      <c r="X4" s="165"/>
      <c r="Y4" s="165"/>
      <c r="Z4" s="165"/>
      <c r="AA4" s="165"/>
      <c r="AB4" s="165"/>
      <c r="AC4" s="165"/>
      <c r="AD4" s="165"/>
      <c r="AE4" s="165"/>
      <c r="AF4" s="165"/>
      <c r="AG4" s="165"/>
      <c r="AH4" s="165"/>
      <c r="AI4" s="165"/>
      <c r="AJ4" s="165"/>
      <c r="AK4" s="165"/>
      <c r="AL4" s="165"/>
      <c r="AM4" s="165"/>
      <c r="AN4" s="165"/>
      <c r="AO4" s="165"/>
      <c r="AP4" s="165"/>
      <c r="AQ4" s="165"/>
      <c r="AR4" s="165"/>
      <c r="AS4" s="165"/>
      <c r="AT4" s="165"/>
      <c r="AU4" s="165"/>
      <c r="AV4" s="165"/>
      <c r="AW4" s="165"/>
      <c r="AX4" s="165"/>
      <c r="AY4" s="165"/>
      <c r="AZ4" s="165"/>
      <c r="BA4" s="165"/>
      <c r="BB4" s="165"/>
      <c r="BC4" s="97"/>
      <c r="BE4" s="30"/>
    </row>
    <row r="5" spans="1:57" s="29" customFormat="1" ht="24.75" customHeight="1">
      <c r="A5" s="167" t="s">
        <v>51</v>
      </c>
      <c r="B5" s="167"/>
      <c r="C5" s="167"/>
      <c r="D5" s="167"/>
      <c r="E5" s="167"/>
      <c r="F5" s="167"/>
      <c r="G5" s="167"/>
      <c r="H5" s="167"/>
      <c r="I5" s="167"/>
      <c r="J5" s="167"/>
      <c r="K5" s="167"/>
      <c r="L5" s="167"/>
      <c r="M5" s="167"/>
      <c r="N5" s="167"/>
      <c r="O5" s="167"/>
      <c r="P5" s="167"/>
      <c r="Q5" s="167"/>
      <c r="R5" s="167"/>
      <c r="S5" s="167"/>
      <c r="T5" s="167"/>
      <c r="U5" s="167"/>
      <c r="V5" s="167"/>
      <c r="W5" s="167"/>
      <c r="X5" s="167"/>
      <c r="Y5" s="167"/>
      <c r="Z5" s="167"/>
      <c r="AA5" s="167"/>
      <c r="AB5" s="167"/>
      <c r="AC5" s="167"/>
      <c r="AD5" s="167"/>
      <c r="AE5" s="167"/>
      <c r="AF5" s="167"/>
      <c r="AG5" s="167"/>
      <c r="AH5" s="167"/>
      <c r="AI5" s="167"/>
      <c r="AJ5" s="167"/>
      <c r="AK5" s="167"/>
      <c r="AL5" s="167"/>
      <c r="AM5" s="167"/>
      <c r="AN5" s="167"/>
      <c r="AO5" s="167"/>
      <c r="AP5" s="167"/>
      <c r="AQ5" s="167"/>
      <c r="AR5" s="167"/>
      <c r="AS5" s="167"/>
      <c r="AT5" s="167"/>
      <c r="AU5" s="167"/>
      <c r="AV5" s="167"/>
      <c r="AW5" s="167"/>
      <c r="AX5" s="167"/>
      <c r="AY5" s="167"/>
      <c r="AZ5" s="167"/>
      <c r="BA5" s="167"/>
      <c r="BB5" s="167"/>
      <c r="BC5" s="97"/>
      <c r="BE5" s="30"/>
    </row>
    <row r="6" spans="1:57" s="29" customFormat="1" ht="24" thickBot="1">
      <c r="A6" s="31"/>
      <c r="B6" s="98"/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8"/>
      <c r="T6" s="98"/>
      <c r="U6" s="98"/>
      <c r="V6" s="98"/>
      <c r="W6" s="98"/>
      <c r="X6" s="98"/>
      <c r="Y6" s="98"/>
      <c r="Z6" s="98"/>
      <c r="AA6" s="98"/>
      <c r="AB6" s="98"/>
      <c r="AC6" s="98"/>
      <c r="AD6" s="98"/>
      <c r="AE6" s="98"/>
      <c r="AF6" s="98"/>
      <c r="AG6" s="98"/>
      <c r="AH6" s="98"/>
      <c r="AI6" s="98"/>
      <c r="AJ6" s="98"/>
      <c r="AK6" s="98"/>
      <c r="AL6" s="98"/>
      <c r="AM6" s="98"/>
      <c r="AN6" s="98"/>
      <c r="AO6" s="98"/>
      <c r="AP6" s="98"/>
      <c r="AQ6" s="98"/>
      <c r="AR6" s="98"/>
      <c r="AS6" s="98"/>
      <c r="AT6" s="98"/>
      <c r="AU6" s="98"/>
      <c r="AV6" s="98"/>
      <c r="AW6" s="98"/>
      <c r="AX6" s="98"/>
      <c r="AY6" s="98"/>
      <c r="AZ6" s="98"/>
      <c r="BA6" s="98"/>
      <c r="BB6" s="98"/>
      <c r="BC6" s="97"/>
      <c r="BE6" s="30"/>
    </row>
    <row r="7" spans="1:57" s="29" customFormat="1" ht="22.5" customHeight="1" thickBot="1">
      <c r="A7" s="191" t="s">
        <v>49</v>
      </c>
      <c r="B7" s="192"/>
      <c r="C7" s="186" t="s">
        <v>63</v>
      </c>
      <c r="D7" s="187"/>
      <c r="E7" s="187"/>
      <c r="F7" s="187"/>
      <c r="G7" s="186" t="s">
        <v>64</v>
      </c>
      <c r="H7" s="187"/>
      <c r="I7" s="187"/>
      <c r="J7" s="188"/>
      <c r="K7" s="187" t="s">
        <v>65</v>
      </c>
      <c r="L7" s="187"/>
      <c r="M7" s="187"/>
      <c r="N7" s="187"/>
      <c r="O7" s="187"/>
      <c r="P7" s="186" t="s">
        <v>66</v>
      </c>
      <c r="Q7" s="187"/>
      <c r="R7" s="187"/>
      <c r="S7" s="187"/>
      <c r="T7" s="188"/>
      <c r="U7" s="186" t="s">
        <v>55</v>
      </c>
      <c r="V7" s="187"/>
      <c r="W7" s="187"/>
      <c r="X7" s="187"/>
      <c r="Y7" s="187"/>
      <c r="Z7" s="186" t="s">
        <v>56</v>
      </c>
      <c r="AA7" s="187"/>
      <c r="AB7" s="187"/>
      <c r="AC7" s="188"/>
      <c r="AD7" s="186" t="s">
        <v>57</v>
      </c>
      <c r="AE7" s="187"/>
      <c r="AF7" s="187"/>
      <c r="AG7" s="188"/>
      <c r="AH7" s="186" t="s">
        <v>58</v>
      </c>
      <c r="AI7" s="187"/>
      <c r="AJ7" s="187"/>
      <c r="AK7" s="188"/>
      <c r="AL7" s="187" t="s">
        <v>59</v>
      </c>
      <c r="AM7" s="187"/>
      <c r="AN7" s="187"/>
      <c r="AO7" s="188"/>
      <c r="AP7" s="186" t="s">
        <v>60</v>
      </c>
      <c r="AQ7" s="187"/>
      <c r="AR7" s="187"/>
      <c r="AS7" s="188"/>
      <c r="AT7" s="186" t="s">
        <v>61</v>
      </c>
      <c r="AU7" s="187"/>
      <c r="AV7" s="187"/>
      <c r="AW7" s="188"/>
      <c r="AX7" s="186" t="s">
        <v>62</v>
      </c>
      <c r="AY7" s="187"/>
      <c r="AZ7" s="187"/>
      <c r="BA7" s="187"/>
      <c r="BB7" s="188"/>
      <c r="BC7" s="197" t="s">
        <v>96</v>
      </c>
      <c r="BE7" s="30"/>
    </row>
    <row r="8" spans="1:57" s="29" customFormat="1" ht="22.5" customHeight="1" thickBot="1">
      <c r="A8" s="193"/>
      <c r="B8" s="194"/>
      <c r="C8" s="33"/>
      <c r="D8" s="34"/>
      <c r="E8" s="34"/>
      <c r="F8" s="34"/>
      <c r="G8" s="34"/>
      <c r="H8" s="34"/>
      <c r="I8" s="34"/>
      <c r="J8" s="34"/>
      <c r="K8" s="34"/>
      <c r="L8" s="34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5"/>
      <c r="AJ8" s="35"/>
      <c r="AK8" s="35"/>
      <c r="AL8" s="35"/>
      <c r="AM8" s="35"/>
      <c r="AN8" s="35"/>
      <c r="AO8" s="35"/>
      <c r="AP8" s="35"/>
      <c r="AQ8" s="35"/>
      <c r="AR8" s="35"/>
      <c r="AS8" s="35"/>
      <c r="AT8" s="35"/>
      <c r="AU8" s="35"/>
      <c r="AV8" s="35"/>
      <c r="AW8" s="35"/>
      <c r="AX8" s="35"/>
      <c r="AY8" s="35"/>
      <c r="AZ8" s="35"/>
      <c r="BA8" s="35"/>
      <c r="BB8" s="135"/>
      <c r="BC8" s="198"/>
      <c r="BE8" s="30"/>
    </row>
    <row r="9" spans="1:57" s="29" customFormat="1" ht="22.5" customHeight="1" thickBot="1">
      <c r="A9" s="195" t="s">
        <v>50</v>
      </c>
      <c r="B9" s="196"/>
      <c r="C9" s="134" t="s">
        <v>24</v>
      </c>
      <c r="D9" s="133" t="s">
        <v>25</v>
      </c>
      <c r="E9" s="133" t="s">
        <v>26</v>
      </c>
      <c r="F9" s="133" t="s">
        <v>27</v>
      </c>
      <c r="G9" s="133" t="s">
        <v>28</v>
      </c>
      <c r="H9" s="133" t="s">
        <v>29</v>
      </c>
      <c r="I9" s="133" t="s">
        <v>30</v>
      </c>
      <c r="J9" s="133" t="s">
        <v>31</v>
      </c>
      <c r="K9" s="133" t="s">
        <v>32</v>
      </c>
      <c r="L9" s="133" t="s">
        <v>33</v>
      </c>
      <c r="M9" s="133" t="s">
        <v>34</v>
      </c>
      <c r="N9" s="133" t="s">
        <v>35</v>
      </c>
      <c r="O9" s="133" t="s">
        <v>36</v>
      </c>
      <c r="P9" s="133" t="s">
        <v>37</v>
      </c>
      <c r="Q9" s="133" t="s">
        <v>38</v>
      </c>
      <c r="R9" s="133" t="s">
        <v>39</v>
      </c>
      <c r="S9" s="133" t="s">
        <v>40</v>
      </c>
      <c r="T9" s="133" t="s">
        <v>41</v>
      </c>
      <c r="U9" s="133" t="s">
        <v>42</v>
      </c>
      <c r="V9" s="133" t="s">
        <v>43</v>
      </c>
      <c r="W9" s="133" t="s">
        <v>44</v>
      </c>
      <c r="X9" s="133" t="s">
        <v>45</v>
      </c>
      <c r="Y9" s="133" t="s">
        <v>46</v>
      </c>
      <c r="Z9" s="133" t="s">
        <v>47</v>
      </c>
      <c r="AA9" s="133" t="s">
        <v>48</v>
      </c>
      <c r="AB9" s="133" t="s">
        <v>68</v>
      </c>
      <c r="AC9" s="133" t="s">
        <v>69</v>
      </c>
      <c r="AD9" s="133" t="s">
        <v>70</v>
      </c>
      <c r="AE9" s="133" t="s">
        <v>71</v>
      </c>
      <c r="AF9" s="133" t="s">
        <v>72</v>
      </c>
      <c r="AG9" s="133" t="s">
        <v>73</v>
      </c>
      <c r="AH9" s="133" t="s">
        <v>74</v>
      </c>
      <c r="AI9" s="133" t="s">
        <v>75</v>
      </c>
      <c r="AJ9" s="133" t="s">
        <v>76</v>
      </c>
      <c r="AK9" s="133" t="s">
        <v>77</v>
      </c>
      <c r="AL9" s="133" t="s">
        <v>78</v>
      </c>
      <c r="AM9" s="133" t="s">
        <v>79</v>
      </c>
      <c r="AN9" s="133" t="s">
        <v>80</v>
      </c>
      <c r="AO9" s="133" t="s">
        <v>81</v>
      </c>
      <c r="AP9" s="133" t="s">
        <v>82</v>
      </c>
      <c r="AQ9" s="133" t="s">
        <v>83</v>
      </c>
      <c r="AR9" s="133" t="s">
        <v>84</v>
      </c>
      <c r="AS9" s="133" t="s">
        <v>85</v>
      </c>
      <c r="AT9" s="133" t="s">
        <v>86</v>
      </c>
      <c r="AU9" s="133" t="s">
        <v>87</v>
      </c>
      <c r="AV9" s="133" t="s">
        <v>88</v>
      </c>
      <c r="AW9" s="133" t="s">
        <v>89</v>
      </c>
      <c r="AX9" s="133" t="s">
        <v>90</v>
      </c>
      <c r="AY9" s="133" t="s">
        <v>91</v>
      </c>
      <c r="AZ9" s="133" t="s">
        <v>92</v>
      </c>
      <c r="BA9" s="133" t="s">
        <v>93</v>
      </c>
      <c r="BB9" s="132" t="s">
        <v>94</v>
      </c>
      <c r="BC9" s="198"/>
      <c r="BE9" s="30"/>
    </row>
    <row r="10" spans="1:57" s="29" customFormat="1" ht="22.5" customHeight="1">
      <c r="A10" s="131" t="s">
        <v>24</v>
      </c>
      <c r="B10" s="130" t="s">
        <v>0</v>
      </c>
      <c r="C10" s="42">
        <v>1</v>
      </c>
      <c r="D10" s="43"/>
      <c r="E10" s="44">
        <v>2</v>
      </c>
      <c r="F10" s="44">
        <v>1</v>
      </c>
      <c r="G10" s="44"/>
      <c r="H10" s="129">
        <v>2</v>
      </c>
      <c r="I10" s="129">
        <v>1</v>
      </c>
      <c r="J10" s="129">
        <v>1</v>
      </c>
      <c r="K10" s="129">
        <v>1</v>
      </c>
      <c r="L10" s="44"/>
      <c r="M10" s="45">
        <v>2</v>
      </c>
      <c r="N10" s="43"/>
      <c r="O10" s="45">
        <v>1</v>
      </c>
      <c r="P10" s="45"/>
      <c r="Q10" s="45"/>
      <c r="R10" s="45">
        <v>1</v>
      </c>
      <c r="S10" s="46"/>
      <c r="T10" s="46"/>
      <c r="U10" s="47"/>
      <c r="V10" s="46"/>
      <c r="W10" s="47">
        <v>1</v>
      </c>
      <c r="X10" s="46"/>
      <c r="Y10" s="46"/>
      <c r="Z10" s="45"/>
      <c r="AA10" s="43"/>
      <c r="AB10" s="45"/>
      <c r="AC10" s="45"/>
      <c r="AD10" s="43"/>
      <c r="AE10" s="44"/>
      <c r="AF10" s="43"/>
      <c r="AG10" s="43"/>
      <c r="AH10" s="43">
        <v>1</v>
      </c>
      <c r="AI10" s="44"/>
      <c r="AJ10" s="43"/>
      <c r="AK10" s="44">
        <v>1</v>
      </c>
      <c r="AL10" s="43"/>
      <c r="AM10" s="43"/>
      <c r="AN10" s="43"/>
      <c r="AO10" s="44">
        <v>1</v>
      </c>
      <c r="AP10" s="44"/>
      <c r="AQ10" s="89">
        <v>1</v>
      </c>
      <c r="AR10" s="44"/>
      <c r="AS10" s="44">
        <v>1</v>
      </c>
      <c r="AT10" s="44"/>
      <c r="AU10" s="127">
        <v>1</v>
      </c>
      <c r="AV10" s="128">
        <v>2</v>
      </c>
      <c r="AW10" s="127">
        <v>1</v>
      </c>
      <c r="AX10" s="44"/>
      <c r="AY10" s="44"/>
      <c r="AZ10" s="44"/>
      <c r="BA10" s="44"/>
      <c r="BB10" s="91"/>
      <c r="BC10" s="92">
        <f t="shared" ref="BC10:BC34" si="0">SUM(C10:BB10)</f>
        <v>23</v>
      </c>
      <c r="BE10" s="30"/>
    </row>
    <row r="11" spans="1:57" s="29" customFormat="1" ht="22.5" customHeight="1">
      <c r="A11" s="106" t="s">
        <v>25</v>
      </c>
      <c r="B11" s="105" t="s">
        <v>1</v>
      </c>
      <c r="C11" s="50"/>
      <c r="D11" s="51"/>
      <c r="E11" s="51"/>
      <c r="F11" s="51"/>
      <c r="G11" s="51"/>
      <c r="H11" s="51"/>
      <c r="I11" s="52"/>
      <c r="J11" s="51"/>
      <c r="K11" s="51"/>
      <c r="L11" s="51"/>
      <c r="M11" s="53"/>
      <c r="N11" s="51"/>
      <c r="O11" s="53"/>
      <c r="P11" s="53"/>
      <c r="Q11" s="53"/>
      <c r="R11" s="53"/>
      <c r="S11" s="54"/>
      <c r="T11" s="54"/>
      <c r="U11" s="55"/>
      <c r="V11" s="54"/>
      <c r="W11" s="55"/>
      <c r="X11" s="54"/>
      <c r="Y11" s="54"/>
      <c r="Z11" s="53">
        <v>1</v>
      </c>
      <c r="AA11" s="51"/>
      <c r="AB11" s="53"/>
      <c r="AC11" s="53"/>
      <c r="AD11" s="51"/>
      <c r="AE11" s="51">
        <v>1</v>
      </c>
      <c r="AF11" s="51"/>
      <c r="AG11" s="51"/>
      <c r="AH11" s="51"/>
      <c r="AI11" s="51"/>
      <c r="AJ11" s="51">
        <v>2</v>
      </c>
      <c r="AK11" s="51"/>
      <c r="AL11" s="51"/>
      <c r="AM11" s="51"/>
      <c r="AN11" s="51">
        <v>1</v>
      </c>
      <c r="AO11" s="51"/>
      <c r="AP11" s="51"/>
      <c r="AQ11" s="55"/>
      <c r="AR11" s="51"/>
      <c r="AS11" s="52"/>
      <c r="AT11" s="52"/>
      <c r="AU11" s="52"/>
      <c r="AV11" s="58"/>
      <c r="AW11" s="52">
        <v>1</v>
      </c>
      <c r="AX11" s="52"/>
      <c r="AY11" s="52"/>
      <c r="AZ11" s="52"/>
      <c r="BA11" s="52"/>
      <c r="BB11" s="60"/>
      <c r="BC11" s="93">
        <f t="shared" si="0"/>
        <v>6</v>
      </c>
      <c r="BE11" s="30"/>
    </row>
    <row r="12" spans="1:57" s="29" customFormat="1" ht="22.5" customHeight="1">
      <c r="A12" s="106" t="s">
        <v>26</v>
      </c>
      <c r="B12" s="105" t="s">
        <v>2</v>
      </c>
      <c r="C12" s="50"/>
      <c r="D12" s="51"/>
      <c r="E12" s="51"/>
      <c r="F12" s="51"/>
      <c r="G12" s="51"/>
      <c r="H12" s="51"/>
      <c r="I12" s="52"/>
      <c r="J12" s="51"/>
      <c r="K12" s="51"/>
      <c r="L12" s="51"/>
      <c r="M12" s="53"/>
      <c r="N12" s="51"/>
      <c r="O12" s="53"/>
      <c r="P12" s="53"/>
      <c r="Q12" s="53"/>
      <c r="R12" s="53"/>
      <c r="S12" s="54"/>
      <c r="T12" s="54"/>
      <c r="U12" s="55"/>
      <c r="V12" s="54"/>
      <c r="W12" s="55"/>
      <c r="X12" s="54"/>
      <c r="Y12" s="54"/>
      <c r="Z12" s="53"/>
      <c r="AA12" s="51"/>
      <c r="AB12" s="53"/>
      <c r="AC12" s="53"/>
      <c r="AD12" s="52"/>
      <c r="AE12" s="51"/>
      <c r="AF12" s="51">
        <v>1</v>
      </c>
      <c r="AG12" s="51">
        <v>1</v>
      </c>
      <c r="AH12" s="51"/>
      <c r="AI12" s="52"/>
      <c r="AJ12" s="51"/>
      <c r="AK12" s="51"/>
      <c r="AL12" s="51"/>
      <c r="AM12" s="52"/>
      <c r="AN12" s="52"/>
      <c r="AO12" s="51"/>
      <c r="AP12" s="51"/>
      <c r="AQ12" s="55"/>
      <c r="AR12" s="51"/>
      <c r="AS12" s="51"/>
      <c r="AT12" s="51"/>
      <c r="AU12" s="51"/>
      <c r="AV12" s="51"/>
      <c r="AW12" s="51"/>
      <c r="AX12" s="51"/>
      <c r="AY12" s="51"/>
      <c r="AZ12" s="51"/>
      <c r="BA12" s="51"/>
      <c r="BB12" s="59"/>
      <c r="BC12" s="93">
        <f t="shared" si="0"/>
        <v>2</v>
      </c>
      <c r="BE12" s="30"/>
    </row>
    <row r="13" spans="1:57" s="29" customFormat="1" ht="22.5" customHeight="1">
      <c r="A13" s="106" t="s">
        <v>27</v>
      </c>
      <c r="B13" s="105" t="s">
        <v>3</v>
      </c>
      <c r="C13" s="56"/>
      <c r="D13" s="51"/>
      <c r="E13" s="51"/>
      <c r="F13" s="51"/>
      <c r="G13" s="51">
        <v>1</v>
      </c>
      <c r="H13" s="51"/>
      <c r="I13" s="51"/>
      <c r="J13" s="51">
        <v>1</v>
      </c>
      <c r="K13" s="51">
        <v>1</v>
      </c>
      <c r="L13" s="52"/>
      <c r="M13" s="53"/>
      <c r="N13" s="51">
        <v>1</v>
      </c>
      <c r="O13" s="53"/>
      <c r="P13" s="53"/>
      <c r="Q13" s="53"/>
      <c r="R13" s="53"/>
      <c r="S13" s="54"/>
      <c r="T13" s="54"/>
      <c r="U13" s="55"/>
      <c r="V13" s="54"/>
      <c r="W13" s="55"/>
      <c r="X13" s="54"/>
      <c r="Y13" s="54"/>
      <c r="Z13" s="53"/>
      <c r="AA13" s="51">
        <v>1</v>
      </c>
      <c r="AB13" s="53">
        <v>1</v>
      </c>
      <c r="AC13" s="53"/>
      <c r="AD13" s="51"/>
      <c r="AE13" s="51">
        <v>1</v>
      </c>
      <c r="AF13" s="52"/>
      <c r="AG13" s="51"/>
      <c r="AH13" s="51"/>
      <c r="AI13" s="51"/>
      <c r="AJ13" s="51"/>
      <c r="AK13" s="52"/>
      <c r="AL13" s="52">
        <v>1</v>
      </c>
      <c r="AM13" s="51"/>
      <c r="AN13" s="52"/>
      <c r="AO13" s="52">
        <v>1</v>
      </c>
      <c r="AP13" s="52"/>
      <c r="AQ13" s="121">
        <v>1</v>
      </c>
      <c r="AR13" s="110">
        <v>1</v>
      </c>
      <c r="AS13" s="110">
        <v>2</v>
      </c>
      <c r="AT13" s="52"/>
      <c r="AU13" s="110">
        <v>1</v>
      </c>
      <c r="AV13" s="126">
        <v>1</v>
      </c>
      <c r="AW13" s="110">
        <v>1</v>
      </c>
      <c r="AX13" s="52"/>
      <c r="AY13" s="52"/>
      <c r="AZ13" s="52"/>
      <c r="BA13" s="52"/>
      <c r="BB13" s="60"/>
      <c r="BC13" s="93">
        <f t="shared" si="0"/>
        <v>16</v>
      </c>
      <c r="BE13" s="30"/>
    </row>
    <row r="14" spans="1:57" s="29" customFormat="1" ht="22.5" customHeight="1">
      <c r="A14" s="106" t="s">
        <v>28</v>
      </c>
      <c r="B14" s="105" t="s">
        <v>4</v>
      </c>
      <c r="C14" s="50"/>
      <c r="D14" s="52">
        <v>2</v>
      </c>
      <c r="E14" s="51"/>
      <c r="F14" s="51"/>
      <c r="G14" s="51"/>
      <c r="H14" s="51">
        <v>1</v>
      </c>
      <c r="I14" s="51">
        <v>1</v>
      </c>
      <c r="J14" s="51"/>
      <c r="K14" s="51"/>
      <c r="L14" s="51"/>
      <c r="M14" s="53"/>
      <c r="N14" s="51"/>
      <c r="O14" s="53"/>
      <c r="P14" s="53"/>
      <c r="Q14" s="53"/>
      <c r="R14" s="53"/>
      <c r="S14" s="54"/>
      <c r="T14" s="54"/>
      <c r="U14" s="55"/>
      <c r="V14" s="54"/>
      <c r="W14" s="55"/>
      <c r="X14" s="54"/>
      <c r="Y14" s="54"/>
      <c r="Z14" s="53"/>
      <c r="AA14" s="51"/>
      <c r="AB14" s="53"/>
      <c r="AC14" s="53"/>
      <c r="AD14" s="51"/>
      <c r="AE14" s="51"/>
      <c r="AF14" s="51"/>
      <c r="AG14" s="51">
        <v>1</v>
      </c>
      <c r="AH14" s="52"/>
      <c r="AI14" s="51"/>
      <c r="AJ14" s="110">
        <v>1</v>
      </c>
      <c r="AK14" s="108">
        <v>1</v>
      </c>
      <c r="AL14" s="108">
        <v>1</v>
      </c>
      <c r="AM14" s="51"/>
      <c r="AN14" s="51"/>
      <c r="AO14" s="108">
        <v>2</v>
      </c>
      <c r="AP14" s="108">
        <v>2</v>
      </c>
      <c r="AQ14" s="55"/>
      <c r="AR14" s="52"/>
      <c r="AS14" s="52"/>
      <c r="AT14" s="110">
        <v>3</v>
      </c>
      <c r="AU14" s="126">
        <v>1</v>
      </c>
      <c r="AV14" s="126">
        <v>1</v>
      </c>
      <c r="AW14" s="52"/>
      <c r="AX14" s="51"/>
      <c r="AY14" s="51">
        <v>1</v>
      </c>
      <c r="AZ14" s="51"/>
      <c r="BA14" s="51"/>
      <c r="BB14" s="59"/>
      <c r="BC14" s="93">
        <f t="shared" si="0"/>
        <v>18</v>
      </c>
      <c r="BE14" s="30"/>
    </row>
    <row r="15" spans="1:57" s="29" customFormat="1" ht="22.5" customHeight="1">
      <c r="A15" s="106" t="s">
        <v>29</v>
      </c>
      <c r="B15" s="105" t="s">
        <v>5</v>
      </c>
      <c r="C15" s="50">
        <v>1</v>
      </c>
      <c r="D15" s="51">
        <v>3</v>
      </c>
      <c r="E15" s="51"/>
      <c r="F15" s="51"/>
      <c r="G15" s="51">
        <v>3</v>
      </c>
      <c r="H15" s="51"/>
      <c r="I15" s="51"/>
      <c r="J15" s="51"/>
      <c r="K15" s="51"/>
      <c r="L15" s="51"/>
      <c r="M15" s="53"/>
      <c r="N15" s="51"/>
      <c r="O15" s="53"/>
      <c r="P15" s="53"/>
      <c r="Q15" s="53"/>
      <c r="R15" s="53"/>
      <c r="S15" s="54"/>
      <c r="T15" s="54"/>
      <c r="U15" s="55"/>
      <c r="V15" s="54"/>
      <c r="W15" s="55"/>
      <c r="X15" s="54"/>
      <c r="Y15" s="54"/>
      <c r="Z15" s="53"/>
      <c r="AA15" s="51"/>
      <c r="AB15" s="53"/>
      <c r="AC15" s="53"/>
      <c r="AD15" s="51"/>
      <c r="AE15" s="51"/>
      <c r="AF15" s="51">
        <v>1</v>
      </c>
      <c r="AG15" s="51">
        <v>1</v>
      </c>
      <c r="AH15" s="51"/>
      <c r="AI15" s="51"/>
      <c r="AJ15" s="51"/>
      <c r="AK15" s="51">
        <v>1</v>
      </c>
      <c r="AL15" s="51">
        <v>1</v>
      </c>
      <c r="AM15" s="51"/>
      <c r="AN15" s="51"/>
      <c r="AO15" s="51"/>
      <c r="AP15" s="51"/>
      <c r="AQ15" s="61">
        <v>1</v>
      </c>
      <c r="AR15" s="52"/>
      <c r="AS15" s="52"/>
      <c r="AT15" s="51"/>
      <c r="AU15" s="52"/>
      <c r="AV15" s="58"/>
      <c r="AW15" s="52"/>
      <c r="AX15" s="52"/>
      <c r="AY15" s="52"/>
      <c r="AZ15" s="52"/>
      <c r="BA15" s="52"/>
      <c r="BB15" s="60"/>
      <c r="BC15" s="88">
        <f t="shared" si="0"/>
        <v>12</v>
      </c>
      <c r="BE15" s="30"/>
    </row>
    <row r="16" spans="1:57" s="29" customFormat="1" ht="22.5" customHeight="1">
      <c r="A16" s="106" t="s">
        <v>30</v>
      </c>
      <c r="B16" s="105" t="s">
        <v>6</v>
      </c>
      <c r="C16" s="50"/>
      <c r="D16" s="51"/>
      <c r="E16" s="51"/>
      <c r="F16" s="51"/>
      <c r="G16" s="51"/>
      <c r="H16" s="51"/>
      <c r="I16" s="51"/>
      <c r="J16" s="51"/>
      <c r="K16" s="51"/>
      <c r="L16" s="51"/>
      <c r="M16" s="53"/>
      <c r="N16" s="51"/>
      <c r="O16" s="53"/>
      <c r="P16" s="53"/>
      <c r="Q16" s="53"/>
      <c r="R16" s="53"/>
      <c r="S16" s="54"/>
      <c r="T16" s="54"/>
      <c r="U16" s="55"/>
      <c r="V16" s="54"/>
      <c r="W16" s="55"/>
      <c r="X16" s="54"/>
      <c r="Y16" s="54"/>
      <c r="Z16" s="53"/>
      <c r="AA16" s="51"/>
      <c r="AB16" s="53"/>
      <c r="AC16" s="53"/>
      <c r="AD16" s="51"/>
      <c r="AE16" s="51"/>
      <c r="AF16" s="51"/>
      <c r="AG16" s="51"/>
      <c r="AH16" s="51"/>
      <c r="AI16" s="51"/>
      <c r="AJ16" s="51"/>
      <c r="AK16" s="51"/>
      <c r="AL16" s="51"/>
      <c r="AM16" s="51"/>
      <c r="AN16" s="51"/>
      <c r="AO16" s="51"/>
      <c r="AP16" s="51"/>
      <c r="AQ16" s="61"/>
      <c r="AR16" s="52"/>
      <c r="AS16" s="51"/>
      <c r="AT16" s="108">
        <v>2</v>
      </c>
      <c r="AU16" s="126">
        <v>1</v>
      </c>
      <c r="AV16" s="126">
        <v>1</v>
      </c>
      <c r="AW16" s="126">
        <v>1</v>
      </c>
      <c r="AX16" s="110">
        <v>1</v>
      </c>
      <c r="AY16" s="52"/>
      <c r="AZ16" s="52"/>
      <c r="BA16" s="52"/>
      <c r="BB16" s="60"/>
      <c r="BC16" s="88">
        <f t="shared" si="0"/>
        <v>6</v>
      </c>
      <c r="BE16" s="30"/>
    </row>
    <row r="17" spans="1:57" s="29" customFormat="1" ht="22.5" customHeight="1">
      <c r="A17" s="106" t="s">
        <v>31</v>
      </c>
      <c r="B17" s="105" t="s">
        <v>7</v>
      </c>
      <c r="C17" s="125">
        <v>3</v>
      </c>
      <c r="D17" s="108">
        <v>1</v>
      </c>
      <c r="E17" s="51"/>
      <c r="F17" s="51">
        <v>1</v>
      </c>
      <c r="G17" s="51">
        <v>1</v>
      </c>
      <c r="H17" s="51"/>
      <c r="I17" s="108">
        <v>2</v>
      </c>
      <c r="J17" s="108"/>
      <c r="K17" s="108">
        <v>1</v>
      </c>
      <c r="L17" s="110">
        <v>2</v>
      </c>
      <c r="M17" s="53"/>
      <c r="N17" s="51"/>
      <c r="O17" s="53">
        <v>2</v>
      </c>
      <c r="P17" s="53"/>
      <c r="Q17" s="53">
        <v>1</v>
      </c>
      <c r="R17" s="53"/>
      <c r="S17" s="54"/>
      <c r="T17" s="54"/>
      <c r="U17" s="55">
        <v>1</v>
      </c>
      <c r="V17" s="54"/>
      <c r="W17" s="55"/>
      <c r="X17" s="54"/>
      <c r="Y17" s="54"/>
      <c r="Z17" s="53"/>
      <c r="AA17" s="52"/>
      <c r="AB17" s="124">
        <v>2</v>
      </c>
      <c r="AC17" s="124"/>
      <c r="AD17" s="108">
        <v>2</v>
      </c>
      <c r="AE17" s="108">
        <v>1</v>
      </c>
      <c r="AF17" s="111">
        <v>1</v>
      </c>
      <c r="AG17" s="107">
        <v>2</v>
      </c>
      <c r="AH17" s="111">
        <v>3</v>
      </c>
      <c r="AI17" s="108">
        <v>1</v>
      </c>
      <c r="AJ17" s="108">
        <v>2</v>
      </c>
      <c r="AK17" s="108">
        <v>2</v>
      </c>
      <c r="AL17" s="108">
        <v>2</v>
      </c>
      <c r="AM17" s="51"/>
      <c r="AN17" s="52"/>
      <c r="AO17" s="51"/>
      <c r="AP17" s="107">
        <v>2</v>
      </c>
      <c r="AQ17" s="123">
        <v>2</v>
      </c>
      <c r="AR17" s="111">
        <v>1</v>
      </c>
      <c r="AS17" s="107">
        <v>3</v>
      </c>
      <c r="AT17" s="107">
        <v>3</v>
      </c>
      <c r="AU17" s="58"/>
      <c r="AV17" s="122">
        <v>1</v>
      </c>
      <c r="AW17" s="107">
        <v>2</v>
      </c>
      <c r="AX17" s="107">
        <v>3</v>
      </c>
      <c r="AY17" s="52"/>
      <c r="AZ17" s="52"/>
      <c r="BA17" s="52"/>
      <c r="BB17" s="60"/>
      <c r="BC17" s="88">
        <f t="shared" si="0"/>
        <v>50</v>
      </c>
      <c r="BE17" s="30"/>
    </row>
    <row r="18" spans="1:57" s="29" customFormat="1" ht="22.5" customHeight="1">
      <c r="A18" s="106" t="s">
        <v>32</v>
      </c>
      <c r="B18" s="105" t="s">
        <v>8</v>
      </c>
      <c r="C18" s="50"/>
      <c r="D18" s="51"/>
      <c r="E18" s="51"/>
      <c r="F18" s="51">
        <v>1</v>
      </c>
      <c r="G18" s="51"/>
      <c r="H18" s="51"/>
      <c r="I18" s="51"/>
      <c r="J18" s="51">
        <v>1</v>
      </c>
      <c r="K18" s="51"/>
      <c r="L18" s="51"/>
      <c r="M18" s="53">
        <v>1</v>
      </c>
      <c r="N18" s="51"/>
      <c r="O18" s="53"/>
      <c r="P18" s="53"/>
      <c r="Q18" s="53"/>
      <c r="R18" s="53"/>
      <c r="S18" s="54"/>
      <c r="T18" s="54"/>
      <c r="U18" s="55"/>
      <c r="V18" s="54"/>
      <c r="W18" s="55"/>
      <c r="X18" s="54"/>
      <c r="Y18" s="54"/>
      <c r="Z18" s="53"/>
      <c r="AA18" s="51"/>
      <c r="AB18" s="53"/>
      <c r="AC18" s="53"/>
      <c r="AD18" s="51"/>
      <c r="AE18" s="51"/>
      <c r="AF18" s="51"/>
      <c r="AG18" s="51"/>
      <c r="AH18" s="51"/>
      <c r="AI18" s="51"/>
      <c r="AJ18" s="51"/>
      <c r="AK18" s="51"/>
      <c r="AL18" s="51">
        <v>1</v>
      </c>
      <c r="AM18" s="51"/>
      <c r="AN18" s="51"/>
      <c r="AO18" s="51"/>
      <c r="AP18" s="51"/>
      <c r="AQ18" s="55"/>
      <c r="AR18" s="52"/>
      <c r="AS18" s="51"/>
      <c r="AT18" s="51"/>
      <c r="AU18" s="58"/>
      <c r="AV18" s="58"/>
      <c r="AW18" s="52"/>
      <c r="AX18" s="51"/>
      <c r="AY18" s="51"/>
      <c r="AZ18" s="51"/>
      <c r="BA18" s="51"/>
      <c r="BB18" s="59"/>
      <c r="BC18" s="88">
        <f t="shared" si="0"/>
        <v>4</v>
      </c>
      <c r="BE18" s="30"/>
    </row>
    <row r="19" spans="1:57" s="29" customFormat="1" ht="22.5" customHeight="1">
      <c r="A19" s="106" t="s">
        <v>33</v>
      </c>
      <c r="B19" s="105" t="s">
        <v>9</v>
      </c>
      <c r="C19" s="50"/>
      <c r="D19" s="51"/>
      <c r="E19" s="51"/>
      <c r="F19" s="51"/>
      <c r="G19" s="51"/>
      <c r="H19" s="51"/>
      <c r="I19" s="51"/>
      <c r="J19" s="51"/>
      <c r="K19" s="51"/>
      <c r="L19" s="51"/>
      <c r="M19" s="53"/>
      <c r="N19" s="51"/>
      <c r="O19" s="53"/>
      <c r="P19" s="53"/>
      <c r="Q19" s="53"/>
      <c r="R19" s="53"/>
      <c r="S19" s="54"/>
      <c r="T19" s="54">
        <v>1</v>
      </c>
      <c r="U19" s="55"/>
      <c r="V19" s="54"/>
      <c r="W19" s="55"/>
      <c r="X19" s="54"/>
      <c r="Y19" s="54"/>
      <c r="Z19" s="53"/>
      <c r="AA19" s="51"/>
      <c r="AB19" s="53"/>
      <c r="AC19" s="53"/>
      <c r="AD19" s="51"/>
      <c r="AE19" s="51"/>
      <c r="AF19" s="51"/>
      <c r="AG19" s="51"/>
      <c r="AH19" s="51"/>
      <c r="AI19" s="51"/>
      <c r="AJ19" s="51"/>
      <c r="AK19" s="52"/>
      <c r="AL19" s="51"/>
      <c r="AM19" s="51"/>
      <c r="AN19" s="52">
        <v>1</v>
      </c>
      <c r="AO19" s="51"/>
      <c r="AP19" s="51"/>
      <c r="AQ19" s="55"/>
      <c r="AR19" s="51">
        <v>1</v>
      </c>
      <c r="AS19" s="51">
        <v>1</v>
      </c>
      <c r="AT19" s="51"/>
      <c r="AU19" s="58"/>
      <c r="AV19" s="58"/>
      <c r="AW19" s="58"/>
      <c r="AX19" s="51"/>
      <c r="AY19" s="51"/>
      <c r="AZ19" s="51"/>
      <c r="BA19" s="51"/>
      <c r="BB19" s="59"/>
      <c r="BC19" s="88">
        <f t="shared" si="0"/>
        <v>4</v>
      </c>
      <c r="BD19" s="30"/>
      <c r="BE19" s="30"/>
    </row>
    <row r="20" spans="1:57" s="29" customFormat="1" ht="22.5" customHeight="1">
      <c r="A20" s="106" t="s">
        <v>34</v>
      </c>
      <c r="B20" s="105" t="s">
        <v>10</v>
      </c>
      <c r="C20" s="50">
        <v>2</v>
      </c>
      <c r="D20" s="51"/>
      <c r="E20" s="51">
        <v>1</v>
      </c>
      <c r="F20" s="52"/>
      <c r="G20" s="51"/>
      <c r="H20" s="51">
        <v>1</v>
      </c>
      <c r="I20" s="51"/>
      <c r="J20" s="51"/>
      <c r="K20" s="51">
        <v>1</v>
      </c>
      <c r="L20" s="51"/>
      <c r="M20" s="53"/>
      <c r="N20" s="51">
        <v>1</v>
      </c>
      <c r="O20" s="53"/>
      <c r="P20" s="53"/>
      <c r="Q20" s="53"/>
      <c r="R20" s="53"/>
      <c r="S20" s="54"/>
      <c r="T20" s="54"/>
      <c r="U20" s="55"/>
      <c r="V20" s="54"/>
      <c r="W20" s="55"/>
      <c r="X20" s="54"/>
      <c r="Y20" s="54"/>
      <c r="Z20" s="53"/>
      <c r="AA20" s="51"/>
      <c r="AB20" s="53"/>
      <c r="AC20" s="53"/>
      <c r="AD20" s="51"/>
      <c r="AE20" s="51">
        <v>1</v>
      </c>
      <c r="AF20" s="51"/>
      <c r="AG20" s="51">
        <v>1</v>
      </c>
      <c r="AH20" s="51"/>
      <c r="AI20" s="51"/>
      <c r="AJ20" s="52"/>
      <c r="AK20" s="51"/>
      <c r="AL20" s="51">
        <v>1</v>
      </c>
      <c r="AM20" s="52"/>
      <c r="AN20" s="51"/>
      <c r="AO20" s="52"/>
      <c r="AP20" s="51"/>
      <c r="AQ20" s="55"/>
      <c r="AR20" s="51"/>
      <c r="AS20" s="51"/>
      <c r="AT20" s="52"/>
      <c r="AU20" s="52"/>
      <c r="AV20" s="58">
        <v>1</v>
      </c>
      <c r="AW20" s="52">
        <v>1</v>
      </c>
      <c r="AX20" s="51"/>
      <c r="AY20" s="51"/>
      <c r="AZ20" s="51"/>
      <c r="BA20" s="51"/>
      <c r="BB20" s="59"/>
      <c r="BC20" s="88">
        <f t="shared" si="0"/>
        <v>11</v>
      </c>
      <c r="BD20" s="30"/>
      <c r="BE20" s="30"/>
    </row>
    <row r="21" spans="1:57" s="29" customFormat="1" ht="22.5" customHeight="1">
      <c r="A21" s="106" t="s">
        <v>35</v>
      </c>
      <c r="B21" s="105" t="s">
        <v>11</v>
      </c>
      <c r="C21" s="50"/>
      <c r="D21" s="52"/>
      <c r="E21" s="51"/>
      <c r="F21" s="51"/>
      <c r="G21" s="51"/>
      <c r="H21" s="51"/>
      <c r="I21" s="51"/>
      <c r="J21" s="51"/>
      <c r="K21" s="51"/>
      <c r="L21" s="51">
        <v>1</v>
      </c>
      <c r="M21" s="53"/>
      <c r="N21" s="51"/>
      <c r="O21" s="53"/>
      <c r="P21" s="53">
        <v>1</v>
      </c>
      <c r="Q21" s="53"/>
      <c r="R21" s="53"/>
      <c r="S21" s="54"/>
      <c r="T21" s="54"/>
      <c r="U21" s="55"/>
      <c r="V21" s="54"/>
      <c r="W21" s="55"/>
      <c r="X21" s="54"/>
      <c r="Y21" s="54"/>
      <c r="Z21" s="53"/>
      <c r="AA21" s="51"/>
      <c r="AB21" s="53"/>
      <c r="AC21" s="53"/>
      <c r="AD21" s="52"/>
      <c r="AE21" s="51"/>
      <c r="AF21" s="51"/>
      <c r="AG21" s="51">
        <v>1</v>
      </c>
      <c r="AH21" s="51"/>
      <c r="AI21" s="51"/>
      <c r="AJ21" s="51"/>
      <c r="AK21" s="51"/>
      <c r="AL21" s="51"/>
      <c r="AM21" s="51"/>
      <c r="AN21" s="52"/>
      <c r="AO21" s="51"/>
      <c r="AP21" s="51"/>
      <c r="AQ21" s="55"/>
      <c r="AR21" s="51"/>
      <c r="AS21" s="52"/>
      <c r="AT21" s="51"/>
      <c r="AU21" s="58"/>
      <c r="AV21" s="58"/>
      <c r="AW21" s="52"/>
      <c r="AX21" s="51"/>
      <c r="AY21" s="51">
        <v>1</v>
      </c>
      <c r="AZ21" s="51"/>
      <c r="BA21" s="51"/>
      <c r="BB21" s="59"/>
      <c r="BC21" s="88">
        <f t="shared" si="0"/>
        <v>4</v>
      </c>
      <c r="BE21" s="30"/>
    </row>
    <row r="22" spans="1:57" s="29" customFormat="1" ht="22.5" customHeight="1">
      <c r="A22" s="106" t="s">
        <v>36</v>
      </c>
      <c r="B22" s="105" t="s">
        <v>12</v>
      </c>
      <c r="C22" s="57"/>
      <c r="D22" s="53"/>
      <c r="E22" s="53">
        <v>1</v>
      </c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4"/>
      <c r="T22" s="54"/>
      <c r="U22" s="54"/>
      <c r="V22" s="54"/>
      <c r="W22" s="54"/>
      <c r="X22" s="54"/>
      <c r="Y22" s="54"/>
      <c r="Z22" s="53"/>
      <c r="AA22" s="53"/>
      <c r="AB22" s="53"/>
      <c r="AC22" s="53"/>
      <c r="AD22" s="53"/>
      <c r="AE22" s="53"/>
      <c r="AF22" s="53"/>
      <c r="AG22" s="53"/>
      <c r="AH22" s="53"/>
      <c r="AI22" s="53"/>
      <c r="AJ22" s="53"/>
      <c r="AK22" s="53"/>
      <c r="AL22" s="53"/>
      <c r="AM22" s="53"/>
      <c r="AN22" s="53"/>
      <c r="AO22" s="53"/>
      <c r="AP22" s="53"/>
      <c r="AQ22" s="54">
        <v>2</v>
      </c>
      <c r="AR22" s="53"/>
      <c r="AS22" s="53"/>
      <c r="AT22" s="51"/>
      <c r="AU22" s="58">
        <v>2</v>
      </c>
      <c r="AV22" s="58"/>
      <c r="AW22" s="58"/>
      <c r="AX22" s="51"/>
      <c r="AY22" s="51"/>
      <c r="AZ22" s="51"/>
      <c r="BA22" s="51"/>
      <c r="BB22" s="59"/>
      <c r="BC22" s="88">
        <f t="shared" si="0"/>
        <v>5</v>
      </c>
      <c r="BE22" s="30"/>
    </row>
    <row r="23" spans="1:57" s="29" customFormat="1" ht="22.5" customHeight="1">
      <c r="A23" s="106" t="s">
        <v>37</v>
      </c>
      <c r="B23" s="105" t="s">
        <v>67</v>
      </c>
      <c r="C23" s="56"/>
      <c r="D23" s="52"/>
      <c r="E23" s="52"/>
      <c r="F23" s="51">
        <v>1</v>
      </c>
      <c r="G23" s="51"/>
      <c r="H23" s="51"/>
      <c r="I23" s="51"/>
      <c r="J23" s="51"/>
      <c r="K23" s="51"/>
      <c r="L23" s="51"/>
      <c r="M23" s="53"/>
      <c r="N23" s="51"/>
      <c r="O23" s="53"/>
      <c r="P23" s="53"/>
      <c r="Q23" s="53"/>
      <c r="R23" s="53"/>
      <c r="S23" s="54"/>
      <c r="T23" s="54"/>
      <c r="U23" s="55"/>
      <c r="V23" s="54"/>
      <c r="W23" s="55"/>
      <c r="X23" s="54"/>
      <c r="Y23" s="54"/>
      <c r="Z23" s="53"/>
      <c r="AA23" s="51"/>
      <c r="AB23" s="53"/>
      <c r="AC23" s="53">
        <v>1</v>
      </c>
      <c r="AD23" s="51"/>
      <c r="AE23" s="51"/>
      <c r="AF23" s="51">
        <v>1</v>
      </c>
      <c r="AG23" s="51"/>
      <c r="AH23" s="51"/>
      <c r="AI23" s="51"/>
      <c r="AJ23" s="51"/>
      <c r="AK23" s="51"/>
      <c r="AL23" s="51"/>
      <c r="AM23" s="51"/>
      <c r="AN23" s="51"/>
      <c r="AO23" s="108">
        <v>2</v>
      </c>
      <c r="AP23" s="108">
        <v>1</v>
      </c>
      <c r="AQ23" s="121">
        <v>1</v>
      </c>
      <c r="AR23" s="51"/>
      <c r="AS23" s="52"/>
      <c r="AT23" s="51">
        <v>2</v>
      </c>
      <c r="AU23" s="52">
        <v>1</v>
      </c>
      <c r="AV23" s="58"/>
      <c r="AW23" s="58"/>
      <c r="AX23" s="52"/>
      <c r="AY23" s="52"/>
      <c r="AZ23" s="52"/>
      <c r="BA23" s="52"/>
      <c r="BB23" s="60"/>
      <c r="BC23" s="88">
        <f t="shared" si="0"/>
        <v>10</v>
      </c>
      <c r="BE23" s="30"/>
    </row>
    <row r="24" spans="1:57" s="29" customFormat="1" ht="22.5" customHeight="1">
      <c r="A24" s="106" t="s">
        <v>38</v>
      </c>
      <c r="B24" s="105" t="s">
        <v>13</v>
      </c>
      <c r="C24" s="50"/>
      <c r="D24" s="52"/>
      <c r="E24" s="51"/>
      <c r="F24" s="51"/>
      <c r="G24" s="51"/>
      <c r="H24" s="51"/>
      <c r="I24" s="51"/>
      <c r="J24" s="51"/>
      <c r="K24" s="51"/>
      <c r="L24" s="51"/>
      <c r="M24" s="53"/>
      <c r="N24" s="51"/>
      <c r="O24" s="53"/>
      <c r="P24" s="53"/>
      <c r="Q24" s="53"/>
      <c r="R24" s="53"/>
      <c r="S24" s="54"/>
      <c r="T24" s="54"/>
      <c r="U24" s="55"/>
      <c r="V24" s="54"/>
      <c r="W24" s="55"/>
      <c r="X24" s="54"/>
      <c r="Y24" s="54"/>
      <c r="Z24" s="53"/>
      <c r="AA24" s="51"/>
      <c r="AB24" s="53"/>
      <c r="AC24" s="53"/>
      <c r="AD24" s="51"/>
      <c r="AE24" s="51"/>
      <c r="AF24" s="51"/>
      <c r="AG24" s="51"/>
      <c r="AH24" s="52"/>
      <c r="AI24" s="51"/>
      <c r="AJ24" s="51"/>
      <c r="AK24" s="51"/>
      <c r="AL24" s="51"/>
      <c r="AM24" s="51"/>
      <c r="AN24" s="51"/>
      <c r="AO24" s="51"/>
      <c r="AP24" s="51"/>
      <c r="AQ24" s="55"/>
      <c r="AR24" s="52"/>
      <c r="AS24" s="51"/>
      <c r="AT24" s="51"/>
      <c r="AU24" s="51"/>
      <c r="AV24" s="51">
        <v>1</v>
      </c>
      <c r="AW24" s="52"/>
      <c r="AX24" s="51"/>
      <c r="AY24" s="51"/>
      <c r="AZ24" s="51"/>
      <c r="BA24" s="51"/>
      <c r="BB24" s="59"/>
      <c r="BC24" s="88">
        <f t="shared" si="0"/>
        <v>1</v>
      </c>
      <c r="BE24" s="30"/>
    </row>
    <row r="25" spans="1:57" s="29" customFormat="1" ht="22.5" customHeight="1">
      <c r="A25" s="106" t="s">
        <v>39</v>
      </c>
      <c r="B25" s="105" t="s">
        <v>14</v>
      </c>
      <c r="C25" s="50">
        <v>1</v>
      </c>
      <c r="D25" s="51">
        <v>1</v>
      </c>
      <c r="E25" s="51"/>
      <c r="F25" s="51"/>
      <c r="G25" s="51"/>
      <c r="H25" s="51">
        <v>1</v>
      </c>
      <c r="I25" s="51"/>
      <c r="J25" s="51">
        <v>1</v>
      </c>
      <c r="K25" s="51"/>
      <c r="L25" s="51"/>
      <c r="M25" s="53"/>
      <c r="N25" s="51"/>
      <c r="O25" s="53"/>
      <c r="P25" s="53"/>
      <c r="Q25" s="53"/>
      <c r="R25" s="53">
        <v>1</v>
      </c>
      <c r="S25" s="54"/>
      <c r="T25" s="54"/>
      <c r="U25" s="55"/>
      <c r="V25" s="54"/>
      <c r="W25" s="55"/>
      <c r="X25" s="54"/>
      <c r="Y25" s="54"/>
      <c r="Z25" s="53"/>
      <c r="AA25" s="51"/>
      <c r="AB25" s="53"/>
      <c r="AC25" s="53"/>
      <c r="AD25" s="51"/>
      <c r="AE25" s="51"/>
      <c r="AF25" s="51">
        <v>1</v>
      </c>
      <c r="AG25" s="51"/>
      <c r="AH25" s="51"/>
      <c r="AI25" s="51"/>
      <c r="AJ25" s="52"/>
      <c r="AK25" s="51"/>
      <c r="AL25" s="51">
        <v>1</v>
      </c>
      <c r="AM25" s="51"/>
      <c r="AN25" s="51"/>
      <c r="AO25" s="51"/>
      <c r="AP25" s="51"/>
      <c r="AQ25" s="55"/>
      <c r="AR25" s="51"/>
      <c r="AS25" s="51">
        <v>1</v>
      </c>
      <c r="AT25" s="51"/>
      <c r="AU25" s="58">
        <v>1</v>
      </c>
      <c r="AV25" s="58"/>
      <c r="AW25" s="52"/>
      <c r="AX25" s="52"/>
      <c r="AY25" s="52"/>
      <c r="AZ25" s="52"/>
      <c r="BA25" s="52"/>
      <c r="BB25" s="60"/>
      <c r="BC25" s="88">
        <f t="shared" si="0"/>
        <v>9</v>
      </c>
      <c r="BE25" s="30"/>
    </row>
    <row r="26" spans="1:57" s="29" customFormat="1" ht="22.5" customHeight="1">
      <c r="A26" s="106" t="s">
        <v>40</v>
      </c>
      <c r="B26" s="105" t="s">
        <v>15</v>
      </c>
      <c r="C26" s="50"/>
      <c r="D26" s="51"/>
      <c r="E26" s="51"/>
      <c r="F26" s="51"/>
      <c r="G26" s="51"/>
      <c r="H26" s="51"/>
      <c r="I26" s="51"/>
      <c r="J26" s="51">
        <v>1</v>
      </c>
      <c r="K26" s="51"/>
      <c r="L26" s="51"/>
      <c r="M26" s="53"/>
      <c r="N26" s="51"/>
      <c r="O26" s="53"/>
      <c r="P26" s="53"/>
      <c r="Q26" s="53"/>
      <c r="R26" s="53"/>
      <c r="S26" s="54"/>
      <c r="T26" s="54"/>
      <c r="U26" s="55"/>
      <c r="V26" s="54"/>
      <c r="W26" s="55"/>
      <c r="X26" s="54"/>
      <c r="Y26" s="54"/>
      <c r="Z26" s="53"/>
      <c r="AA26" s="51"/>
      <c r="AB26" s="53"/>
      <c r="AC26" s="53"/>
      <c r="AD26" s="51"/>
      <c r="AE26" s="51"/>
      <c r="AF26" s="51"/>
      <c r="AG26" s="51"/>
      <c r="AH26" s="51"/>
      <c r="AI26" s="51"/>
      <c r="AJ26" s="51"/>
      <c r="AK26" s="51"/>
      <c r="AL26" s="51"/>
      <c r="AM26" s="52"/>
      <c r="AN26" s="52"/>
      <c r="AO26" s="51"/>
      <c r="AP26" s="52"/>
      <c r="AQ26" s="61"/>
      <c r="AR26" s="52"/>
      <c r="AS26" s="52"/>
      <c r="AT26" s="51"/>
      <c r="AU26" s="58"/>
      <c r="AV26" s="58"/>
      <c r="AW26" s="58"/>
      <c r="AX26" s="51"/>
      <c r="AY26" s="51"/>
      <c r="AZ26" s="51"/>
      <c r="BA26" s="51"/>
      <c r="BB26" s="59"/>
      <c r="BC26" s="88">
        <f t="shared" si="0"/>
        <v>1</v>
      </c>
      <c r="BE26" s="30"/>
    </row>
    <row r="27" spans="1:57" s="29" customFormat="1" ht="22.5" customHeight="1">
      <c r="A27" s="106" t="s">
        <v>41</v>
      </c>
      <c r="B27" s="105" t="s">
        <v>16</v>
      </c>
      <c r="C27" s="120"/>
      <c r="D27" s="114"/>
      <c r="E27" s="113"/>
      <c r="F27" s="113"/>
      <c r="G27" s="113"/>
      <c r="H27" s="113"/>
      <c r="I27" s="113"/>
      <c r="J27" s="114"/>
      <c r="K27" s="113"/>
      <c r="L27" s="113"/>
      <c r="M27" s="117"/>
      <c r="N27" s="113"/>
      <c r="O27" s="117"/>
      <c r="P27" s="117"/>
      <c r="Q27" s="117"/>
      <c r="R27" s="117"/>
      <c r="S27" s="118"/>
      <c r="T27" s="118"/>
      <c r="U27" s="119"/>
      <c r="V27" s="118"/>
      <c r="W27" s="116"/>
      <c r="X27" s="118"/>
      <c r="Y27" s="118"/>
      <c r="Z27" s="117"/>
      <c r="AA27" s="113"/>
      <c r="AB27" s="117"/>
      <c r="AC27" s="117"/>
      <c r="AD27" s="113"/>
      <c r="AE27" s="113"/>
      <c r="AF27" s="113"/>
      <c r="AG27" s="113"/>
      <c r="AH27" s="113"/>
      <c r="AI27" s="113"/>
      <c r="AJ27" s="113"/>
      <c r="AK27" s="114"/>
      <c r="AL27" s="113"/>
      <c r="AM27" s="113"/>
      <c r="AN27" s="113"/>
      <c r="AO27" s="113"/>
      <c r="AP27" s="114"/>
      <c r="AQ27" s="116"/>
      <c r="AR27" s="113"/>
      <c r="AS27" s="114"/>
      <c r="AT27" s="113"/>
      <c r="AU27" s="115"/>
      <c r="AV27" s="115"/>
      <c r="AW27" s="114"/>
      <c r="AX27" s="113"/>
      <c r="AY27" s="113"/>
      <c r="AZ27" s="113"/>
      <c r="BA27" s="113"/>
      <c r="BB27" s="112"/>
      <c r="BC27" s="88">
        <f t="shared" si="0"/>
        <v>0</v>
      </c>
      <c r="BE27" s="30"/>
    </row>
    <row r="28" spans="1:57" s="29" customFormat="1" ht="22.5" customHeight="1">
      <c r="A28" s="106" t="s">
        <v>42</v>
      </c>
      <c r="B28" s="105" t="s">
        <v>17</v>
      </c>
      <c r="C28" s="50">
        <v>1</v>
      </c>
      <c r="D28" s="51">
        <v>1</v>
      </c>
      <c r="E28" s="51"/>
      <c r="F28" s="51">
        <v>2</v>
      </c>
      <c r="G28" s="51"/>
      <c r="H28" s="51">
        <v>1</v>
      </c>
      <c r="I28" s="51"/>
      <c r="J28" s="51"/>
      <c r="K28" s="51">
        <v>1</v>
      </c>
      <c r="L28" s="51"/>
      <c r="M28" s="53"/>
      <c r="N28" s="52"/>
      <c r="O28" s="53"/>
      <c r="P28" s="53"/>
      <c r="Q28" s="53"/>
      <c r="R28" s="53"/>
      <c r="S28" s="54"/>
      <c r="T28" s="54">
        <v>1</v>
      </c>
      <c r="U28" s="55"/>
      <c r="V28" s="54"/>
      <c r="W28" s="61"/>
      <c r="X28" s="54">
        <v>1</v>
      </c>
      <c r="Y28" s="54"/>
      <c r="Z28" s="53"/>
      <c r="AA28" s="51">
        <v>1</v>
      </c>
      <c r="AB28" s="53">
        <v>1</v>
      </c>
      <c r="AC28" s="53"/>
      <c r="AD28" s="51"/>
      <c r="AE28" s="51">
        <v>1</v>
      </c>
      <c r="AF28" s="51"/>
      <c r="AG28" s="52"/>
      <c r="AH28" s="51">
        <v>1</v>
      </c>
      <c r="AI28" s="51">
        <v>1</v>
      </c>
      <c r="AJ28" s="51"/>
      <c r="AK28" s="52"/>
      <c r="AL28" s="51"/>
      <c r="AM28" s="52">
        <v>1</v>
      </c>
      <c r="AN28" s="51">
        <v>1</v>
      </c>
      <c r="AO28" s="51"/>
      <c r="AP28" s="52"/>
      <c r="AQ28" s="61"/>
      <c r="AR28" s="52"/>
      <c r="AS28" s="51">
        <v>1</v>
      </c>
      <c r="AT28" s="52"/>
      <c r="AU28" s="110">
        <v>3</v>
      </c>
      <c r="AV28" s="110">
        <v>2</v>
      </c>
      <c r="AW28" s="110">
        <v>1</v>
      </c>
      <c r="AX28" s="110">
        <v>1</v>
      </c>
      <c r="AY28" s="52"/>
      <c r="AZ28" s="52"/>
      <c r="BA28" s="52"/>
      <c r="BB28" s="60"/>
      <c r="BC28" s="88">
        <f t="shared" si="0"/>
        <v>23</v>
      </c>
      <c r="BE28" s="30"/>
    </row>
    <row r="29" spans="1:57" s="29" customFormat="1" ht="22.5" customHeight="1">
      <c r="A29" s="106" t="s">
        <v>43</v>
      </c>
      <c r="B29" s="105" t="s">
        <v>18</v>
      </c>
      <c r="C29" s="50"/>
      <c r="D29" s="51"/>
      <c r="E29" s="52"/>
      <c r="F29" s="51"/>
      <c r="G29" s="51"/>
      <c r="H29" s="52"/>
      <c r="I29" s="51"/>
      <c r="J29" s="51"/>
      <c r="K29" s="51"/>
      <c r="L29" s="51"/>
      <c r="M29" s="53"/>
      <c r="N29" s="51"/>
      <c r="O29" s="53"/>
      <c r="P29" s="53"/>
      <c r="Q29" s="53"/>
      <c r="R29" s="53"/>
      <c r="S29" s="54"/>
      <c r="T29" s="54"/>
      <c r="U29" s="55"/>
      <c r="V29" s="54"/>
      <c r="W29" s="55"/>
      <c r="X29" s="54"/>
      <c r="Y29" s="54"/>
      <c r="Z29" s="53"/>
      <c r="AA29" s="51"/>
      <c r="AB29" s="53"/>
      <c r="AC29" s="53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>
        <v>1</v>
      </c>
      <c r="AP29" s="51"/>
      <c r="AQ29" s="55"/>
      <c r="AR29" s="51">
        <v>2</v>
      </c>
      <c r="AS29" s="51"/>
      <c r="AT29" s="51">
        <v>1</v>
      </c>
      <c r="AU29" s="58">
        <v>1</v>
      </c>
      <c r="AV29" s="58"/>
      <c r="AW29" s="58"/>
      <c r="AX29" s="52"/>
      <c r="AY29" s="52">
        <v>1</v>
      </c>
      <c r="AZ29" s="52"/>
      <c r="BA29" s="52"/>
      <c r="BB29" s="60"/>
      <c r="BC29" s="88">
        <f t="shared" si="0"/>
        <v>6</v>
      </c>
      <c r="BE29" s="30"/>
    </row>
    <row r="30" spans="1:57" s="29" customFormat="1" ht="22.5" customHeight="1">
      <c r="A30" s="106" t="s">
        <v>44</v>
      </c>
      <c r="B30" s="105" t="s">
        <v>19</v>
      </c>
      <c r="C30" s="50"/>
      <c r="D30" s="51"/>
      <c r="E30" s="51"/>
      <c r="F30" s="51"/>
      <c r="G30" s="51"/>
      <c r="H30" s="51"/>
      <c r="I30" s="51"/>
      <c r="J30" s="51"/>
      <c r="K30" s="51"/>
      <c r="L30" s="51"/>
      <c r="M30" s="53"/>
      <c r="N30" s="51"/>
      <c r="O30" s="53"/>
      <c r="P30" s="53"/>
      <c r="Q30" s="53"/>
      <c r="R30" s="53"/>
      <c r="S30" s="54"/>
      <c r="T30" s="54"/>
      <c r="U30" s="55"/>
      <c r="V30" s="54"/>
      <c r="W30" s="55"/>
      <c r="X30" s="54"/>
      <c r="Y30" s="54"/>
      <c r="Z30" s="53"/>
      <c r="AA30" s="51"/>
      <c r="AB30" s="53"/>
      <c r="AC30" s="53"/>
      <c r="AD30" s="51"/>
      <c r="AE30" s="51"/>
      <c r="AF30" s="51"/>
      <c r="AG30" s="51"/>
      <c r="AH30" s="51"/>
      <c r="AI30" s="51"/>
      <c r="AJ30" s="51"/>
      <c r="AK30" s="51"/>
      <c r="AL30" s="51">
        <v>1</v>
      </c>
      <c r="AM30" s="51"/>
      <c r="AN30" s="52"/>
      <c r="AO30" s="51"/>
      <c r="AP30" s="51"/>
      <c r="AQ30" s="55"/>
      <c r="AR30" s="51"/>
      <c r="AS30" s="51"/>
      <c r="AT30" s="51"/>
      <c r="AU30" s="58"/>
      <c r="AV30" s="52">
        <v>1</v>
      </c>
      <c r="AW30" s="52"/>
      <c r="AX30" s="52"/>
      <c r="AY30" s="52"/>
      <c r="AZ30" s="52"/>
      <c r="BA30" s="52"/>
      <c r="BB30" s="60"/>
      <c r="BC30" s="88">
        <f t="shared" si="0"/>
        <v>2</v>
      </c>
      <c r="BE30" s="30"/>
    </row>
    <row r="31" spans="1:57" s="29" customFormat="1" ht="22.5" customHeight="1">
      <c r="A31" s="106" t="s">
        <v>45</v>
      </c>
      <c r="B31" s="105" t="s">
        <v>20</v>
      </c>
      <c r="C31" s="50"/>
      <c r="D31" s="51"/>
      <c r="E31" s="51"/>
      <c r="F31" s="51"/>
      <c r="G31" s="51"/>
      <c r="H31" s="51"/>
      <c r="I31" s="51"/>
      <c r="J31" s="51"/>
      <c r="K31" s="51"/>
      <c r="L31" s="51"/>
      <c r="M31" s="53"/>
      <c r="N31" s="51"/>
      <c r="O31" s="53"/>
      <c r="P31" s="53"/>
      <c r="Q31" s="53"/>
      <c r="R31" s="53">
        <v>1</v>
      </c>
      <c r="S31" s="54"/>
      <c r="T31" s="54"/>
      <c r="U31" s="55"/>
      <c r="V31" s="54"/>
      <c r="W31" s="55"/>
      <c r="X31" s="54"/>
      <c r="Y31" s="54"/>
      <c r="Z31" s="53">
        <v>1</v>
      </c>
      <c r="AA31" s="51"/>
      <c r="AB31" s="53"/>
      <c r="AC31" s="53"/>
      <c r="AD31" s="51"/>
      <c r="AE31" s="51"/>
      <c r="AF31" s="51">
        <v>1</v>
      </c>
      <c r="AG31" s="51"/>
      <c r="AH31" s="51"/>
      <c r="AI31" s="51"/>
      <c r="AJ31" s="51"/>
      <c r="AK31" s="51">
        <v>1</v>
      </c>
      <c r="AL31" s="51"/>
      <c r="AM31" s="51"/>
      <c r="AN31" s="51"/>
      <c r="AO31" s="51"/>
      <c r="AP31" s="51"/>
      <c r="AQ31" s="61"/>
      <c r="AR31" s="52"/>
      <c r="AS31" s="51"/>
      <c r="AT31" s="52"/>
      <c r="AU31" s="58"/>
      <c r="AV31" s="58"/>
      <c r="AW31" s="52"/>
      <c r="AX31" s="51"/>
      <c r="AY31" s="51"/>
      <c r="AZ31" s="51"/>
      <c r="BA31" s="51"/>
      <c r="BB31" s="59"/>
      <c r="BC31" s="88">
        <f t="shared" si="0"/>
        <v>4</v>
      </c>
      <c r="BE31" s="30"/>
    </row>
    <row r="32" spans="1:57" s="29" customFormat="1" ht="22.5" customHeight="1">
      <c r="A32" s="106" t="s">
        <v>46</v>
      </c>
      <c r="B32" s="105" t="s">
        <v>21</v>
      </c>
      <c r="C32" s="50"/>
      <c r="D32" s="107">
        <v>3</v>
      </c>
      <c r="E32" s="107">
        <v>2</v>
      </c>
      <c r="F32" s="111">
        <v>4</v>
      </c>
      <c r="G32" s="108">
        <v>2</v>
      </c>
      <c r="H32" s="108">
        <v>1</v>
      </c>
      <c r="I32" s="108">
        <v>1</v>
      </c>
      <c r="J32" s="108">
        <v>1</v>
      </c>
      <c r="K32" s="52"/>
      <c r="L32" s="51">
        <v>1</v>
      </c>
      <c r="M32" s="53"/>
      <c r="N32" s="52">
        <v>1</v>
      </c>
      <c r="O32" s="53"/>
      <c r="P32" s="53">
        <v>1</v>
      </c>
      <c r="Q32" s="53"/>
      <c r="R32" s="53"/>
      <c r="S32" s="54"/>
      <c r="T32" s="54"/>
      <c r="U32" s="55"/>
      <c r="V32" s="54"/>
      <c r="W32" s="61"/>
      <c r="X32" s="54"/>
      <c r="Y32" s="54">
        <v>1</v>
      </c>
      <c r="Z32" s="53"/>
      <c r="AA32" s="51"/>
      <c r="AB32" s="53"/>
      <c r="AC32" s="53">
        <v>1</v>
      </c>
      <c r="AD32" s="51"/>
      <c r="AE32" s="51"/>
      <c r="AF32" s="52">
        <v>1</v>
      </c>
      <c r="AG32" s="51"/>
      <c r="AH32" s="52"/>
      <c r="AI32" s="51">
        <v>2</v>
      </c>
      <c r="AJ32" s="51"/>
      <c r="AK32" s="108">
        <v>1</v>
      </c>
      <c r="AL32" s="108">
        <v>1</v>
      </c>
      <c r="AM32" s="108">
        <v>1</v>
      </c>
      <c r="AN32" s="51"/>
      <c r="AO32" s="110">
        <v>3</v>
      </c>
      <c r="AP32" s="110">
        <v>1</v>
      </c>
      <c r="AQ32" s="109">
        <v>2</v>
      </c>
      <c r="AR32" s="108">
        <v>1</v>
      </c>
      <c r="AS32" s="52"/>
      <c r="AT32" s="107">
        <v>3</v>
      </c>
      <c r="AU32" s="107">
        <v>2</v>
      </c>
      <c r="AV32" s="107">
        <v>5</v>
      </c>
      <c r="AW32" s="58"/>
      <c r="AX32" s="52"/>
      <c r="AY32" s="52"/>
      <c r="AZ32" s="52"/>
      <c r="BA32" s="52"/>
      <c r="BB32" s="60"/>
      <c r="BC32" s="88">
        <f t="shared" si="0"/>
        <v>42</v>
      </c>
      <c r="BE32" s="30"/>
    </row>
    <row r="33" spans="1:57" s="29" customFormat="1" ht="21.75" customHeight="1">
      <c r="A33" s="106" t="s">
        <v>47</v>
      </c>
      <c r="B33" s="105" t="s">
        <v>22</v>
      </c>
      <c r="C33" s="50"/>
      <c r="D33" s="51"/>
      <c r="E33" s="52">
        <v>1</v>
      </c>
      <c r="F33" s="51">
        <v>1</v>
      </c>
      <c r="G33" s="51"/>
      <c r="H33" s="51"/>
      <c r="I33" s="51"/>
      <c r="J33" s="51"/>
      <c r="K33" s="51"/>
      <c r="L33" s="51"/>
      <c r="M33" s="53"/>
      <c r="N33" s="51"/>
      <c r="O33" s="53"/>
      <c r="P33" s="53"/>
      <c r="Q33" s="53"/>
      <c r="R33" s="53"/>
      <c r="S33" s="54"/>
      <c r="T33" s="54"/>
      <c r="U33" s="55"/>
      <c r="V33" s="54"/>
      <c r="W33" s="55"/>
      <c r="X33" s="54"/>
      <c r="Y33" s="54"/>
      <c r="Z33" s="53"/>
      <c r="AA33" s="51"/>
      <c r="AB33" s="53"/>
      <c r="AC33" s="53"/>
      <c r="AD33" s="51">
        <v>1</v>
      </c>
      <c r="AE33" s="51"/>
      <c r="AF33" s="52"/>
      <c r="AG33" s="51"/>
      <c r="AH33" s="51"/>
      <c r="AI33" s="51"/>
      <c r="AJ33" s="51"/>
      <c r="AK33" s="51"/>
      <c r="AL33" s="51"/>
      <c r="AM33" s="51"/>
      <c r="AN33" s="51"/>
      <c r="AO33" s="51"/>
      <c r="AP33" s="51"/>
      <c r="AQ33" s="55">
        <v>1</v>
      </c>
      <c r="AR33" s="52"/>
      <c r="AS33" s="52">
        <v>1</v>
      </c>
      <c r="AT33" s="51"/>
      <c r="AU33" s="58"/>
      <c r="AV33" s="52"/>
      <c r="AW33" s="52"/>
      <c r="AX33" s="52"/>
      <c r="AY33" s="52"/>
      <c r="AZ33" s="52"/>
      <c r="BA33" s="52"/>
      <c r="BB33" s="60"/>
      <c r="BC33" s="88">
        <f t="shared" si="0"/>
        <v>5</v>
      </c>
      <c r="BE33" s="30"/>
    </row>
    <row r="34" spans="1:57" s="29" customFormat="1" ht="22.5" customHeight="1" thickBot="1">
      <c r="A34" s="104" t="s">
        <v>48</v>
      </c>
      <c r="B34" s="103" t="s">
        <v>23</v>
      </c>
      <c r="C34" s="64">
        <v>2</v>
      </c>
      <c r="D34" s="65"/>
      <c r="E34" s="66"/>
      <c r="F34" s="66">
        <v>1</v>
      </c>
      <c r="G34" s="66">
        <v>1</v>
      </c>
      <c r="H34" s="65"/>
      <c r="I34" s="66"/>
      <c r="J34" s="66"/>
      <c r="K34" s="66"/>
      <c r="L34" s="65"/>
      <c r="M34" s="67"/>
      <c r="N34" s="66"/>
      <c r="O34" s="67">
        <v>1</v>
      </c>
      <c r="P34" s="67"/>
      <c r="Q34" s="67"/>
      <c r="R34" s="67"/>
      <c r="S34" s="68"/>
      <c r="T34" s="68"/>
      <c r="U34" s="69"/>
      <c r="V34" s="68"/>
      <c r="W34" s="69"/>
      <c r="X34" s="68"/>
      <c r="Y34" s="68"/>
      <c r="Z34" s="67">
        <v>1</v>
      </c>
      <c r="AA34" s="66"/>
      <c r="AB34" s="67"/>
      <c r="AC34" s="67"/>
      <c r="AD34" s="66"/>
      <c r="AE34" s="66"/>
      <c r="AF34" s="66">
        <v>1</v>
      </c>
      <c r="AG34" s="66"/>
      <c r="AH34" s="65"/>
      <c r="AI34" s="65">
        <v>1</v>
      </c>
      <c r="AJ34" s="66"/>
      <c r="AK34" s="66"/>
      <c r="AL34" s="66"/>
      <c r="AM34" s="66"/>
      <c r="AN34" s="66"/>
      <c r="AO34" s="66"/>
      <c r="AP34" s="66"/>
      <c r="AQ34" s="94">
        <v>1</v>
      </c>
      <c r="AR34" s="65"/>
      <c r="AS34" s="66">
        <v>1</v>
      </c>
      <c r="AT34" s="65">
        <v>1</v>
      </c>
      <c r="AU34" s="95"/>
      <c r="AV34" s="65"/>
      <c r="AW34" s="65"/>
      <c r="AX34" s="65"/>
      <c r="AY34" s="65">
        <v>1</v>
      </c>
      <c r="AZ34" s="65"/>
      <c r="BA34" s="65"/>
      <c r="BB34" s="96"/>
      <c r="BC34" s="88">
        <f t="shared" si="0"/>
        <v>12</v>
      </c>
      <c r="BE34" s="30"/>
    </row>
    <row r="35" spans="1:57" s="29" customFormat="1" ht="49.5" customHeight="1" thickBot="1">
      <c r="A35" s="189" t="s">
        <v>95</v>
      </c>
      <c r="B35" s="190"/>
      <c r="C35" s="102">
        <f t="shared" ref="C35:AH35" si="1">SUM(C10:C34)</f>
        <v>11</v>
      </c>
      <c r="D35" s="101">
        <f t="shared" si="1"/>
        <v>11</v>
      </c>
      <c r="E35" s="101">
        <f t="shared" si="1"/>
        <v>7</v>
      </c>
      <c r="F35" s="101">
        <f t="shared" si="1"/>
        <v>12</v>
      </c>
      <c r="G35" s="101">
        <f t="shared" si="1"/>
        <v>8</v>
      </c>
      <c r="H35" s="101">
        <f t="shared" si="1"/>
        <v>7</v>
      </c>
      <c r="I35" s="101">
        <f t="shared" si="1"/>
        <v>5</v>
      </c>
      <c r="J35" s="101">
        <f t="shared" si="1"/>
        <v>6</v>
      </c>
      <c r="K35" s="101">
        <f t="shared" si="1"/>
        <v>5</v>
      </c>
      <c r="L35" s="101">
        <f t="shared" si="1"/>
        <v>4</v>
      </c>
      <c r="M35" s="101">
        <f t="shared" si="1"/>
        <v>3</v>
      </c>
      <c r="N35" s="101">
        <f t="shared" si="1"/>
        <v>3</v>
      </c>
      <c r="O35" s="101">
        <f t="shared" si="1"/>
        <v>4</v>
      </c>
      <c r="P35" s="101">
        <f t="shared" si="1"/>
        <v>2</v>
      </c>
      <c r="Q35" s="101">
        <f t="shared" si="1"/>
        <v>1</v>
      </c>
      <c r="R35" s="101">
        <f t="shared" si="1"/>
        <v>3</v>
      </c>
      <c r="S35" s="101">
        <f t="shared" si="1"/>
        <v>0</v>
      </c>
      <c r="T35" s="101">
        <f t="shared" si="1"/>
        <v>2</v>
      </c>
      <c r="U35" s="101">
        <f t="shared" si="1"/>
        <v>1</v>
      </c>
      <c r="V35" s="101">
        <f t="shared" si="1"/>
        <v>0</v>
      </c>
      <c r="W35" s="101">
        <f t="shared" si="1"/>
        <v>1</v>
      </c>
      <c r="X35" s="101">
        <f t="shared" si="1"/>
        <v>1</v>
      </c>
      <c r="Y35" s="101">
        <f t="shared" si="1"/>
        <v>1</v>
      </c>
      <c r="Z35" s="101">
        <f t="shared" si="1"/>
        <v>3</v>
      </c>
      <c r="AA35" s="101">
        <f t="shared" si="1"/>
        <v>2</v>
      </c>
      <c r="AB35" s="101">
        <f t="shared" si="1"/>
        <v>4</v>
      </c>
      <c r="AC35" s="101">
        <f t="shared" si="1"/>
        <v>2</v>
      </c>
      <c r="AD35" s="101">
        <f t="shared" si="1"/>
        <v>3</v>
      </c>
      <c r="AE35" s="101">
        <f t="shared" si="1"/>
        <v>5</v>
      </c>
      <c r="AF35" s="101">
        <f t="shared" si="1"/>
        <v>8</v>
      </c>
      <c r="AG35" s="101">
        <f t="shared" si="1"/>
        <v>7</v>
      </c>
      <c r="AH35" s="101">
        <f t="shared" si="1"/>
        <v>5</v>
      </c>
      <c r="AI35" s="101">
        <f t="shared" ref="AI35:BC35" si="2">SUM(AI10:AI34)</f>
        <v>5</v>
      </c>
      <c r="AJ35" s="101">
        <f t="shared" si="2"/>
        <v>5</v>
      </c>
      <c r="AK35" s="101">
        <f t="shared" si="2"/>
        <v>7</v>
      </c>
      <c r="AL35" s="101">
        <f t="shared" si="2"/>
        <v>10</v>
      </c>
      <c r="AM35" s="101">
        <f t="shared" si="2"/>
        <v>2</v>
      </c>
      <c r="AN35" s="101">
        <f t="shared" si="2"/>
        <v>3</v>
      </c>
      <c r="AO35" s="101">
        <f t="shared" si="2"/>
        <v>10</v>
      </c>
      <c r="AP35" s="101">
        <f t="shared" si="2"/>
        <v>6</v>
      </c>
      <c r="AQ35" s="101">
        <f t="shared" si="2"/>
        <v>12</v>
      </c>
      <c r="AR35" s="101">
        <f t="shared" si="2"/>
        <v>6</v>
      </c>
      <c r="AS35" s="101">
        <f t="shared" si="2"/>
        <v>11</v>
      </c>
      <c r="AT35" s="101">
        <f t="shared" si="2"/>
        <v>15</v>
      </c>
      <c r="AU35" s="101">
        <f t="shared" si="2"/>
        <v>14</v>
      </c>
      <c r="AV35" s="101">
        <f t="shared" si="2"/>
        <v>16</v>
      </c>
      <c r="AW35" s="101">
        <f t="shared" si="2"/>
        <v>8</v>
      </c>
      <c r="AX35" s="101">
        <f t="shared" si="2"/>
        <v>5</v>
      </c>
      <c r="AY35" s="101">
        <f t="shared" si="2"/>
        <v>4</v>
      </c>
      <c r="AZ35" s="101">
        <f t="shared" si="2"/>
        <v>0</v>
      </c>
      <c r="BA35" s="101">
        <f t="shared" si="2"/>
        <v>0</v>
      </c>
      <c r="BB35" s="100">
        <f t="shared" si="2"/>
        <v>0</v>
      </c>
      <c r="BC35" s="99">
        <f t="shared" si="2"/>
        <v>276</v>
      </c>
      <c r="BE35" s="30"/>
    </row>
    <row r="36" spans="1:57">
      <c r="BB36" s="25"/>
      <c r="BC36" s="2"/>
      <c r="BD36" s="6"/>
    </row>
    <row r="37" spans="1:57">
      <c r="B37" s="27"/>
      <c r="AH37" s="25"/>
      <c r="BC37" s="7"/>
    </row>
    <row r="38" spans="1:57">
      <c r="B38" s="27"/>
      <c r="AH38" s="25"/>
      <c r="BC38" s="7"/>
    </row>
    <row r="39" spans="1:57">
      <c r="B39" s="27"/>
      <c r="AQ39" s="25"/>
      <c r="BC39" s="7"/>
    </row>
    <row r="40" spans="1:57">
      <c r="B40" s="27"/>
      <c r="AU40" s="25"/>
      <c r="BC40" s="1"/>
    </row>
    <row r="41" spans="1:57">
      <c r="B41" s="27"/>
      <c r="AV41" s="25"/>
      <c r="BC41" s="1"/>
    </row>
    <row r="42" spans="1:57">
      <c r="B42" s="27"/>
      <c r="AW42" s="25"/>
      <c r="BC42" s="1"/>
    </row>
    <row r="43" spans="1:57">
      <c r="B43" s="27"/>
      <c r="AW43" s="25"/>
      <c r="BC43" s="1"/>
    </row>
    <row r="44" spans="1:57">
      <c r="B44" s="27"/>
      <c r="AX44" s="25"/>
      <c r="BC44" s="1"/>
    </row>
    <row r="45" spans="1:57">
      <c r="B45" s="27"/>
      <c r="AX45" s="25"/>
      <c r="BC45" s="1"/>
    </row>
    <row r="46" spans="1:57">
      <c r="B46" s="27"/>
      <c r="AX46" s="25"/>
      <c r="BC46" s="1"/>
    </row>
    <row r="47" spans="1:57">
      <c r="B47" s="27"/>
      <c r="AX47" s="25"/>
      <c r="BC47" s="1"/>
    </row>
    <row r="48" spans="1:57">
      <c r="B48" s="27"/>
      <c r="AX48" s="25"/>
      <c r="BC48" s="1"/>
    </row>
    <row r="49" spans="4:55">
      <c r="AX49" s="25"/>
      <c r="BC49" s="1"/>
    </row>
    <row r="50" spans="4:55">
      <c r="D50" s="26"/>
    </row>
    <row r="51" spans="4:55">
      <c r="D51" s="26"/>
    </row>
    <row r="52" spans="4:55">
      <c r="D52" s="26"/>
    </row>
    <row r="53" spans="4:55">
      <c r="D53" s="26"/>
    </row>
    <row r="54" spans="4:55">
      <c r="D54" s="26"/>
    </row>
    <row r="55" spans="4:55">
      <c r="D55" s="26"/>
    </row>
    <row r="56" spans="4:55">
      <c r="D56" s="26"/>
    </row>
    <row r="57" spans="4:55">
      <c r="D57" s="26"/>
    </row>
    <row r="58" spans="4:55">
      <c r="D58" s="26"/>
    </row>
    <row r="59" spans="4:55">
      <c r="D59" s="26"/>
    </row>
    <row r="60" spans="4:55">
      <c r="D60" s="26"/>
    </row>
    <row r="61" spans="4:55">
      <c r="D61" s="26"/>
    </row>
    <row r="62" spans="4:55">
      <c r="D62" s="26"/>
    </row>
  </sheetData>
  <mergeCells count="21">
    <mergeCell ref="BC7:BC9"/>
    <mergeCell ref="AT7:AW7"/>
    <mergeCell ref="AP7:AS7"/>
    <mergeCell ref="AL7:AO7"/>
    <mergeCell ref="AH7:AK7"/>
    <mergeCell ref="AD7:AG7"/>
    <mergeCell ref="AX7:BB7"/>
    <mergeCell ref="A35:B35"/>
    <mergeCell ref="A7:B8"/>
    <mergeCell ref="C7:F7"/>
    <mergeCell ref="G7:J7"/>
    <mergeCell ref="K7:O7"/>
    <mergeCell ref="P7:T7"/>
    <mergeCell ref="A9:B9"/>
    <mergeCell ref="U7:Y7"/>
    <mergeCell ref="Z7:AC7"/>
    <mergeCell ref="A1:BB1"/>
    <mergeCell ref="A2:BB2"/>
    <mergeCell ref="A3:BB3"/>
    <mergeCell ref="A4:BB4"/>
    <mergeCell ref="A5:BB5"/>
  </mergeCells>
  <pageMargins left="0.25" right="1.25" top="0.75" bottom="0.75" header="0.3" footer="0.3"/>
  <pageSetup paperSize="5" scale="53" orientation="landscape" horizont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J14" sqref="J14"/>
    </sheetView>
  </sheetViews>
  <sheetFormatPr defaultRowHeight="15"/>
  <sheetData>
    <row r="1" s="7" customFormat="1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24"/>
  <sheetViews>
    <sheetView view="pageLayout" zoomScale="51" zoomScaleNormal="106" zoomScalePageLayoutView="51" workbookViewId="0">
      <selection activeCell="M19" sqref="M19"/>
    </sheetView>
  </sheetViews>
  <sheetFormatPr defaultColWidth="3" defaultRowHeight="15"/>
  <cols>
    <col min="1" max="1" width="5.5703125" style="7" bestFit="1" customWidth="1"/>
    <col min="2" max="2" width="36.5703125" style="1" customWidth="1"/>
    <col min="3" max="9" width="5.140625" style="1" customWidth="1"/>
    <col min="10" max="10" width="30.5703125" style="7" bestFit="1" customWidth="1"/>
    <col min="11" max="11" width="3" style="2"/>
    <col min="12" max="16384" width="3" style="7"/>
  </cols>
  <sheetData>
    <row r="1" spans="1:11" s="29" customFormat="1" ht="24" thickBot="1">
      <c r="A1" s="31"/>
      <c r="B1" s="73"/>
      <c r="C1" s="73"/>
      <c r="D1" s="73"/>
      <c r="E1" s="73"/>
      <c r="F1" s="73"/>
      <c r="G1" s="73"/>
      <c r="H1" s="73"/>
      <c r="I1" s="73"/>
      <c r="K1" s="30"/>
    </row>
    <row r="2" spans="1:11" s="29" customFormat="1" ht="22.5" customHeight="1" thickBot="1">
      <c r="A2" s="206" t="s">
        <v>49</v>
      </c>
      <c r="B2" s="207"/>
      <c r="C2" s="201" t="s">
        <v>59</v>
      </c>
      <c r="D2" s="202"/>
      <c r="E2" s="202"/>
      <c r="F2" s="203"/>
      <c r="G2" s="204" t="s">
        <v>60</v>
      </c>
      <c r="H2" s="205"/>
      <c r="I2" s="205"/>
      <c r="K2" s="30"/>
    </row>
    <row r="3" spans="1:11" s="29" customFormat="1" ht="22.5" customHeight="1" thickBot="1">
      <c r="A3" s="208"/>
      <c r="B3" s="209"/>
      <c r="C3" s="74"/>
      <c r="D3" s="74"/>
      <c r="E3" s="74"/>
      <c r="F3" s="74"/>
      <c r="G3" s="74"/>
      <c r="H3" s="74"/>
      <c r="I3" s="75"/>
      <c r="K3" s="30"/>
    </row>
    <row r="4" spans="1:11" s="29" customFormat="1" ht="22.5" customHeight="1" thickBot="1">
      <c r="A4" s="199" t="s">
        <v>50</v>
      </c>
      <c r="B4" s="200"/>
      <c r="C4" s="76" t="s">
        <v>79</v>
      </c>
      <c r="D4" s="76" t="s">
        <v>80</v>
      </c>
      <c r="E4" s="76" t="s">
        <v>81</v>
      </c>
      <c r="F4" s="76" t="s">
        <v>82</v>
      </c>
      <c r="G4" s="76" t="s">
        <v>83</v>
      </c>
      <c r="H4" s="76" t="s">
        <v>84</v>
      </c>
      <c r="I4" s="76" t="s">
        <v>85</v>
      </c>
      <c r="K4" s="30"/>
    </row>
    <row r="5" spans="1:11" s="29" customFormat="1" ht="22.5" customHeight="1">
      <c r="A5" s="77"/>
      <c r="B5" s="78" t="s">
        <v>4</v>
      </c>
      <c r="C5" s="81">
        <v>1</v>
      </c>
      <c r="D5" s="81">
        <v>2</v>
      </c>
      <c r="E5" s="82">
        <v>1</v>
      </c>
      <c r="F5" s="82">
        <v>1</v>
      </c>
      <c r="G5" s="83">
        <v>1</v>
      </c>
      <c r="H5" s="84">
        <v>3</v>
      </c>
      <c r="I5" s="84">
        <v>2</v>
      </c>
      <c r="K5" s="30"/>
    </row>
    <row r="6" spans="1:11" s="29" customFormat="1" ht="22.5" customHeight="1">
      <c r="A6" s="77"/>
      <c r="B6" s="78" t="s">
        <v>5</v>
      </c>
      <c r="C6" s="81"/>
      <c r="D6" s="81"/>
      <c r="E6" s="82">
        <v>1</v>
      </c>
      <c r="F6" s="82">
        <v>1</v>
      </c>
      <c r="G6" s="85">
        <v>3</v>
      </c>
      <c r="H6" s="84">
        <v>3</v>
      </c>
      <c r="I6" s="84">
        <v>2</v>
      </c>
      <c r="K6" s="30"/>
    </row>
    <row r="7" spans="1:11" s="29" customFormat="1" ht="22.5" customHeight="1">
      <c r="A7" s="77"/>
      <c r="B7" s="78" t="s">
        <v>7</v>
      </c>
      <c r="C7" s="81">
        <v>1</v>
      </c>
      <c r="D7" s="86"/>
      <c r="E7" s="81"/>
      <c r="F7" s="86"/>
      <c r="G7" s="83">
        <v>2</v>
      </c>
      <c r="H7" s="82">
        <v>2</v>
      </c>
      <c r="I7" s="84">
        <v>2</v>
      </c>
      <c r="K7" s="30"/>
    </row>
    <row r="8" spans="1:11" s="29" customFormat="1" ht="22.5" customHeight="1">
      <c r="A8" s="77"/>
      <c r="B8" s="78" t="s">
        <v>14</v>
      </c>
      <c r="C8" s="81">
        <v>2</v>
      </c>
      <c r="D8" s="81">
        <v>1</v>
      </c>
      <c r="E8" s="81">
        <v>2</v>
      </c>
      <c r="F8" s="81">
        <v>9</v>
      </c>
      <c r="G8" s="87">
        <v>2</v>
      </c>
      <c r="H8" s="81">
        <v>4</v>
      </c>
      <c r="I8" s="81">
        <v>1</v>
      </c>
      <c r="K8" s="30"/>
    </row>
    <row r="9" spans="1:11" s="29" customFormat="1" ht="22.5" customHeight="1">
      <c r="A9" s="77"/>
      <c r="B9" s="78" t="s">
        <v>21</v>
      </c>
      <c r="C9" s="81"/>
      <c r="D9" s="81"/>
      <c r="E9" s="86"/>
      <c r="F9" s="86">
        <v>1</v>
      </c>
      <c r="G9" s="87">
        <v>4</v>
      </c>
      <c r="H9" s="81">
        <v>2</v>
      </c>
      <c r="I9" s="86">
        <v>0</v>
      </c>
      <c r="K9" s="30"/>
    </row>
    <row r="10" spans="1:11" s="29" customFormat="1" ht="21.75" customHeight="1">
      <c r="A10" s="77"/>
      <c r="B10" s="78" t="s">
        <v>22</v>
      </c>
      <c r="C10" s="81"/>
      <c r="D10" s="81">
        <v>1</v>
      </c>
      <c r="E10" s="82"/>
      <c r="F10" s="82">
        <v>6</v>
      </c>
      <c r="G10" s="83">
        <v>1</v>
      </c>
      <c r="H10" s="84">
        <v>2</v>
      </c>
      <c r="I10" s="84">
        <v>0</v>
      </c>
      <c r="K10" s="30"/>
    </row>
    <row r="11" spans="1:11" s="29" customFormat="1" ht="22.5" customHeight="1">
      <c r="A11" s="79"/>
      <c r="B11" s="80" t="s">
        <v>23</v>
      </c>
      <c r="C11" s="81">
        <v>2</v>
      </c>
      <c r="D11" s="81">
        <v>3</v>
      </c>
      <c r="E11" s="82">
        <v>4</v>
      </c>
      <c r="F11" s="82">
        <v>7</v>
      </c>
      <c r="G11" s="85">
        <v>5</v>
      </c>
      <c r="H11" s="84">
        <v>5</v>
      </c>
      <c r="I11" s="82">
        <v>0</v>
      </c>
      <c r="K11" s="30"/>
    </row>
    <row r="12" spans="1:11">
      <c r="J12" s="6"/>
    </row>
    <row r="13" spans="1:11">
      <c r="B13" s="27"/>
    </row>
    <row r="14" spans="1:11">
      <c r="B14" s="27"/>
    </row>
    <row r="15" spans="1:11">
      <c r="B15" s="27"/>
      <c r="G15" s="25"/>
    </row>
    <row r="16" spans="1:11">
      <c r="B16" s="27"/>
    </row>
    <row r="17" spans="2:2">
      <c r="B17" s="27"/>
    </row>
    <row r="18" spans="2:2">
      <c r="B18" s="27"/>
    </row>
    <row r="19" spans="2:2">
      <c r="B19" s="27"/>
    </row>
    <row r="20" spans="2:2">
      <c r="B20" s="27"/>
    </row>
    <row r="21" spans="2:2">
      <c r="B21" s="27"/>
    </row>
    <row r="22" spans="2:2">
      <c r="B22" s="27"/>
    </row>
    <row r="23" spans="2:2">
      <c r="B23" s="27"/>
    </row>
    <row r="24" spans="2:2">
      <c r="B24" s="27"/>
    </row>
  </sheetData>
  <mergeCells count="4">
    <mergeCell ref="A4:B4"/>
    <mergeCell ref="C2:F2"/>
    <mergeCell ref="G2:I2"/>
    <mergeCell ref="A2:B3"/>
  </mergeCells>
  <pageMargins left="0.25" right="1" top="0.75" bottom="0.75" header="0.3" footer="0.3"/>
  <pageSetup paperSize="5" orientation="landscape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K28"/>
  <sheetViews>
    <sheetView topLeftCell="A2" workbookViewId="0">
      <selection activeCell="H21" sqref="H21"/>
    </sheetView>
  </sheetViews>
  <sheetFormatPr defaultRowHeight="15"/>
  <cols>
    <col min="1" max="1" width="2" style="7" bestFit="1" customWidth="1"/>
    <col min="2" max="2" width="28.140625" bestFit="1" customWidth="1"/>
    <col min="3" max="3" width="10.28515625" style="6" bestFit="1" customWidth="1"/>
    <col min="5" max="5" width="3" style="7" bestFit="1" customWidth="1"/>
    <col min="6" max="6" width="17" bestFit="1" customWidth="1"/>
    <col min="7" max="7" width="10.28515625" bestFit="1" customWidth="1"/>
    <col min="9" max="9" width="2" style="7" bestFit="1" customWidth="1"/>
    <col min="10" max="10" width="20" bestFit="1" customWidth="1"/>
    <col min="11" max="11" width="10.28515625" bestFit="1" customWidth="1"/>
  </cols>
  <sheetData>
    <row r="1" spans="1:11" s="7" customFormat="1" ht="16.5" thickBot="1">
      <c r="A1" s="210" t="s">
        <v>126</v>
      </c>
      <c r="B1" s="211"/>
      <c r="C1" s="212"/>
      <c r="E1" s="210" t="s">
        <v>127</v>
      </c>
      <c r="F1" s="211"/>
      <c r="G1" s="212"/>
      <c r="I1" s="210" t="s">
        <v>128</v>
      </c>
      <c r="J1" s="211"/>
      <c r="K1" s="212"/>
    </row>
    <row r="2" spans="1:11">
      <c r="A2" s="19"/>
      <c r="B2" s="19" t="s">
        <v>97</v>
      </c>
      <c r="C2" s="20" t="s">
        <v>98</v>
      </c>
      <c r="E2" s="13"/>
      <c r="F2" s="13" t="s">
        <v>97</v>
      </c>
      <c r="G2" s="14" t="s">
        <v>98</v>
      </c>
      <c r="I2" s="15"/>
      <c r="J2" s="13" t="s">
        <v>97</v>
      </c>
      <c r="K2" s="14" t="s">
        <v>98</v>
      </c>
    </row>
    <row r="3" spans="1:11">
      <c r="A3" s="9" t="s">
        <v>24</v>
      </c>
      <c r="B3" s="5" t="s">
        <v>99</v>
      </c>
      <c r="C3" s="8">
        <f>'MW2018'!BC10</f>
        <v>15</v>
      </c>
      <c r="E3" s="9" t="s">
        <v>24</v>
      </c>
      <c r="F3" s="5" t="s">
        <v>100</v>
      </c>
      <c r="G3" s="8">
        <f>'MW2018'!BC11</f>
        <v>10</v>
      </c>
      <c r="I3" s="9" t="s">
        <v>24</v>
      </c>
      <c r="J3" s="5" t="s">
        <v>121</v>
      </c>
      <c r="K3" s="8">
        <f>'MW2018'!BC12</f>
        <v>3</v>
      </c>
    </row>
    <row r="4" spans="1:11">
      <c r="A4" s="9" t="s">
        <v>25</v>
      </c>
      <c r="B4" s="5" t="s">
        <v>101</v>
      </c>
      <c r="C4" s="8">
        <f>'MW2018'!BC13</f>
        <v>12</v>
      </c>
      <c r="E4" s="9" t="s">
        <v>25</v>
      </c>
      <c r="F4" s="5" t="s">
        <v>108</v>
      </c>
      <c r="G4" s="8">
        <f>'MW2018'!BC20</f>
        <v>14</v>
      </c>
      <c r="H4" s="7"/>
      <c r="I4" s="9" t="s">
        <v>25</v>
      </c>
      <c r="J4" s="5" t="s">
        <v>103</v>
      </c>
      <c r="K4" s="8">
        <f>'MW2018'!BC15</f>
        <v>31</v>
      </c>
    </row>
    <row r="5" spans="1:11" s="7" customFormat="1">
      <c r="A5" s="9" t="s">
        <v>26</v>
      </c>
      <c r="B5" s="5" t="s">
        <v>102</v>
      </c>
      <c r="C5" s="8">
        <f>'MW2018'!BC14</f>
        <v>17</v>
      </c>
      <c r="E5" s="9" t="s">
        <v>26</v>
      </c>
      <c r="F5" s="5" t="s">
        <v>109</v>
      </c>
      <c r="G5" s="8">
        <f>'MW2018'!BC21</f>
        <v>16</v>
      </c>
      <c r="H5"/>
      <c r="I5" s="9" t="s">
        <v>26</v>
      </c>
      <c r="J5" s="5" t="s">
        <v>104</v>
      </c>
      <c r="K5" s="8">
        <f>'MW2018'!BC16</f>
        <v>4</v>
      </c>
    </row>
    <row r="6" spans="1:11">
      <c r="A6" s="9" t="s">
        <v>27</v>
      </c>
      <c r="B6" s="5" t="s">
        <v>111</v>
      </c>
      <c r="C6" s="8">
        <f>'MW2018'!BC23</f>
        <v>20</v>
      </c>
      <c r="E6" s="9" t="s">
        <v>27</v>
      </c>
      <c r="F6" s="5" t="s">
        <v>122</v>
      </c>
      <c r="G6" s="8">
        <f>'MW2018'!BC22</f>
        <v>2</v>
      </c>
      <c r="I6" s="9" t="s">
        <v>27</v>
      </c>
      <c r="J6" s="5" t="s">
        <v>105</v>
      </c>
      <c r="K6" s="8">
        <f>'MW2018'!BC17</f>
        <v>52</v>
      </c>
    </row>
    <row r="7" spans="1:11">
      <c r="A7" s="9" t="s">
        <v>28</v>
      </c>
      <c r="B7" s="5" t="s">
        <v>112</v>
      </c>
      <c r="C7" s="8">
        <f>'MW2018'!BC24</f>
        <v>1</v>
      </c>
      <c r="E7" s="9" t="s">
        <v>28</v>
      </c>
      <c r="F7" s="5" t="s">
        <v>110</v>
      </c>
      <c r="G7" s="8">
        <f>'MW2018'!BC27</f>
        <v>4</v>
      </c>
      <c r="I7" s="9" t="s">
        <v>28</v>
      </c>
      <c r="J7" s="5" t="s">
        <v>106</v>
      </c>
      <c r="K7" s="8">
        <f>'MW2018'!BC18</f>
        <v>25</v>
      </c>
    </row>
    <row r="8" spans="1:11">
      <c r="A8" s="9" t="s">
        <v>29</v>
      </c>
      <c r="B8" s="5" t="s">
        <v>115</v>
      </c>
      <c r="C8" s="8">
        <v>14</v>
      </c>
      <c r="E8" s="9" t="s">
        <v>29</v>
      </c>
      <c r="F8" s="5" t="s">
        <v>113</v>
      </c>
      <c r="G8" s="8">
        <f>'MW2018'!BC25</f>
        <v>19</v>
      </c>
      <c r="I8" s="9" t="s">
        <v>29</v>
      </c>
      <c r="J8" s="5" t="s">
        <v>107</v>
      </c>
      <c r="K8" s="8">
        <f>'MW2018'!BC19</f>
        <v>4</v>
      </c>
    </row>
    <row r="9" spans="1:11">
      <c r="A9" s="9" t="s">
        <v>30</v>
      </c>
      <c r="B9" s="5" t="s">
        <v>118</v>
      </c>
      <c r="C9" s="8">
        <f>'MW2018'!BC32</f>
        <v>58</v>
      </c>
      <c r="E9" s="9" t="s">
        <v>30</v>
      </c>
      <c r="F9" s="5" t="s">
        <v>114</v>
      </c>
      <c r="G9" s="8">
        <f>'MW2018'!BC26</f>
        <v>1</v>
      </c>
      <c r="I9" s="9" t="s">
        <v>30</v>
      </c>
      <c r="J9" s="5" t="s">
        <v>123</v>
      </c>
      <c r="K9" s="8">
        <f>'MW2018'!BC31</f>
        <v>11</v>
      </c>
    </row>
    <row r="10" spans="1:11">
      <c r="A10" s="9" t="s">
        <v>31</v>
      </c>
      <c r="B10" s="5" t="s">
        <v>120</v>
      </c>
      <c r="C10" s="8">
        <f>'MW2018'!BC34</f>
        <v>30</v>
      </c>
      <c r="E10" s="9" t="s">
        <v>31</v>
      </c>
      <c r="F10" s="5" t="s">
        <v>116</v>
      </c>
      <c r="G10" s="8">
        <f>'MW2018'!BC29</f>
        <v>15</v>
      </c>
      <c r="I10" s="11"/>
      <c r="J10" s="12" t="s">
        <v>124</v>
      </c>
      <c r="K10" s="11">
        <f>SUM(K3:K9)</f>
        <v>130</v>
      </c>
    </row>
    <row r="11" spans="1:11">
      <c r="A11" s="10"/>
      <c r="B11" s="10" t="s">
        <v>124</v>
      </c>
      <c r="C11" s="11">
        <f>SUM(C3:C10)</f>
        <v>167</v>
      </c>
      <c r="E11" s="9" t="s">
        <v>32</v>
      </c>
      <c r="F11" s="5" t="s">
        <v>117</v>
      </c>
      <c r="G11" s="8">
        <f>'MW2018'!BC30</f>
        <v>5</v>
      </c>
    </row>
    <row r="12" spans="1:11">
      <c r="E12" s="9" t="s">
        <v>33</v>
      </c>
      <c r="F12" s="5" t="s">
        <v>119</v>
      </c>
      <c r="G12" s="8">
        <f>'MW2018'!BC33</f>
        <v>19</v>
      </c>
    </row>
    <row r="13" spans="1:11">
      <c r="E13" s="10"/>
      <c r="F13" s="10" t="s">
        <v>124</v>
      </c>
      <c r="G13" s="11">
        <f>SUM(G3:G12)</f>
        <v>105</v>
      </c>
    </row>
    <row r="15" spans="1:11" s="7" customFormat="1"/>
    <row r="16" spans="1:11" ht="15.75" thickBot="1"/>
    <row r="17" spans="2:7" ht="15.75" thickBot="1">
      <c r="E17" s="16" t="s">
        <v>125</v>
      </c>
      <c r="F17" s="17"/>
      <c r="G17" s="18">
        <f>C11+G13+K10</f>
        <v>402</v>
      </c>
    </row>
    <row r="24" spans="2:7" s="7" customFormat="1"/>
    <row r="28" spans="2:7">
      <c r="B28" s="7"/>
    </row>
  </sheetData>
  <mergeCells count="3">
    <mergeCell ref="A1:C1"/>
    <mergeCell ref="E1:G1"/>
    <mergeCell ref="I1:K1"/>
  </mergeCells>
  <pageMargins left="0.7" right="0.7" top="0.75" bottom="0.75" header="0.3" footer="0.3"/>
  <pageSetup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H15"/>
  <sheetViews>
    <sheetView view="pageLayout" topLeftCell="A2" zoomScaleNormal="100" workbookViewId="0">
      <selection activeCell="G21" sqref="G21"/>
    </sheetView>
  </sheetViews>
  <sheetFormatPr defaultRowHeight="15"/>
  <cols>
    <col min="1" max="8" width="11.28515625" style="6" customWidth="1"/>
  </cols>
  <sheetData>
    <row r="1" spans="1:8" s="7" customFormat="1" ht="18.75">
      <c r="A1" s="214" t="s">
        <v>137</v>
      </c>
      <c r="B1" s="215"/>
      <c r="C1" s="215"/>
      <c r="D1" s="215"/>
      <c r="E1" s="215"/>
      <c r="F1" s="215"/>
      <c r="G1" s="215"/>
      <c r="H1" s="216"/>
    </row>
    <row r="2" spans="1:8" ht="18.75">
      <c r="A2" s="21" t="s">
        <v>129</v>
      </c>
      <c r="B2" s="22" t="s">
        <v>130</v>
      </c>
      <c r="C2" s="23" t="s">
        <v>131</v>
      </c>
      <c r="D2" s="23" t="s">
        <v>132</v>
      </c>
      <c r="E2" s="23" t="s">
        <v>133</v>
      </c>
      <c r="F2" s="23" t="s">
        <v>134</v>
      </c>
      <c r="G2" s="23" t="s">
        <v>135</v>
      </c>
      <c r="H2" s="21" t="s">
        <v>136</v>
      </c>
    </row>
    <row r="3" spans="1:8" s="1" customFormat="1" ht="24.75" customHeight="1">
      <c r="A3" s="24">
        <v>42</v>
      </c>
      <c r="B3" s="24">
        <v>77</v>
      </c>
      <c r="C3" s="24">
        <v>21</v>
      </c>
      <c r="D3" s="24">
        <v>11</v>
      </c>
      <c r="E3" s="24">
        <v>4</v>
      </c>
      <c r="F3" s="24">
        <v>10</v>
      </c>
      <c r="G3" s="24">
        <v>2</v>
      </c>
      <c r="H3" s="24">
        <v>0</v>
      </c>
    </row>
    <row r="6" spans="1:8" ht="21">
      <c r="D6" s="213">
        <f>A3+B3+C3+D3+E3+F3+G3+H3</f>
        <v>167</v>
      </c>
      <c r="E6" s="213"/>
    </row>
    <row r="9" spans="1:8" ht="15.75" thickBot="1"/>
    <row r="10" spans="1:8" ht="19.5" thickBot="1">
      <c r="A10" s="217" t="s">
        <v>138</v>
      </c>
      <c r="B10" s="218"/>
      <c r="C10" s="218"/>
      <c r="D10" s="218"/>
      <c r="E10" s="218"/>
      <c r="F10" s="218"/>
      <c r="G10" s="218"/>
      <c r="H10" s="219"/>
    </row>
    <row r="11" spans="1:8" ht="18.75">
      <c r="A11" s="220" t="s">
        <v>139</v>
      </c>
      <c r="B11" s="220"/>
      <c r="C11" s="220"/>
      <c r="D11" s="220"/>
      <c r="E11" s="220" t="s">
        <v>140</v>
      </c>
      <c r="F11" s="220"/>
      <c r="G11" s="220"/>
      <c r="H11" s="220"/>
    </row>
    <row r="12" spans="1:8" ht="18.75">
      <c r="A12" s="221">
        <v>94</v>
      </c>
      <c r="B12" s="221"/>
      <c r="C12" s="221"/>
      <c r="D12" s="221"/>
      <c r="E12" s="221">
        <v>73</v>
      </c>
      <c r="F12" s="221"/>
      <c r="G12" s="221"/>
      <c r="H12" s="221"/>
    </row>
    <row r="15" spans="1:8" ht="21">
      <c r="D15" s="213">
        <f>A12+E12</f>
        <v>167</v>
      </c>
      <c r="E15" s="213"/>
    </row>
  </sheetData>
  <mergeCells count="8">
    <mergeCell ref="D15:E15"/>
    <mergeCell ref="D6:E6"/>
    <mergeCell ref="A1:H1"/>
    <mergeCell ref="A10:H10"/>
    <mergeCell ref="E11:H11"/>
    <mergeCell ref="A11:D11"/>
    <mergeCell ref="A12:D12"/>
    <mergeCell ref="E12:H12"/>
  </mergeCell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MW2018</vt:lpstr>
      <vt:lpstr>MW2017 edited</vt:lpstr>
      <vt:lpstr>Sheet1</vt:lpstr>
      <vt:lpstr>MW2016 (2)</vt:lpstr>
      <vt:lpstr>PER RHU</vt:lpstr>
      <vt:lpstr>AGEGROUP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</dc:creator>
  <cp:lastModifiedBy>User</cp:lastModifiedBy>
  <cp:lastPrinted>2018-06-26T21:12:48Z</cp:lastPrinted>
  <dcterms:created xsi:type="dcterms:W3CDTF">2011-12-20T05:07:22Z</dcterms:created>
  <dcterms:modified xsi:type="dcterms:W3CDTF">2019-01-08T17:30:35Z</dcterms:modified>
</cp:coreProperties>
</file>