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payslip/public/"/>
    </mc:Choice>
  </mc:AlternateContent>
  <xr:revisionPtr revIDLastSave="0" documentId="13_ncr:1_{6287F0CC-E610-1740-A615-B986ED299F43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J7" i="1"/>
  <c r="Y7" i="1"/>
  <c r="T7" i="1"/>
  <c r="P7" i="1"/>
  <c r="J7" i="1"/>
  <c r="H7" i="1"/>
  <c r="AO5" i="1"/>
  <c r="AN5" i="1"/>
</calcChain>
</file>

<file path=xl/sharedStrings.xml><?xml version="1.0" encoding="utf-8"?>
<sst xmlns="http://schemas.openxmlformats.org/spreadsheetml/2006/main" count="95" uniqueCount="73">
  <si>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</si>
  <si>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</si>
  <si>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</si>
  <si>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</si>
  <si>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</si>
  <si>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</si>
  <si>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</si>
  <si>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</si>
  <si>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</si>
  <si>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</si>
  <si>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</si>
  <si>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</si>
  <si>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</si>
  <si>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</si>
  <si>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</si>
  <si>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</si>
  <si>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</si>
  <si>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</si>
  <si>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</si>
  <si>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</si>
  <si>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</si>
  <si>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</si>
  <si>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</si>
  <si>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</si>
  <si>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</si>
  <si>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</si>
  <si>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</si>
  <si>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</si>
  <si>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</si>
  <si>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</si>
  <si>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</si>
  <si>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</si>
  <si>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</si>
  <si>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</si>
  <si>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</si>
  <si>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</si>
  <si>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</si>
  <si>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</si>
  <si>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</si>
  <si>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</si>
  <si>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</si>
  <si>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</si>
  <si>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</si>
  <si>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</si>
  <si>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</si>
  <si>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</si>
  <si>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Start Date</t>
  </si>
  <si>
    <t>Cuf-Off Date</t>
  </si>
  <si>
    <t>Days Worked</t>
  </si>
  <si>
    <t>Days Absent</t>
  </si>
  <si>
    <t>Absent Amount</t>
  </si>
  <si>
    <t>Tardiness Amount</t>
  </si>
  <si>
    <t>Overtime Pay</t>
  </si>
  <si>
    <t>Others/Remarks Addition Amount</t>
  </si>
  <si>
    <t>Total Deductions</t>
  </si>
  <si>
    <t>Holiday Amount</t>
  </si>
  <si>
    <t xml:space="preserve">MORGADO, JOHN ASHBEE A. </t>
  </si>
  <si>
    <t>MAY 16-31</t>
  </si>
  <si>
    <t>ashbee.morgado@light.org.ph</t>
  </si>
  <si>
    <t>SSS Contribution</t>
  </si>
  <si>
    <t>SSS Cont</t>
  </si>
  <si>
    <t>PHIC Cont</t>
  </si>
  <si>
    <t>HDMF Cont</t>
  </si>
  <si>
    <t>AR</t>
  </si>
  <si>
    <t>DEDUCTIONS</t>
  </si>
  <si>
    <t>PHIC Contribution</t>
  </si>
  <si>
    <t>HDMF Contribution</t>
  </si>
  <si>
    <t>Morgado, Hannah Arien</t>
  </si>
  <si>
    <t>ashbeemorgado11@gmail.com</t>
  </si>
  <si>
    <t>GROSS COMPENSATION</t>
  </si>
  <si>
    <t>TAXABLE COMPENSATION</t>
  </si>
  <si>
    <t>nelson.tan@light.org.ph</t>
  </si>
  <si>
    <t>Tan, The Black Nigga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</si>
</sst>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/>
    <xf numFmtId="0" fontId="0" fillId="0" borderId="0" xfId="0" applyAlignment="1"/>
    <xf numFmtId="164" fontId="0" fillId="0" borderId="0" xfId="0" applyNumberFormat="1" applyAlignment="1"/>
    <xf numFmtId="0" fontId="0" fillId="0" borderId="0" xfId="0" applyProtection="1"/>
    <xf numFmtId="0" fontId="2" fillId="0" borderId="1" xfId="0" applyFont="1" applyBorder="1" applyProtection="1"/>
    <xf numFmtId="43" fontId="0" fillId="0" borderId="0" xfId="1" applyFont="1" applyProtection="1"/>
    <xf numFmtId="0" fontId="0" fillId="0" borderId="0" xfId="0" applyAlignment="1" applyProtection="1"/>
    <xf numFmtId="0" fontId="2" fillId="0" borderId="0" xfId="0" applyFont="1" applyProtection="1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3" borderId="3" xfId="0" applyFill="1" applyBorder="1" applyAlignment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5" fillId="3" borderId="2" xfId="1" applyFont="1" applyFill="1" applyBorder="1" applyProtection="1"/>
    <xf numFmtId="0" fontId="4" fillId="4" borderId="2" xfId="0" applyFont="1" applyFill="1" applyBorder="1" applyProtection="1"/>
    <xf numFmtId="43" fontId="4" fillId="4" borderId="2" xfId="1" applyFont="1" applyFill="1" applyBorder="1" applyProtection="1"/>
    <xf numFmtId="0" fontId="4" fillId="4" borderId="2" xfId="0" applyFont="1" applyFill="1" applyBorder="1" applyAlignment="1" applyProtection="1"/>
    <xf numFmtId="0" fontId="5" fillId="3" borderId="2" xfId="0" applyFont="1" applyFill="1" applyBorder="1" applyProtection="1"/>
    <xf numFmtId="0" fontId="0" fillId="3" borderId="2" xfId="0" applyFont="1" applyFill="1" applyBorder="1" applyProtection="1"/>
    <xf numFmtId="43" fontId="6" fillId="4" borderId="2" xfId="1" applyFont="1" applyFill="1" applyBorder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5" fillId="3" borderId="3" xfId="1" applyFont="1" applyFill="1" applyBorder="1" applyAlignment="1" applyProtection="1">
      <alignment horizontal="center"/>
    </xf>
    <xf numFmtId="43" fontId="5" fillId="3" borderId="4" xfId="1" applyFont="1" applyFill="1" applyBorder="1" applyAlignment="1" applyProtection="1">
      <alignment horizontal="center"/>
    </xf>
    <xf numFmtId="43" fontId="5" fillId="3" borderId="5" xfId="1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7" fillId="0" borderId="0" xfId="2"/>
    <xf numFmtId="43" fontId="0" fillId="0" borderId="0" xfId="0" applyNumberForma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lson.tan@light.org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O7"/>
  <sheetViews>
    <sheetView tabSelected="1" topLeftCell="AA3" zoomScale="117" workbookViewId="0">
      <selection activeCell="AM9" sqref="AM9"/>
    </sheetView>
  </sheetViews>
  <sheetFormatPr baseColWidth="10" defaultRowHeight="16" x14ac:dyDescent="0.2"/>
  <cols>
    <col min="2" max="2" width="26.33203125" style="12" bestFit="1" customWidth="1"/>
    <col min="3" max="3" width="30.5" style="12" bestFit="1" customWidth="1"/>
    <col min="4" max="4" width="10.83203125" style="12"/>
    <col min="5" max="5" width="13.83203125" style="12" bestFit="1" customWidth="1"/>
    <col min="6" max="6" width="15.33203125" style="12" bestFit="1" customWidth="1"/>
    <col min="7" max="7" width="13" style="13" bestFit="1" customWidth="1"/>
    <col min="8" max="8" width="10.1640625" style="13" bestFit="1" customWidth="1"/>
    <col min="9" max="11" width="10.83203125" style="12"/>
    <col min="12" max="12" width="13.83203125" style="12" bestFit="1" customWidth="1"/>
    <col min="13" max="13" width="10.83203125" style="12"/>
    <col min="14" max="14" width="17.5" style="13" bestFit="1" customWidth="1"/>
    <col min="15" max="15" width="10.83203125" style="13"/>
    <col min="16" max="16" width="16.33203125" style="13" bestFit="1" customWidth="1"/>
    <col min="17" max="17" width="10.83203125" style="12"/>
    <col min="18" max="18" width="14.1640625" style="12" bestFit="1" customWidth="1"/>
    <col min="19" max="19" width="12.1640625" style="12" bestFit="1" customWidth="1"/>
    <col min="20" max="20" width="14.83203125" style="13" bestFit="1" customWidth="1"/>
    <col min="21" max="21" width="12.6640625" style="13" bestFit="1" customWidth="1"/>
    <col min="22" max="22" width="4.1640625" style="12" bestFit="1" customWidth="1"/>
    <col min="23" max="23" width="29.5" style="12" bestFit="1" customWidth="1"/>
    <col min="24" max="24" width="11.5" style="13" bestFit="1" customWidth="1"/>
    <col min="25" max="25" width="13" style="13" bestFit="1" customWidth="1"/>
    <col min="26" max="26" width="11.5" style="13" bestFit="1" customWidth="1"/>
    <col min="27" max="27" width="11.5" style="13" customWidth="1"/>
    <col min="28" max="28" width="17.6640625" style="13" bestFit="1" customWidth="1"/>
    <col min="29" max="31" width="11" style="13" bestFit="1" customWidth="1"/>
    <col min="32" max="32" width="13.1640625" style="13" bestFit="1" customWidth="1"/>
    <col min="33" max="33" width="11.5" style="13" bestFit="1" customWidth="1"/>
    <col min="34" max="34" width="11.6640625" style="13" bestFit="1" customWidth="1"/>
    <col min="35" max="35" width="11.5" style="13" bestFit="1" customWidth="1"/>
    <col min="36" max="36" width="16.33203125" style="13" bestFit="1" customWidth="1"/>
    <col min="37" max="38" width="10.83203125" style="12"/>
    <col min="39" max="40" width="16.5" style="2" bestFit="1" customWidth="1"/>
    <col min="41" max="41" width="16.5" bestFit="1" customWidth="1"/>
  </cols>
  <sheetData>
    <row r="1" spans="1:41" x14ac:dyDescent="0.2">
      <c r="B1" s="4"/>
      <c r="C1" s="5" t="s">
        <v>43</v>
      </c>
      <c r="D1" s="22">
        <v>43962</v>
      </c>
      <c r="E1" s="22"/>
      <c r="F1" s="22"/>
      <c r="G1" s="22"/>
      <c r="H1" s="6"/>
      <c r="I1" s="4"/>
      <c r="J1" s="4"/>
      <c r="K1" s="4"/>
      <c r="L1" s="4"/>
      <c r="M1" s="4"/>
      <c r="N1" s="6"/>
      <c r="O1" s="6"/>
      <c r="P1" s="6"/>
      <c r="Q1" s="4"/>
      <c r="R1" s="4"/>
      <c r="S1" s="4"/>
      <c r="T1" s="6"/>
      <c r="U1" s="6"/>
      <c r="V1" s="4"/>
      <c r="W1" s="4"/>
      <c r="X1" s="6"/>
      <c r="Y1" s="6"/>
      <c r="Z1" s="6" t="s">
        <v>18</v>
      </c>
      <c r="AA1" s="6"/>
      <c r="AB1" s="6"/>
      <c r="AC1" s="6"/>
      <c r="AD1" s="6"/>
      <c r="AE1" s="6"/>
      <c r="AF1" s="6"/>
      <c r="AG1" s="6"/>
      <c r="AH1" s="6"/>
      <c r="AI1" s="6"/>
      <c r="AJ1" s="6" t="s">
        <v>17</v>
      </c>
      <c r="AK1" s="4" t="s">
        <v>19</v>
      </c>
      <c r="AL1" s="4"/>
      <c r="AM1" s="7"/>
      <c r="AN1" s="7"/>
    </row>
    <row r="2" spans="1:41" x14ac:dyDescent="0.2">
      <c r="B2" s="4"/>
      <c r="C2" s="8" t="s">
        <v>44</v>
      </c>
      <c r="D2" s="22">
        <v>43976</v>
      </c>
      <c r="E2" s="22"/>
      <c r="F2" s="22"/>
      <c r="G2" s="22"/>
      <c r="H2" s="6"/>
      <c r="I2" s="4"/>
      <c r="J2" s="4"/>
      <c r="K2" s="4"/>
      <c r="L2" s="4"/>
      <c r="M2" s="4"/>
      <c r="N2" s="6"/>
      <c r="O2" s="6"/>
      <c r="P2" s="6"/>
      <c r="Q2" s="4"/>
      <c r="R2" s="4"/>
      <c r="S2" s="4"/>
      <c r="T2" s="6"/>
      <c r="U2" s="6"/>
      <c r="V2" s="4"/>
      <c r="W2" s="4"/>
      <c r="X2" s="6"/>
      <c r="Y2" s="6"/>
      <c r="Z2" s="6" t="s">
        <v>33</v>
      </c>
      <c r="AA2" s="6" t="s">
        <v>60</v>
      </c>
      <c r="AB2" s="6" t="s">
        <v>61</v>
      </c>
      <c r="AC2" s="6" t="s">
        <v>62</v>
      </c>
      <c r="AD2" s="6" t="s">
        <v>37</v>
      </c>
      <c r="AE2" s="6" t="s">
        <v>38</v>
      </c>
      <c r="AF2" s="6" t="s">
        <v>34</v>
      </c>
      <c r="AG2" s="6" t="s">
        <v>35</v>
      </c>
      <c r="AH2" s="6" t="s">
        <v>36</v>
      </c>
      <c r="AI2" s="6" t="s">
        <v>63</v>
      </c>
      <c r="AJ2" s="6" t="s">
        <v>64</v>
      </c>
      <c r="AK2" s="4"/>
      <c r="AL2" s="4"/>
      <c r="AM2" s="7"/>
      <c r="AN2" s="7"/>
    </row>
    <row r="3" spans="1:41" s="1" customFormat="1" x14ac:dyDescent="0.2">
      <c r="A3" s="9" t="s">
        <v>0</v>
      </c>
      <c r="B3" s="9" t="s">
        <v>45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10" t="s">
        <v>6</v>
      </c>
      <c r="I3" s="9" t="s">
        <v>7</v>
      </c>
      <c r="J3" s="9" t="s">
        <v>8</v>
      </c>
      <c r="K3" s="26" t="s">
        <v>9</v>
      </c>
      <c r="L3" s="27"/>
      <c r="M3" s="26" t="s">
        <v>10</v>
      </c>
      <c r="N3" s="27"/>
      <c r="O3" s="15" t="s">
        <v>11</v>
      </c>
      <c r="P3" s="15" t="s">
        <v>12</v>
      </c>
      <c r="Q3" s="19" t="s">
        <v>13</v>
      </c>
      <c r="R3" s="20"/>
      <c r="S3" s="20" t="s">
        <v>14</v>
      </c>
      <c r="T3" s="15" t="s">
        <v>15</v>
      </c>
      <c r="U3" s="23" t="s">
        <v>16</v>
      </c>
      <c r="V3" s="24"/>
      <c r="W3" s="25"/>
      <c r="X3" s="15" t="s">
        <v>17</v>
      </c>
      <c r="Y3" s="15" t="s">
        <v>17</v>
      </c>
      <c r="Z3" s="23" t="s">
        <v>18</v>
      </c>
      <c r="AA3" s="24"/>
      <c r="AB3" s="24"/>
      <c r="AC3" s="24"/>
      <c r="AD3" s="24"/>
      <c r="AE3" s="24"/>
      <c r="AF3" s="24"/>
      <c r="AG3" s="24"/>
      <c r="AH3" s="24"/>
      <c r="AI3" s="24"/>
      <c r="AJ3" s="25"/>
      <c r="AK3" s="15" t="s">
        <v>19</v>
      </c>
      <c r="AL3" s="26"/>
      <c r="AM3" s="27"/>
      <c r="AN3" s="11" t="s">
        <v>46</v>
      </c>
      <c r="AO3" s="11" t="s">
        <v>47</v>
      </c>
    </row>
    <row r="4" spans="1:41" x14ac:dyDescent="0.2">
      <c r="A4" s="14"/>
      <c r="B4" s="16" t="s">
        <v>45</v>
      </c>
      <c r="C4" s="16" t="s">
        <v>1</v>
      </c>
      <c r="D4" s="16" t="s">
        <v>20</v>
      </c>
      <c r="E4" s="16" t="s">
        <v>21</v>
      </c>
      <c r="F4" s="16" t="s">
        <v>22</v>
      </c>
      <c r="G4" s="17" t="s">
        <v>23</v>
      </c>
      <c r="H4" s="17" t="s">
        <v>24</v>
      </c>
      <c r="I4" s="16" t="s">
        <v>48</v>
      </c>
      <c r="J4" s="16" t="s">
        <v>25</v>
      </c>
      <c r="K4" s="16" t="s">
        <v>49</v>
      </c>
      <c r="L4" s="16" t="s">
        <v>50</v>
      </c>
      <c r="M4" s="16" t="s">
        <v>26</v>
      </c>
      <c r="N4" s="17" t="s">
        <v>51</v>
      </c>
      <c r="O4" s="17" t="s">
        <v>27</v>
      </c>
      <c r="P4" s="17" t="s">
        <v>69</v>
      </c>
      <c r="Q4" s="16" t="s">
        <v>28</v>
      </c>
      <c r="R4" s="16" t="s">
        <v>55</v>
      </c>
      <c r="S4" s="16" t="s">
        <v>52</v>
      </c>
      <c r="T4" s="17" t="s">
        <v>70</v>
      </c>
      <c r="U4" s="17" t="s">
        <v>29</v>
      </c>
      <c r="V4" s="16" t="s">
        <v>30</v>
      </c>
      <c r="W4" s="16" t="s">
        <v>53</v>
      </c>
      <c r="X4" s="17" t="s">
        <v>31</v>
      </c>
      <c r="Y4" s="17" t="s">
        <v>32</v>
      </c>
      <c r="Z4" s="17" t="s">
        <v>33</v>
      </c>
      <c r="AA4" s="17" t="s">
        <v>59</v>
      </c>
      <c r="AB4" s="17" t="s">
        <v>65</v>
      </c>
      <c r="AC4" s="17" t="s">
        <v>66</v>
      </c>
      <c r="AD4" s="17" t="s">
        <v>37</v>
      </c>
      <c r="AE4" s="17" t="s">
        <v>38</v>
      </c>
      <c r="AF4" s="17" t="s">
        <v>34</v>
      </c>
      <c r="AG4" s="17" t="s">
        <v>35</v>
      </c>
      <c r="AH4" s="17" t="s">
        <v>36</v>
      </c>
      <c r="AI4" s="17" t="s">
        <v>63</v>
      </c>
      <c r="AJ4" s="17" t="s">
        <v>54</v>
      </c>
      <c r="AK4" s="21" t="s">
        <v>19</v>
      </c>
      <c r="AL4" s="16" t="s">
        <v>39</v>
      </c>
      <c r="AM4" s="16" t="s">
        <v>40</v>
      </c>
      <c r="AN4" s="18" t="s">
        <v>46</v>
      </c>
      <c r="AO4" s="18" t="s">
        <v>47</v>
      </c>
    </row>
    <row r="5" spans="1:41" x14ac:dyDescent="0.2">
      <c r="B5" s="12" t="s">
        <v>68</v>
      </c>
      <c r="C5" s="12" t="s">
        <v>56</v>
      </c>
      <c r="D5" s="12" t="s">
        <v>42</v>
      </c>
      <c r="E5" s="12" t="s">
        <v>41</v>
      </c>
      <c r="F5" s="12" t="s">
        <v>57</v>
      </c>
      <c r="G5" s="13">
        <v>24100</v>
      </c>
      <c r="H5" s="13">
        <v>1095.4545000000001</v>
      </c>
      <c r="I5" s="12">
        <v>11</v>
      </c>
      <c r="J5" s="12">
        <v>12050</v>
      </c>
      <c r="P5" s="13">
        <v>12050</v>
      </c>
      <c r="T5" s="13">
        <v>12050</v>
      </c>
      <c r="U5" s="13">
        <v>2000</v>
      </c>
      <c r="W5" s="13">
        <v>5000</v>
      </c>
      <c r="Y5" s="13">
        <v>12050</v>
      </c>
      <c r="Z5" s="13">
        <v>200.45</v>
      </c>
      <c r="AA5" s="13">
        <v>800</v>
      </c>
      <c r="AC5" s="13">
        <v>100</v>
      </c>
      <c r="AD5" s="13">
        <v>315</v>
      </c>
      <c r="AF5" s="13">
        <v>807.54</v>
      </c>
      <c r="AH5" s="13">
        <v>500</v>
      </c>
      <c r="AJ5" s="12">
        <v>3084.49</v>
      </c>
      <c r="AK5" s="12">
        <v>8965.51</v>
      </c>
      <c r="AM5" s="3"/>
      <c r="AN5" s="3">
        <f>D1</f>
        <v>43962</v>
      </c>
      <c r="AO5" s="3">
        <f>D2</f>
        <v>43976</v>
      </c>
    </row>
    <row r="6" spans="1:41" x14ac:dyDescent="0.2">
      <c r="B6" s="12" t="s">
        <v>58</v>
      </c>
      <c r="C6" s="12" t="s">
        <v>67</v>
      </c>
      <c r="D6" s="12" t="s">
        <v>42</v>
      </c>
      <c r="E6" s="12" t="s">
        <v>41</v>
      </c>
      <c r="F6" s="12" t="s">
        <v>57</v>
      </c>
      <c r="G6" s="13">
        <v>24100</v>
      </c>
      <c r="H6" s="13">
        <v>1095.4545000000001</v>
      </c>
      <c r="I6" s="12">
        <v>11</v>
      </c>
      <c r="J6" s="12">
        <v>12050</v>
      </c>
      <c r="P6" s="13">
        <v>12050</v>
      </c>
      <c r="T6" s="13">
        <v>12050</v>
      </c>
      <c r="Y6" s="13">
        <v>12050</v>
      </c>
      <c r="Z6" s="13">
        <v>200.45</v>
      </c>
      <c r="AA6" s="13">
        <v>800</v>
      </c>
      <c r="AC6" s="13">
        <v>100</v>
      </c>
      <c r="AD6" s="13">
        <v>315</v>
      </c>
      <c r="AF6" s="13">
        <v>807.54</v>
      </c>
      <c r="AH6" s="13">
        <v>500</v>
      </c>
      <c r="AJ6" s="13">
        <v>3084.49</v>
      </c>
      <c r="AK6" s="12">
        <v>8965.51</v>
      </c>
    </row>
    <row r="7" spans="1:41" x14ac:dyDescent="0.2">
      <c r="B7" s="28" t="s">
        <v>71</v>
      </c>
      <c r="C7" s="12" t="s">
        <v>72</v>
      </c>
      <c r="D7" s="12" t="s">
        <v>42</v>
      </c>
      <c r="E7" s="12" t="s">
        <v>41</v>
      </c>
      <c r="F7" s="12" t="s">
        <v>57</v>
      </c>
      <c r="G7" s="13">
        <v>19900</v>
      </c>
      <c r="H7" s="13">
        <f>G7/22</f>
        <v>904.5454545454545</v>
      </c>
      <c r="I7" s="12">
        <v>11</v>
      </c>
      <c r="J7" s="29">
        <f>H7*I7</f>
        <v>9950</v>
      </c>
      <c r="P7" s="13">
        <f>J7</f>
        <v>9950</v>
      </c>
      <c r="T7" s="13">
        <f>P7</f>
        <v>9950</v>
      </c>
      <c r="Y7" s="13">
        <f>T7</f>
        <v>9950</v>
      </c>
      <c r="Z7" s="13">
        <v>200</v>
      </c>
      <c r="AA7" s="13">
        <v>800</v>
      </c>
      <c r="AC7" s="13">
        <v>500</v>
      </c>
      <c r="AD7" s="13">
        <v>315</v>
      </c>
      <c r="AJ7" s="13">
        <f>SUM(Z7:AI7)</f>
        <v>1815</v>
      </c>
      <c r="AK7" s="29">
        <f>Y7-AJ7</f>
        <v>8135</v>
      </c>
    </row>
  </sheetData>
  <mergeCells count="7">
    <mergeCell ref="D1:G1"/>
    <mergeCell ref="D2:G2"/>
    <mergeCell ref="Z3:AJ3"/>
    <mergeCell ref="AL3:AM3"/>
    <mergeCell ref="U3:W3"/>
    <mergeCell ref="M3:N3"/>
    <mergeCell ref="K3:L3"/>
  </mergeCells>
  <hyperlinks>
    <hyperlink ref="B7" r:id="rId1" xr:uid="{B3E54E3E-6923-B944-8FBF-69C5B044B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2020-06-08T13:35:09Z</dcterms:modified>
</cp:coreProperties>
</file>