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 List 2T2016-20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4" i="6" s="1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7" s="1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0" i="6"/>
  <c r="C21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3" i="7"/>
  <c r="D16" i="7"/>
  <c r="B18" i="7"/>
  <c r="D19" i="7"/>
  <c r="D21" i="7"/>
  <c r="B22" i="7"/>
  <c r="C26" i="7"/>
  <c r="C28" i="7"/>
  <c r="C30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7" i="6"/>
  <c r="B18" i="6"/>
  <c r="D18" i="6"/>
  <c r="B20" i="6"/>
  <c r="D21" i="6"/>
  <c r="B22" i="6"/>
  <c r="B23" i="6"/>
  <c r="B25" i="6"/>
  <c r="B26" i="6"/>
  <c r="B27" i="6"/>
  <c r="D30" i="6"/>
  <c r="B32" i="6"/>
  <c r="B33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20" i="7"/>
  <c r="C21" i="7"/>
  <c r="B23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B31" i="6" l="1"/>
  <c r="D19" i="6"/>
  <c r="B19" i="7"/>
  <c r="B19" i="6"/>
  <c r="B12" i="6"/>
  <c r="D9" i="6"/>
  <c r="D35" i="7"/>
  <c r="B31" i="7"/>
  <c r="C25" i="7"/>
  <c r="D20" i="7"/>
  <c r="D12" i="7"/>
  <c r="B10" i="7"/>
  <c r="C25" i="6"/>
  <c r="C18" i="6"/>
  <c r="C18" i="7"/>
  <c r="B28" i="6"/>
  <c r="D20" i="6"/>
  <c r="D11" i="6"/>
  <c r="C23" i="7"/>
  <c r="B20" i="7"/>
  <c r="B17" i="7"/>
  <c r="B9" i="6"/>
  <c r="G11" i="8"/>
  <c r="G72" i="8" s="1"/>
  <c r="T20" i="4"/>
  <c r="U20" i="4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F73" i="6" l="1"/>
  <c r="O73" i="4"/>
  <c r="K99" i="8" s="1"/>
  <c r="AG24" i="6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K36" i="8" l="1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33" i="6" l="1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<sst xmlns="http://schemas.openxmlformats.org/spreadsheetml/2006/main" count="739" uniqueCount="225">
  <si>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</si>
  <si>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</si>
  <si>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</si>
  <si>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</si>
  <si>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</si>
  <si>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</si>
  <si>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</si>
  <si>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</si>
  <si>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</si>
  <si>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</si>
  <si>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</si>
  <si>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</si>
  <si>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</si>
  <si>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</si>
  <si>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</si>
  <si>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</si>
  <si>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</si>
  <si>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</si>
  <si>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</si>
  <si>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</si>
  <si>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</si>
  <si>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</si>
  <si>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</si>
  <si>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</si>
  <si>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</si>
  <si>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</si>
  <si>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</si>
  <si>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</si>
  <si>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</si>
  <si>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</si>
  <si>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</si>
  <si>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</si>
  <si>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</si>
  <si>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</si>
  <si>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</si>
  <si>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</si>
  <si>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</si>
  <si>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</si>
  <si>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</si>
  <si>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</si>
  <si>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</si>
  <si>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</si>
  <si>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</si>
  <si>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</si>
  <si>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</si>
  <si>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</si>
  <si>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</si>
  <si>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</si>
  <si>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</si>
  <si>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</si>
  <si>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</si>
  <si>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</si>
  <si>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</si>
  <si>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</si>
  <si>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</si>
  <si>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</si>
  <si>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</si>
  <si>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</si>
  <si>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</si>
  <si>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</si>
  <si>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</si>
  <si>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</si>
  <si>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</si>
  <si>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</si>
  <si>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</si>
  <si>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</si>
  <si>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</si>
  <si>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</si>
  <si>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</si>
  <si>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</si>
  <si>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</si>
  <si>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</si>
  <si>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</si>
  <si>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</si>
  <si>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</si>
  <si>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</si>
  <si>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</si>
  <si>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</si>
  <si>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</si>
  <si>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</si>
  <si>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</si>
  <si>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</si>
  <si>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</si>
  <si>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</si>
  <si>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</si>
  <si>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</si>
  <si>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</si>
  <si>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</si>
  <si>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</si>
  <si>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</si>
  <si>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</si>
  <si>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</si>
  <si>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</si>
  <si>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</si>
  <si>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</si>
  <si>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</si>
  <si>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</si>
  <si>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</si>
  <si>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</si>
  <si>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</si>
  <si>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</si>
  <si>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</si>
  <si>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</si>
  <si>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</si>
  <si>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</si>
  <si>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</si>
  <si>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</si>
  <si>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</si>
  <si>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</si>
  <si>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</si>
  <si>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</si>
  <si>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</si>
  <si>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</si>
  <si>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</si>
  <si>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</si>
  <si>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</si>
  <si>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</si>
  <si>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</si>
  <si>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</si>
  <si>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</si>
  <si>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</si>
  <si>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</si>
  <si>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</si>
  <si>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</si>
  <si>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</si>
  <si>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</si>
  <si>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</si>
  <si>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</si>
  <si>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</si>
  <si>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</si>
  <si>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</si>
  <si>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</si>
  <si>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</si>
  <si>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</si>
  <si>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</si>
  <si>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</si>
  <si>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</si>
  <si>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</si>
  <si>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</si>
  <si>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</si>
  <si>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</si>
  <si>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</si>
  <si>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</si>
  <si>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</si>
  <si>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</si>
  <si>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</si>
  <si>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</si>
  <si>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</si>
  <si>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</si>
  <si>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</si>
  <si>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</si>
  <si>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</si>
  <si>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</si>
  <si>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</si>
  <si>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</si>
  <si>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</si>
  <si>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</si>
  <si>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2B</t>
  </si>
  <si>
    <t>MW 5:30PM-6:45PM</t>
  </si>
  <si>
    <t>TTHSAT 5:30PM-6:45PM</t>
  </si>
  <si>
    <t>S312</t>
  </si>
  <si>
    <t xml:space="preserve">ANG, RIEZL JENALYN T. </t>
  </si>
  <si>
    <t>BSIT-NET SEC TRACK-3</t>
  </si>
  <si>
    <t>16-5206-372</t>
  </si>
  <si>
    <t xml:space="preserve">APOLONIO, ROMULO III C. </t>
  </si>
  <si>
    <t>BSCS-DIGITAL ARTS TRACK-2</t>
  </si>
  <si>
    <t>15-2570-117</t>
  </si>
  <si>
    <t xml:space="preserve">ASPURIA, VANESSA KATE M. </t>
  </si>
  <si>
    <t>BSIT-NET SEC TRACK-1</t>
  </si>
  <si>
    <t>15-0094-554</t>
  </si>
  <si>
    <t xml:space="preserve">BENTER, ALYXIE BLENNE P. </t>
  </si>
  <si>
    <t>BSIT-ERP TRACK-1</t>
  </si>
  <si>
    <t>13-4173-743</t>
  </si>
  <si>
    <t xml:space="preserve">BLANCO, JOHN AUSTIN ERA I. </t>
  </si>
  <si>
    <t>BSIT-WEB TRACK-1</t>
  </si>
  <si>
    <t>16-3686-941</t>
  </si>
  <si>
    <t xml:space="preserve">CALALO, ERWIN B. </t>
  </si>
  <si>
    <t>15-3904-109</t>
  </si>
  <si>
    <t xml:space="preserve">CAMPOS, ALLYZA G. </t>
  </si>
  <si>
    <t>16-4566-100</t>
  </si>
  <si>
    <t xml:space="preserve">CHUN, JHEXER T. </t>
  </si>
  <si>
    <t>BSIT-WEB TRACK-2</t>
  </si>
  <si>
    <t>14-0245-938</t>
  </si>
  <si>
    <t xml:space="preserve">CRUZ, BRYAN JOHN G. </t>
  </si>
  <si>
    <t>16-3799-150</t>
  </si>
  <si>
    <t xml:space="preserve">DELA CRUZ, CARL KRISTIAN C. </t>
  </si>
  <si>
    <t>BSIT-BA TRACK-1</t>
  </si>
  <si>
    <t>15-4165-945</t>
  </si>
  <si>
    <t xml:space="preserve">ESCOBAR, JOSHUA MIGUEL F. </t>
  </si>
  <si>
    <t>15-0398-429</t>
  </si>
  <si>
    <t xml:space="preserve">FARIÑAS, JOHN RENDELL D. </t>
  </si>
  <si>
    <t>15-0709-779</t>
  </si>
  <si>
    <t xml:space="preserve">FERRER, JERICHO D. </t>
  </si>
  <si>
    <t>13-1951-557</t>
  </si>
  <si>
    <t xml:space="preserve">FRANCO, JASON E. </t>
  </si>
  <si>
    <t>12023093</t>
  </si>
  <si>
    <t xml:space="preserve">GAVINO, KRISTINE GILLIAN D. </t>
  </si>
  <si>
    <t>15-0155-302</t>
  </si>
  <si>
    <t xml:space="preserve">HUAB, FRANZY ALEXIS A. </t>
  </si>
  <si>
    <t>16-4840-375</t>
  </si>
  <si>
    <t xml:space="preserve">JUDE, LOU BENETT E. </t>
  </si>
  <si>
    <t>15-2058-270</t>
  </si>
  <si>
    <t xml:space="preserve">KUSIMO, OLUWAFEMI A. </t>
  </si>
  <si>
    <t>BSCS-DIGITAL ARTS TRACK-1</t>
  </si>
  <si>
    <t>15-3839-979</t>
  </si>
  <si>
    <t xml:space="preserve">LADIA, MARK BRYAN E. </t>
  </si>
  <si>
    <t>15-4476-823</t>
  </si>
  <si>
    <t xml:space="preserve">MANAOIS, EDMARSON B. </t>
  </si>
  <si>
    <t>14-0310-337</t>
  </si>
  <si>
    <t xml:space="preserve">MANGIBAT, KHEN B. </t>
  </si>
  <si>
    <t>15-0909-101</t>
  </si>
  <si>
    <t xml:space="preserve">MANUEL, RENJEN P. </t>
  </si>
  <si>
    <t>14-4675-580</t>
  </si>
  <si>
    <t xml:space="preserve">MESINA, DARYL JOHN I. </t>
  </si>
  <si>
    <t>15-4246-455</t>
  </si>
  <si>
    <t xml:space="preserve">MUHYANG, HAM D. </t>
  </si>
  <si>
    <t>BSIT-NET SEC TRACK-2</t>
  </si>
  <si>
    <t>15-3091-774</t>
  </si>
  <si>
    <t xml:space="preserve">SANGO, LHONE EZEKIEL M. </t>
  </si>
  <si>
    <t>14-5267-283</t>
  </si>
  <si>
    <t xml:space="preserve">TARECTECAN, MARIO JR. A. </t>
  </si>
  <si>
    <t>15-2047-206</t>
  </si>
  <si>
    <t xml:space="preserve">VENTUROZO, CHRISTIAN BLAIR M. </t>
  </si>
  <si>
    <t>12-4022-735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</si>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</sst>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23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12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154</v>
      </c>
      <c r="H12" s="192"/>
      <c r="I12" s="2"/>
      <c r="J12" s="189" t="s">
        <v>155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13</v>
      </c>
      <c r="E13" s="214"/>
      <c r="F13" s="1"/>
      <c r="G13" s="174" t="s">
        <v>14</v>
      </c>
      <c r="H13" s="174"/>
      <c r="I13" s="2"/>
      <c r="J13" s="174" t="s">
        <v>15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158</v>
      </c>
      <c r="E14" s="192"/>
      <c r="F14" s="4"/>
      <c r="G14" s="189" t="s">
        <v>159</v>
      </c>
      <c r="H14" s="192"/>
      <c r="I14" s="5"/>
      <c r="J14" s="167" t="s">
        <v>160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16</v>
      </c>
      <c r="E15" s="199"/>
      <c r="F15" s="4"/>
      <c r="G15" s="174" t="s">
        <v>17</v>
      </c>
      <c r="H15" s="199"/>
      <c r="I15" s="5"/>
      <c r="J15" s="3" t="s">
        <v>18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156</v>
      </c>
      <c r="E16" s="200"/>
      <c r="F16" s="4"/>
      <c r="G16" s="168" t="s">
        <v>224</v>
      </c>
      <c r="H16" s="219"/>
      <c r="I16" s="219"/>
      <c r="J16" s="215" t="s">
        <v>153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19</v>
      </c>
      <c r="E17" s="209"/>
      <c r="F17" s="4"/>
      <c r="G17" s="3" t="s">
        <v>20</v>
      </c>
      <c r="H17" s="15"/>
      <c r="I17" s="5"/>
      <c r="J17" s="174" t="s">
        <v>21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/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5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135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22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6</v>
      </c>
      <c r="H24" s="207"/>
      <c r="I24" s="207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10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11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151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0" workbookViewId="0">
      <selection activeCell="B2" sqref="B2:E28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161</v>
      </c>
      <c r="C2" s="47" t="s">
        <v>105</v>
      </c>
      <c r="D2" s="51" t="s">
        <v>162</v>
      </c>
      <c r="E2" s="47" t="s">
        <v>163</v>
      </c>
    </row>
    <row r="3" spans="1:5" ht="12.75" customHeight="1" x14ac:dyDescent="0.35">
      <c r="A3" s="50" t="s">
        <v>34</v>
      </c>
      <c r="B3" s="46" t="s">
        <v>164</v>
      </c>
      <c r="C3" s="47" t="s">
        <v>113</v>
      </c>
      <c r="D3" s="51" t="s">
        <v>165</v>
      </c>
      <c r="E3" s="47" t="s">
        <v>166</v>
      </c>
    </row>
    <row r="4" spans="1:5" ht="12.75" customHeight="1" x14ac:dyDescent="0.35">
      <c r="A4" s="50" t="s">
        <v>35</v>
      </c>
      <c r="B4" s="46" t="s">
        <v>167</v>
      </c>
      <c r="C4" s="47" t="s">
        <v>105</v>
      </c>
      <c r="D4" s="51" t="s">
        <v>168</v>
      </c>
      <c r="E4" s="47" t="s">
        <v>169</v>
      </c>
    </row>
    <row r="5" spans="1:5" ht="12.75" customHeight="1" x14ac:dyDescent="0.35">
      <c r="A5" s="50" t="s">
        <v>36</v>
      </c>
      <c r="B5" s="46" t="s">
        <v>170</v>
      </c>
      <c r="C5" s="47" t="s">
        <v>105</v>
      </c>
      <c r="D5" s="51" t="s">
        <v>171</v>
      </c>
      <c r="E5" s="47" t="s">
        <v>172</v>
      </c>
    </row>
    <row r="6" spans="1:5" ht="12.75" customHeight="1" x14ac:dyDescent="0.35">
      <c r="A6" s="50" t="s">
        <v>37</v>
      </c>
      <c r="B6" s="46" t="s">
        <v>173</v>
      </c>
      <c r="C6" s="47" t="s">
        <v>113</v>
      </c>
      <c r="D6" s="51" t="s">
        <v>174</v>
      </c>
      <c r="E6" s="47" t="s">
        <v>175</v>
      </c>
    </row>
    <row r="7" spans="1:5" ht="12.75" customHeight="1" x14ac:dyDescent="0.35">
      <c r="A7" s="50" t="s">
        <v>38</v>
      </c>
      <c r="B7" s="46" t="s">
        <v>176</v>
      </c>
      <c r="C7" s="47" t="s">
        <v>113</v>
      </c>
      <c r="D7" s="51" t="s">
        <v>174</v>
      </c>
      <c r="E7" s="47" t="s">
        <v>177</v>
      </c>
    </row>
    <row r="8" spans="1:5" ht="12.75" customHeight="1" x14ac:dyDescent="0.35">
      <c r="A8" s="50" t="s">
        <v>39</v>
      </c>
      <c r="B8" s="46" t="s">
        <v>178</v>
      </c>
      <c r="C8" s="47" t="s">
        <v>105</v>
      </c>
      <c r="D8" s="51" t="s">
        <v>174</v>
      </c>
      <c r="E8" s="47" t="s">
        <v>179</v>
      </c>
    </row>
    <row r="9" spans="1:5" ht="12.75" customHeight="1" x14ac:dyDescent="0.35">
      <c r="A9" s="50" t="s">
        <v>40</v>
      </c>
      <c r="B9" s="46" t="s">
        <v>180</v>
      </c>
      <c r="C9" s="47" t="s">
        <v>113</v>
      </c>
      <c r="D9" s="51" t="s">
        <v>181</v>
      </c>
      <c r="E9" s="47" t="s">
        <v>182</v>
      </c>
    </row>
    <row r="10" spans="1:5" ht="12.75" customHeight="1" x14ac:dyDescent="0.35">
      <c r="A10" s="50" t="s">
        <v>41</v>
      </c>
      <c r="B10" s="46" t="s">
        <v>183</v>
      </c>
      <c r="C10" s="47" t="s">
        <v>113</v>
      </c>
      <c r="D10" s="51" t="s">
        <v>168</v>
      </c>
      <c r="E10" s="47" t="s">
        <v>184</v>
      </c>
    </row>
    <row r="11" spans="1:5" ht="12.75" customHeight="1" x14ac:dyDescent="0.35">
      <c r="A11" s="50" t="s">
        <v>42</v>
      </c>
      <c r="B11" s="48" t="s">
        <v>185</v>
      </c>
      <c r="C11" s="47" t="s">
        <v>113</v>
      </c>
      <c r="D11" s="51" t="s">
        <v>186</v>
      </c>
      <c r="E11" s="47" t="s">
        <v>187</v>
      </c>
    </row>
    <row r="12" spans="1:5" ht="12.75" customHeight="1" x14ac:dyDescent="0.35">
      <c r="A12" s="50" t="s">
        <v>43</v>
      </c>
      <c r="B12" s="46" t="s">
        <v>188</v>
      </c>
      <c r="C12" s="47" t="s">
        <v>113</v>
      </c>
      <c r="D12" s="51" t="s">
        <v>168</v>
      </c>
      <c r="E12" s="47" t="s">
        <v>189</v>
      </c>
    </row>
    <row r="13" spans="1:5" ht="12.75" customHeight="1" x14ac:dyDescent="0.35">
      <c r="A13" s="50" t="s">
        <v>44</v>
      </c>
      <c r="B13" s="46" t="s">
        <v>190</v>
      </c>
      <c r="C13" s="47" t="s">
        <v>113</v>
      </c>
      <c r="D13" s="51" t="s">
        <v>174</v>
      </c>
      <c r="E13" s="47" t="s">
        <v>191</v>
      </c>
    </row>
    <row r="14" spans="1:5" ht="12.75" customHeight="1" x14ac:dyDescent="0.35">
      <c r="A14" s="50" t="s">
        <v>45</v>
      </c>
      <c r="B14" s="46" t="s">
        <v>192</v>
      </c>
      <c r="C14" s="47" t="s">
        <v>113</v>
      </c>
      <c r="D14" s="51" t="s">
        <v>174</v>
      </c>
      <c r="E14" s="47" t="s">
        <v>193</v>
      </c>
    </row>
    <row r="15" spans="1:5" ht="12.75" customHeight="1" x14ac:dyDescent="0.35">
      <c r="A15" s="50" t="s">
        <v>46</v>
      </c>
      <c r="B15" s="46" t="s">
        <v>194</v>
      </c>
      <c r="C15" s="47" t="s">
        <v>113</v>
      </c>
      <c r="D15" s="51" t="s">
        <v>174</v>
      </c>
      <c r="E15" s="47" t="s">
        <v>195</v>
      </c>
    </row>
    <row r="16" spans="1:5" ht="12.75" customHeight="1" x14ac:dyDescent="0.35">
      <c r="A16" s="50" t="s">
        <v>47</v>
      </c>
      <c r="B16" s="46" t="s">
        <v>196</v>
      </c>
      <c r="C16" s="47" t="s">
        <v>105</v>
      </c>
      <c r="D16" s="51" t="s">
        <v>174</v>
      </c>
      <c r="E16" s="47" t="s">
        <v>197</v>
      </c>
    </row>
    <row r="17" spans="1:5" ht="12.75" customHeight="1" x14ac:dyDescent="0.35">
      <c r="A17" s="50" t="s">
        <v>48</v>
      </c>
      <c r="B17" s="46" t="s">
        <v>198</v>
      </c>
      <c r="C17" s="47" t="s">
        <v>105</v>
      </c>
      <c r="D17" s="51" t="s">
        <v>171</v>
      </c>
      <c r="E17" s="47" t="s">
        <v>199</v>
      </c>
    </row>
    <row r="18" spans="1:5" ht="12.75" customHeight="1" x14ac:dyDescent="0.35">
      <c r="A18" s="50" t="s">
        <v>49</v>
      </c>
      <c r="B18" s="46" t="s">
        <v>200</v>
      </c>
      <c r="C18" s="47" t="s">
        <v>113</v>
      </c>
      <c r="D18" s="51" t="s">
        <v>168</v>
      </c>
      <c r="E18" s="47" t="s">
        <v>201</v>
      </c>
    </row>
    <row r="19" spans="1:5" ht="12.75" customHeight="1" x14ac:dyDescent="0.35">
      <c r="A19" s="50" t="s">
        <v>50</v>
      </c>
      <c r="B19" s="46" t="s">
        <v>202</v>
      </c>
      <c r="C19" s="47" t="s">
        <v>113</v>
      </c>
      <c r="D19" s="51" t="s">
        <v>203</v>
      </c>
      <c r="E19" s="47" t="s">
        <v>204</v>
      </c>
    </row>
    <row r="20" spans="1:5" ht="12.75" customHeight="1" x14ac:dyDescent="0.35">
      <c r="A20" s="50" t="s">
        <v>51</v>
      </c>
      <c r="B20" s="46" t="s">
        <v>205</v>
      </c>
      <c r="C20" s="47" t="s">
        <v>113</v>
      </c>
      <c r="D20" s="51" t="s">
        <v>174</v>
      </c>
      <c r="E20" s="47" t="s">
        <v>206</v>
      </c>
    </row>
    <row r="21" spans="1:5" ht="12.75" customHeight="1" x14ac:dyDescent="0.35">
      <c r="A21" s="50" t="s">
        <v>52</v>
      </c>
      <c r="B21" s="46" t="s">
        <v>207</v>
      </c>
      <c r="C21" s="47" t="s">
        <v>113</v>
      </c>
      <c r="D21" s="51" t="s">
        <v>168</v>
      </c>
      <c r="E21" s="47" t="s">
        <v>208</v>
      </c>
    </row>
    <row r="22" spans="1:5" ht="12.75" customHeight="1" x14ac:dyDescent="0.35">
      <c r="A22" s="50" t="s">
        <v>53</v>
      </c>
      <c r="B22" s="46" t="s">
        <v>209</v>
      </c>
      <c r="C22" s="47" t="s">
        <v>113</v>
      </c>
      <c r="D22" s="51" t="s">
        <v>181</v>
      </c>
      <c r="E22" s="47" t="s">
        <v>210</v>
      </c>
    </row>
    <row r="23" spans="1:5" ht="12.75" customHeight="1" x14ac:dyDescent="0.35">
      <c r="A23" s="50" t="s">
        <v>54</v>
      </c>
      <c r="B23" s="46" t="s">
        <v>211</v>
      </c>
      <c r="C23" s="47" t="s">
        <v>113</v>
      </c>
      <c r="D23" s="51" t="s">
        <v>168</v>
      </c>
      <c r="E23" s="47" t="s">
        <v>212</v>
      </c>
    </row>
    <row r="24" spans="1:5" ht="12.75" customHeight="1" x14ac:dyDescent="0.35">
      <c r="A24" s="50" t="s">
        <v>55</v>
      </c>
      <c r="B24" s="46" t="s">
        <v>213</v>
      </c>
      <c r="C24" s="47" t="s">
        <v>113</v>
      </c>
      <c r="D24" s="51" t="s">
        <v>174</v>
      </c>
      <c r="E24" s="47" t="s">
        <v>214</v>
      </c>
    </row>
    <row r="25" spans="1:5" ht="12.75" customHeight="1" x14ac:dyDescent="0.35">
      <c r="A25" s="50" t="s">
        <v>56</v>
      </c>
      <c r="B25" s="46" t="s">
        <v>215</v>
      </c>
      <c r="C25" s="47" t="s">
        <v>113</v>
      </c>
      <c r="D25" s="51" t="s">
        <v>216</v>
      </c>
      <c r="E25" s="47" t="s">
        <v>217</v>
      </c>
    </row>
    <row r="26" spans="1:5" ht="12.75" customHeight="1" x14ac:dyDescent="0.35">
      <c r="A26" s="50" t="s">
        <v>57</v>
      </c>
      <c r="B26" s="46" t="s">
        <v>218</v>
      </c>
      <c r="C26" s="47" t="s">
        <v>113</v>
      </c>
      <c r="D26" s="51" t="s">
        <v>165</v>
      </c>
      <c r="E26" s="47" t="s">
        <v>219</v>
      </c>
    </row>
    <row r="27" spans="1:5" ht="12.75" customHeight="1" x14ac:dyDescent="0.35">
      <c r="A27" s="50" t="s">
        <v>58</v>
      </c>
      <c r="B27" s="46" t="s">
        <v>220</v>
      </c>
      <c r="C27" s="47" t="s">
        <v>113</v>
      </c>
      <c r="D27" s="51" t="s">
        <v>181</v>
      </c>
      <c r="E27" s="47" t="s">
        <v>221</v>
      </c>
    </row>
    <row r="28" spans="1:5" ht="12.75" customHeight="1" x14ac:dyDescent="0.35">
      <c r="A28" s="50" t="s">
        <v>59</v>
      </c>
      <c r="B28" s="46" t="s">
        <v>222</v>
      </c>
      <c r="C28" s="47" t="s">
        <v>113</v>
      </c>
      <c r="D28" s="51" t="s">
        <v>203</v>
      </c>
      <c r="E28" s="47" t="s">
        <v>223</v>
      </c>
    </row>
    <row r="29" spans="1:5" ht="12.75" customHeight="1" x14ac:dyDescent="0.35">
      <c r="A29" s="50" t="s">
        <v>60</v>
      </c>
      <c r="B29" s="46"/>
      <c r="C29" s="47"/>
      <c r="D29" s="51"/>
      <c r="E29" s="47"/>
    </row>
    <row r="30" spans="1:5" ht="12.75" customHeight="1" x14ac:dyDescent="0.35">
      <c r="A30" s="50" t="s">
        <v>61</v>
      </c>
      <c r="B30" s="46"/>
      <c r="C30" s="47"/>
      <c r="D30" s="51"/>
      <c r="E30" s="47"/>
    </row>
    <row r="31" spans="1:5" ht="12.75" customHeight="1" x14ac:dyDescent="0.35">
      <c r="A31" s="50" t="s">
        <v>62</v>
      </c>
      <c r="B31" s="46"/>
      <c r="C31" s="47"/>
      <c r="D31" s="51"/>
      <c r="E31" s="47"/>
    </row>
    <row r="32" spans="1:5" ht="12.75" customHeight="1" x14ac:dyDescent="0.35">
      <c r="A32" s="50" t="s">
        <v>63</v>
      </c>
      <c r="B32" s="46"/>
      <c r="C32" s="47"/>
      <c r="D32" s="51"/>
      <c r="E32" s="47"/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2B  ITE3</v>
      </c>
      <c r="B1" s="254"/>
      <c r="C1" s="254"/>
      <c r="D1" s="255"/>
      <c r="E1" s="259" t="s">
        <v>128</v>
      </c>
      <c r="F1" s="260"/>
      <c r="G1" s="260"/>
      <c r="H1" s="260"/>
      <c r="I1" s="261"/>
      <c r="J1" s="259" t="s">
        <v>129</v>
      </c>
      <c r="K1" s="260"/>
      <c r="L1" s="260"/>
      <c r="M1" s="260"/>
      <c r="N1" s="260"/>
      <c r="O1" s="261"/>
      <c r="P1" s="259" t="s">
        <v>130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/>
      </c>
      <c r="F2" s="228" t="str">
        <f>IF('INITIAL INPUT'!G21="","",'INITIAL INPUT'!G21)</f>
        <v>Laboratory</v>
      </c>
      <c r="G2" s="231" t="s">
        <v>97</v>
      </c>
      <c r="H2" s="238" t="s">
        <v>98</v>
      </c>
      <c r="I2" s="247" t="str">
        <f>IF('INITIAL INPUT'!J23="","GRADE (%)","INVALID GRADE")</f>
        <v>GRADE (%)</v>
      </c>
      <c r="J2" s="250" t="str">
        <f>E2</f>
        <v/>
      </c>
      <c r="K2" s="228" t="str">
        <f>F2</f>
        <v>Laboratory</v>
      </c>
      <c r="L2" s="231" t="str">
        <f>G2</f>
        <v>EXAM</v>
      </c>
      <c r="M2" s="264" t="s">
        <v>131</v>
      </c>
      <c r="N2" s="238" t="s">
        <v>98</v>
      </c>
      <c r="O2" s="247" t="str">
        <f>IF('INITIAL INPUT'!K23="","GRADE (%)","INVALID GRADE")</f>
        <v>GRADE (%)</v>
      </c>
      <c r="P2" s="250" t="str">
        <f>E2</f>
        <v/>
      </c>
      <c r="Q2" s="228" t="str">
        <f>F2</f>
        <v>Laboratory</v>
      </c>
      <c r="R2" s="231" t="s">
        <v>97</v>
      </c>
      <c r="S2" s="264" t="s">
        <v>131</v>
      </c>
      <c r="T2" s="238" t="s">
        <v>98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132</v>
      </c>
    </row>
    <row r="3" spans="1:24" s="74" customFormat="1" ht="12.75" customHeight="1" x14ac:dyDescent="0.3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MW 5:30PM-6:45PM  TTHSAT 5:30PM-6:45PM</v>
      </c>
      <c r="B4" s="283"/>
      <c r="C4" s="284"/>
      <c r="D4" s="103" t="str">
        <f>'INITIAL INPUT'!J14</f>
        <v>S312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123</v>
      </c>
      <c r="B7" s="274"/>
      <c r="C7" s="277" t="s">
        <v>124</v>
      </c>
      <c r="D7" s="262" t="s">
        <v>133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ANG, RIEZL JENALYN T. </v>
      </c>
      <c r="C9" s="104" t="str">
        <f>IF(NAMES!C2="","",NAMES!C2)</f>
        <v>F</v>
      </c>
      <c r="D9" s="81" t="str">
        <f>IF(NAMES!D2="","",NAMES!D2)</f>
        <v>BSIT-NET SEC TRACK-3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APOLONIO, ROMULO III C. </v>
      </c>
      <c r="C10" s="104" t="str">
        <f>IF(NAMES!C3="","",NAMES!C3)</f>
        <v>M</v>
      </c>
      <c r="D10" s="81" t="str">
        <f>IF(NAMES!D3="","",NAMES!D3)</f>
        <v>BSCS-DIGITAL ARTS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ASPURIA, VANESSA KATE M. </v>
      </c>
      <c r="C11" s="104" t="str">
        <f>IF(NAMES!C4="","",NAMES!C4)</f>
        <v>F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BENTER, ALYXIE BLENNE P. </v>
      </c>
      <c r="C12" s="104" t="str">
        <f>IF(NAMES!C5="","",NAMES!C5)</f>
        <v>F</v>
      </c>
      <c r="D12" s="81" t="str">
        <f>IF(NAMES!D5="","",NAMES!D5)</f>
        <v>BSIT-ERP TRACK-1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CALALO, ERWIN B. </v>
      </c>
      <c r="C14" s="104" t="str">
        <f>IF(NAMES!C7="","",NAMES!C7)</f>
        <v>M</v>
      </c>
      <c r="D14" s="81" t="str">
        <f>IF(NAMES!D7="","",NAMES!D7)</f>
        <v>BSIT-WEB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CAMPOS, ALLYZA G. </v>
      </c>
      <c r="C15" s="104" t="str">
        <f>IF(NAMES!C8="","",NAMES!C8)</f>
        <v>F</v>
      </c>
      <c r="D15" s="81" t="str">
        <f>IF(NAMES!D8="","",NAMES!D8)</f>
        <v>BSIT-WEB TRACK-1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CHUN, JHEXER T. </v>
      </c>
      <c r="C16" s="104" t="str">
        <f>IF(NAMES!C9="","",NAMES!C9)</f>
        <v>M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CRUZ, BRYAN JOHN G. </v>
      </c>
      <c r="C17" s="104" t="str">
        <f>IF(NAMES!C10="","",NAMES!C10)</f>
        <v>M</v>
      </c>
      <c r="D17" s="81" t="str">
        <f>IF(NAMES!D10="","",NAMES!D10)</f>
        <v>BSIT-NET SEC TRACK-1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DELA CRUZ, CARL KRISTIAN C. </v>
      </c>
      <c r="C18" s="104" t="str">
        <f>IF(NAMES!C11="","",NAMES!C11)</f>
        <v>M</v>
      </c>
      <c r="D18" s="81" t="str">
        <f>IF(NAMES!D11="","",NAMES!D11)</f>
        <v>BSIT-BA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ESCOBAR, JOSHUA MIGUEL F. </v>
      </c>
      <c r="C19" s="104" t="str">
        <f>IF(NAMES!C12="","",NAMES!C12)</f>
        <v>M</v>
      </c>
      <c r="D19" s="81" t="str">
        <f>IF(NAMES!D12="","",NAMES!D12)</f>
        <v>BSIT-NET SEC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FARIÑAS, JOHN RENDELL D.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FERRER, JERICHO D. </v>
      </c>
      <c r="C21" s="104" t="str">
        <f>IF(NAMES!C14="","",NAMES!C14)</f>
        <v>M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FRANCO, JASON E.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GAVINO, KRISTINE GILLIAN D. </v>
      </c>
      <c r="C23" s="104" t="str">
        <f>IF(NAMES!C16="","",NAMES!C16)</f>
        <v>F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HUAB, FRANZY ALEXIS A. </v>
      </c>
      <c r="C24" s="104" t="str">
        <f>IF(NAMES!C17="","",NAMES!C17)</f>
        <v>F</v>
      </c>
      <c r="D24" s="81" t="str">
        <f>IF(NAMES!D17="","",NAMES!D17)</f>
        <v>BSIT-ERP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JUDE, LOU BENETT E. </v>
      </c>
      <c r="C25" s="104" t="str">
        <f>IF(NAMES!C18="","",NAMES!C18)</f>
        <v>M</v>
      </c>
      <c r="D25" s="81" t="str">
        <f>IF(NAMES!D18="","",NAMES!D18)</f>
        <v>BSIT-NET SEC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KUSIMO, OLUWAFEMI A. </v>
      </c>
      <c r="C26" s="104" t="str">
        <f>IF(NAMES!C19="","",NAMES!C19)</f>
        <v>M</v>
      </c>
      <c r="D26" s="81" t="str">
        <f>IF(NAMES!D19="","",NAMES!D19)</f>
        <v>BSCS-DIGITAL ARTS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126</v>
      </c>
    </row>
    <row r="27" spans="1:25" x14ac:dyDescent="0.25">
      <c r="A27" s="90" t="s">
        <v>51</v>
      </c>
      <c r="B27" s="79" t="str">
        <f>IF(NAMES!B20="","",NAMES!B20)</f>
        <v xml:space="preserve">LADIA, MARK BRYAN E. </v>
      </c>
      <c r="C27" s="104" t="str">
        <f>IF(NAMES!C20="","",NAMES!C20)</f>
        <v>M</v>
      </c>
      <c r="D27" s="81" t="str">
        <f>IF(NAMES!D20="","",NAMES!D20)</f>
        <v>BSIT-WEB TRACK-1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52</v>
      </c>
      <c r="B28" s="79" t="str">
        <f>IF(NAMES!B21="","",NAMES!B21)</f>
        <v xml:space="preserve">MANAOIS, EDMARSON B. </v>
      </c>
      <c r="C28" s="104" t="str">
        <f>IF(NAMES!C21="","",NAMES!C21)</f>
        <v>M</v>
      </c>
      <c r="D28" s="81" t="str">
        <f>IF(NAMES!D21="","",NAMES!D21)</f>
        <v>BSIT-NET SEC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53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54</v>
      </c>
      <c r="B30" s="79" t="str">
        <f>IF(NAMES!B23="","",NAMES!B23)</f>
        <v xml:space="preserve">MANUEL, RENJEN P. </v>
      </c>
      <c r="C30" s="104" t="str">
        <f>IF(NAMES!C23="","",NAMES!C23)</f>
        <v>M</v>
      </c>
      <c r="D30" s="81" t="str">
        <f>IF(NAMES!D23="","",NAMES!D23)</f>
        <v>BSIT-NET SEC TRACK-1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55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56</v>
      </c>
      <c r="B32" s="79" t="str">
        <f>IF(NAMES!B25="","",NAMES!B25)</f>
        <v xml:space="preserve">MUHYANG, HAM D. </v>
      </c>
      <c r="C32" s="104" t="str">
        <f>IF(NAMES!C25="","",NAMES!C25)</f>
        <v>M</v>
      </c>
      <c r="D32" s="81" t="str">
        <f>IF(NAMES!D25="","",NAMES!D25)</f>
        <v>BSIT-NET SEC TRACK-2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57</v>
      </c>
      <c r="B33" s="79" t="str">
        <f>IF(NAMES!B26="","",NAMES!B26)</f>
        <v xml:space="preserve">SANGO, LHONE EZEKIEL M. </v>
      </c>
      <c r="C33" s="104" t="str">
        <f>IF(NAMES!C26="","",NAMES!C26)</f>
        <v>M</v>
      </c>
      <c r="D33" s="81" t="str">
        <f>IF(NAMES!D26="","",NAMES!D26)</f>
        <v>BSCS-DIGITAL ARTS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58</v>
      </c>
      <c r="B34" s="79" t="str">
        <f>IF(NAMES!B27="","",NAMES!B27)</f>
        <v xml:space="preserve">TARECTECAN, MARIO JR. A. </v>
      </c>
      <c r="C34" s="104" t="str">
        <f>IF(NAMES!C27="","",NAMES!C27)</f>
        <v>M</v>
      </c>
      <c r="D34" s="81" t="str">
        <f>IF(NAMES!D27="","",NAMES!D27)</f>
        <v>BSIT-WEB TRACK-2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59</v>
      </c>
      <c r="B35" s="79" t="str">
        <f>IF(NAMES!B28="","",NAMES!B28)</f>
        <v xml:space="preserve">VENTUROZO, CHRISTIAN BLAIR M. </v>
      </c>
      <c r="C35" s="104" t="str">
        <f>IF(NAMES!C28="","",NAMES!C28)</f>
        <v>M</v>
      </c>
      <c r="D35" s="81" t="str">
        <f>IF(NAMES!D28="","",NAMES!D28)</f>
        <v>BSCS-DIGITAL ARTS TRACK-1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60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61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62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63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2B  ITE3</v>
      </c>
      <c r="B42" s="254"/>
      <c r="C42" s="254"/>
      <c r="D42" s="255"/>
      <c r="E42" s="259" t="s">
        <v>128</v>
      </c>
      <c r="F42" s="260"/>
      <c r="G42" s="260"/>
      <c r="H42" s="260"/>
      <c r="I42" s="261"/>
      <c r="J42" s="259" t="s">
        <v>129</v>
      </c>
      <c r="K42" s="260"/>
      <c r="L42" s="260"/>
      <c r="M42" s="260"/>
      <c r="N42" s="260"/>
      <c r="O42" s="261"/>
      <c r="P42" s="259" t="s">
        <v>130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97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97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97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132</v>
      </c>
    </row>
    <row r="44" spans="1:25" s="74" customFormat="1" ht="15" customHeight="1" x14ac:dyDescent="0.3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MW 5:30PM-6:45PM  TTHSAT 5:30PM-6:45PM</v>
      </c>
      <c r="B45" s="283"/>
      <c r="C45" s="284"/>
      <c r="D45" s="75" t="str">
        <f>D4</f>
        <v>S312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zoomScaleNormal="100" workbookViewId="0">
      <selection activeCell="T23" sqref="T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2B  ITE3</v>
      </c>
      <c r="B1" s="320"/>
      <c r="C1" s="320"/>
      <c r="D1" s="320"/>
      <c r="E1" s="328" t="s">
        <v>96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47" t="s">
        <v>98</v>
      </c>
      <c r="AF2" s="298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MW 5:30PM-6:45PM  TTHSAT 5:30PM-6:45PM</v>
      </c>
      <c r="B4" s="324"/>
      <c r="C4" s="325"/>
      <c r="D4" s="71" t="str">
        <f>CRS!D4</f>
        <v>S312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3"/>
      <c r="AH26" s="371" t="s">
        <v>126</v>
      </c>
    </row>
    <row r="27" spans="1:34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2B  ITE3</v>
      </c>
      <c r="B42" s="333"/>
      <c r="C42" s="333"/>
      <c r="D42" s="333"/>
      <c r="E42" s="328" t="s">
        <v>96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47" t="s">
        <v>98</v>
      </c>
      <c r="AF43" s="298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MW 5:30PM-6:45PM  TTHSAT 5:30PM-6:45PM</v>
      </c>
      <c r="B45" s="324"/>
      <c r="C45" s="325"/>
      <c r="D45" s="71" t="str">
        <f>D4</f>
        <v>S312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 t="str">
        <f>O6</f>
        <v/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 t="str">
        <f>AA6</f>
        <v/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2B  ITE3</v>
      </c>
      <c r="B1" s="320"/>
      <c r="C1" s="320"/>
      <c r="D1" s="320"/>
      <c r="E1" s="328" t="s">
        <v>134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5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5:30PM-6:45PM  TTHSAT 5:30PM-6:45PM</v>
      </c>
      <c r="B4" s="324"/>
      <c r="C4" s="325"/>
      <c r="D4" s="71" t="str">
        <f>CRS!D4</f>
        <v>S312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2B  ITE3</v>
      </c>
      <c r="B42" s="333"/>
      <c r="C42" s="333"/>
      <c r="D42" s="333"/>
      <c r="E42" s="328" t="s">
        <v>134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5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5:30PM-6:45PM  TTHSAT 5:30PM-6:45PM</v>
      </c>
      <c r="B45" s="324"/>
      <c r="C45" s="325"/>
      <c r="D45" s="71" t="str">
        <f>D4</f>
        <v>S312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2B  ITE3</v>
      </c>
      <c r="B1" s="320"/>
      <c r="C1" s="320"/>
      <c r="D1" s="320"/>
      <c r="E1" s="328" t="s">
        <v>136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5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5:30PM-6:45PM  TTHSAT 5:30PM-6:45PM</v>
      </c>
      <c r="B4" s="324"/>
      <c r="C4" s="325"/>
      <c r="D4" s="71" t="str">
        <f>CRS!D4</f>
        <v>S312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2B  ITE3</v>
      </c>
      <c r="B42" s="333"/>
      <c r="C42" s="333"/>
      <c r="D42" s="333"/>
      <c r="E42" s="328" t="s">
        <v>136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5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5:30PM-6:45PM  TTHSAT 5:30PM-6:45PM</v>
      </c>
      <c r="B45" s="324"/>
      <c r="C45" s="325"/>
      <c r="D45" s="71" t="str">
        <f>D4</f>
        <v>S312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2B</v>
      </c>
      <c r="C11" s="385" t="str">
        <f>'INITIAL INPUT'!G12</f>
        <v>ITE3</v>
      </c>
      <c r="D11" s="386"/>
      <c r="E11" s="386"/>
      <c r="F11" s="163"/>
      <c r="G11" s="387" t="str">
        <f>CRS!A4</f>
        <v>MW 5:30PM-6:45PM  TTHSAT 5:30PM-6:45PM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3">
      <c r="A12" s="126" t="s">
        <v>13</v>
      </c>
      <c r="C12" s="379" t="s">
        <v>14</v>
      </c>
      <c r="D12" s="372"/>
      <c r="E12" s="372"/>
      <c r="F12" s="163"/>
      <c r="G12" s="380" t="s">
        <v>140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3" t="s">
        <v>132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16-5206-372</v>
      </c>
      <c r="C15" s="139" t="str">
        <f>IF(NAMES!B2="","",NAMES!B2)</f>
        <v xml:space="preserve">ANG, RIEZL JENALYN T.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TRACK-3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15-2570-117</v>
      </c>
      <c r="C16" s="139" t="str">
        <f>IF(NAMES!B3="","",NAMES!B3)</f>
        <v xml:space="preserve">APOLONIO, ROMULO III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15-0094-554</v>
      </c>
      <c r="C17" s="139" t="str">
        <f>IF(NAMES!B4="","",NAMES!B4)</f>
        <v xml:space="preserve">ASPURIA, VANESSA KATE M.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13-4173-743</v>
      </c>
      <c r="C18" s="139" t="str">
        <f>IF(NAMES!B5="","",NAMES!B5)</f>
        <v xml:space="preserve">BENTER, ALYXIE BLENNE P. </v>
      </c>
      <c r="D18" s="140"/>
      <c r="E18" s="141" t="str">
        <f>IF(NAMES!C5="","",NAMES!C5)</f>
        <v>F</v>
      </c>
      <c r="F18" s="142"/>
      <c r="G18" s="143" t="str">
        <f>IF(NAMES!D5="","",NAMES!D5)</f>
        <v>BSIT-ERP TRACK-1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15-3904-109</v>
      </c>
      <c r="C20" s="139" t="str">
        <f>IF(NAMES!B7="","",NAMES!B7)</f>
        <v xml:space="preserve">CALALO, ERWIN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16-4566-100</v>
      </c>
      <c r="C21" s="139" t="str">
        <f>IF(NAMES!B8="","",NAMES!B8)</f>
        <v xml:space="preserve">CAMPOS, ALLYZA G.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14-0245-938</v>
      </c>
      <c r="C22" s="139" t="str">
        <f>IF(NAMES!B9="","",NAMES!B9)</f>
        <v xml:space="preserve">CHUN, JHEXER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16-3799-150</v>
      </c>
      <c r="C23" s="139" t="str">
        <f>IF(NAMES!B10="","",NAMES!B10)</f>
        <v xml:space="preserve">CRUZ, BRYAN JOHN G.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15-4165-945</v>
      </c>
      <c r="C24" s="139" t="str">
        <f>IF(NAMES!B11="","",NAMES!B11)</f>
        <v xml:space="preserve">DELA CRUZ, CARL KRISTIAN C. </v>
      </c>
      <c r="D24" s="140"/>
      <c r="E24" s="141" t="str">
        <f>IF(NAMES!C11="","",NAMES!C11)</f>
        <v>M</v>
      </c>
      <c r="F24" s="142"/>
      <c r="G24" s="143" t="str">
        <f>IF(NAMES!D11="","",NAMES!D11)</f>
        <v>BSIT-BA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15-0398-429</v>
      </c>
      <c r="C25" s="139" t="str">
        <f>IF(NAMES!B12="","",NAMES!B12)</f>
        <v xml:space="preserve">ESCOBAR, JOSHUA MIGUEL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15-0709-779</v>
      </c>
      <c r="C26" s="139" t="str">
        <f>IF(NAMES!B13="","",NAMES!B13)</f>
        <v xml:space="preserve">FARIÑAS, JOHN RENDELL D.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13-1951-557</v>
      </c>
      <c r="C27" s="139" t="str">
        <f>IF(NAMES!B14="","",NAMES!B14)</f>
        <v xml:space="preserve">FERRER, JERICHO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12023093</v>
      </c>
      <c r="C28" s="139" t="str">
        <f>IF(NAMES!B15="","",NAMES!B15)</f>
        <v xml:space="preserve">FRANCO, JASON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15-0155-302</v>
      </c>
      <c r="C29" s="139" t="str">
        <f>IF(NAMES!B16="","",NAMES!B16)</f>
        <v xml:space="preserve">GAVINO, KRISTINE GILLIAN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16-4840-375</v>
      </c>
      <c r="C30" s="139" t="str">
        <f>IF(NAMES!B17="","",NAMES!B17)</f>
        <v xml:space="preserve">HUAB, FRANZY ALEXIS A. </v>
      </c>
      <c r="D30" s="140"/>
      <c r="E30" s="141" t="str">
        <f>IF(NAMES!C17="","",NAMES!C17)</f>
        <v>F</v>
      </c>
      <c r="F30" s="142"/>
      <c r="G30" s="143" t="str">
        <f>IF(NAMES!D17="","",NAMES!D17)</f>
        <v>BSIT-ERP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15-2058-270</v>
      </c>
      <c r="C31" s="139" t="str">
        <f>IF(NAMES!B18="","",NAMES!B18)</f>
        <v xml:space="preserve">JUDE, LOU BENETT E.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15-3839-979</v>
      </c>
      <c r="C32" s="139" t="str">
        <f>IF(NAMES!B19="","",NAMES!B19)</f>
        <v xml:space="preserve">KUSIMO, OLUWAFEMI A.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15-4476-823</v>
      </c>
      <c r="C33" s="139" t="str">
        <f>IF(NAMES!B20="","",NAMES!B20)</f>
        <v xml:space="preserve">LADIA, MARK BRYAN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14-0310-337</v>
      </c>
      <c r="C34" s="139" t="str">
        <f>IF(NAMES!B21="","",NAMES!B21)</f>
        <v xml:space="preserve">MANAOIS, EDMARSON B.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14-4675-580</v>
      </c>
      <c r="C36" s="139" t="str">
        <f>IF(NAMES!B23="","",NAMES!B23)</f>
        <v xml:space="preserve">MANUEL, RENJEN P.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15-3091-774</v>
      </c>
      <c r="C38" s="139" t="str">
        <f>IF(NAMES!B25="","",NAMES!B25)</f>
        <v xml:space="preserve">MUHYANG, HAM D.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14-5267-283</v>
      </c>
      <c r="C39" s="139" t="str">
        <f>IF(NAMES!B26="","",NAMES!B26)</f>
        <v xml:space="preserve">SANGO, LHONE EZEKIEL M. </v>
      </c>
      <c r="D39" s="140"/>
      <c r="E39" s="141" t="str">
        <f>IF(NAMES!C26="","",NAMES!C26)</f>
        <v>M</v>
      </c>
      <c r="F39" s="142"/>
      <c r="G39" s="143" t="str">
        <f>IF(NAMES!D26="","",NAMES!D26)</f>
        <v>BSCS-DIGITAL ARTS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15-2047-206</v>
      </c>
      <c r="C40" s="139" t="str">
        <f>IF(NAMES!B27="","",NAMES!B27)</f>
        <v xml:space="preserve">TARECTECAN, MARIO JR. A.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12-4022-735</v>
      </c>
      <c r="C41" s="139" t="str">
        <f>IF(NAMES!B28="","",NAMES!B28)</f>
        <v xml:space="preserve">VENTUROZO, CHRISTIAN BLAIR M. </v>
      </c>
      <c r="D41" s="140"/>
      <c r="E41" s="141" t="str">
        <f>IF(NAMES!C28="","",NAMES!C28)</f>
        <v>M</v>
      </c>
      <c r="F41" s="142"/>
      <c r="G41" s="143" t="str">
        <f>IF(NAMES!D28="","",NAMES!D28)</f>
        <v>BSCS-DIGITAL ARTS TRACK-1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2B</v>
      </c>
      <c r="C72" s="385" t="str">
        <f>C11</f>
        <v>ITE3</v>
      </c>
      <c r="D72" s="386"/>
      <c r="E72" s="386"/>
      <c r="F72" s="163"/>
      <c r="G72" s="387" t="str">
        <f>G11</f>
        <v>MW 5:30PM-6:45PM  TTHSAT 5:30PM-6:45PM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3">
      <c r="A73" s="126" t="s">
        <v>13</v>
      </c>
      <c r="C73" s="379" t="s">
        <v>14</v>
      </c>
      <c r="D73" s="372"/>
      <c r="E73" s="372"/>
      <c r="F73" s="163"/>
      <c r="G73" s="380" t="s">
        <v>140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3" t="s">
        <v>132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7" t="s">
        <v>27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2017-02-08T05:19:31Z</dcterms:modified>
</cp:coreProperties>
</file>