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lass List 2T2016-2017\"/>
    </mc:Choice>
  </mc:AlternateContent>
  <bookViews>
    <workbookView xWindow="0" yWindow="0" windowWidth="19200" windowHeight="750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M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2" i="4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5" i="6" s="1"/>
  <c r="B14" i="4"/>
  <c r="B14" i="3" s="1"/>
  <c r="B13" i="4"/>
  <c r="B13" i="3" s="1"/>
  <c r="B12" i="4"/>
  <c r="B12" i="7" s="1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A24" i="3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O29" i="3"/>
  <c r="O28" i="3"/>
  <c r="P28" i="3" s="1"/>
  <c r="O27" i="3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G11" i="8"/>
  <c r="G72" i="8" s="1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 s="1"/>
  <c r="C10" i="6"/>
  <c r="C12" i="6"/>
  <c r="C18" i="6"/>
  <c r="C20" i="6"/>
  <c r="C21" i="6"/>
  <c r="C25" i="6"/>
  <c r="C28" i="6"/>
  <c r="C30" i="6"/>
  <c r="C34" i="6"/>
  <c r="C36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B11" i="7"/>
  <c r="D11" i="7"/>
  <c r="D12" i="7"/>
  <c r="B13" i="7"/>
  <c r="B17" i="7"/>
  <c r="B18" i="7"/>
  <c r="B19" i="7"/>
  <c r="D19" i="7"/>
  <c r="D20" i="7"/>
  <c r="D21" i="7"/>
  <c r="B22" i="7"/>
  <c r="C25" i="7"/>
  <c r="C28" i="7"/>
  <c r="C30" i="7"/>
  <c r="B31" i="7"/>
  <c r="B32" i="7"/>
  <c r="B33" i="7"/>
  <c r="B35" i="7"/>
  <c r="D35" i="7"/>
  <c r="D37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D11" i="6"/>
  <c r="B12" i="6"/>
  <c r="B13" i="6"/>
  <c r="B16" i="6"/>
  <c r="B17" i="6"/>
  <c r="B18" i="6"/>
  <c r="D18" i="6"/>
  <c r="B19" i="6"/>
  <c r="D19" i="6"/>
  <c r="D21" i="6"/>
  <c r="B22" i="6"/>
  <c r="B23" i="6"/>
  <c r="B25" i="6"/>
  <c r="B26" i="6"/>
  <c r="B27" i="6"/>
  <c r="D30" i="6"/>
  <c r="B31" i="6"/>
  <c r="B32" i="6"/>
  <c r="B33" i="6"/>
  <c r="B34" i="6"/>
  <c r="B35" i="6"/>
  <c r="D35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18" i="7"/>
  <c r="C20" i="7"/>
  <c r="C21" i="7"/>
  <c r="B23" i="7"/>
  <c r="D25" i="7"/>
  <c r="B26" i="7"/>
  <c r="B29" i="7"/>
  <c r="D30" i="7"/>
  <c r="C34" i="7"/>
  <c r="C35" i="7"/>
  <c r="C36" i="7"/>
  <c r="C37" i="7"/>
  <c r="D39" i="7"/>
  <c r="B40" i="7"/>
  <c r="D40" i="7"/>
  <c r="C5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61" i="7"/>
  <c r="AE75" i="7"/>
  <c r="AE77" i="7"/>
  <c r="AE31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/>
  <c r="AB15" i="3"/>
  <c r="F15" i="4" s="1"/>
  <c r="AB17" i="3"/>
  <c r="F17" i="4" s="1"/>
  <c r="F21" i="4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P14" i="3"/>
  <c r="E14" i="4"/>
  <c r="E16" i="4"/>
  <c r="P20" i="3"/>
  <c r="E20" i="4" s="1"/>
  <c r="P22" i="3"/>
  <c r="E22" i="4"/>
  <c r="P24" i="3"/>
  <c r="E24" i="4" s="1"/>
  <c r="E28" i="4"/>
  <c r="P30" i="3"/>
  <c r="E30" i="4"/>
  <c r="E32" i="4"/>
  <c r="P36" i="3"/>
  <c r="E36" i="4" s="1"/>
  <c r="P38" i="3"/>
  <c r="E38" i="4"/>
  <c r="P40" i="3"/>
  <c r="E40" i="4" s="1"/>
  <c r="E53" i="4"/>
  <c r="P55" i="3"/>
  <c r="E55" i="4"/>
  <c r="E57" i="4"/>
  <c r="P61" i="3"/>
  <c r="E61" i="4" s="1"/>
  <c r="P63" i="3"/>
  <c r="E63" i="4"/>
  <c r="P65" i="3"/>
  <c r="E65" i="4" s="1"/>
  <c r="E69" i="4"/>
  <c r="P71" i="3"/>
  <c r="E71" i="4"/>
  <c r="E73" i="4"/>
  <c r="P77" i="3"/>
  <c r="E77" i="4" s="1"/>
  <c r="P79" i="3"/>
  <c r="E79" i="4"/>
  <c r="P9" i="3"/>
  <c r="E9" i="4" s="1"/>
  <c r="E80" i="4"/>
  <c r="E11" i="4"/>
  <c r="P13" i="3"/>
  <c r="E13" i="4" s="1"/>
  <c r="E15" i="4"/>
  <c r="E19" i="4"/>
  <c r="P21" i="3"/>
  <c r="E21" i="4" s="1"/>
  <c r="P27" i="3"/>
  <c r="E27" i="4"/>
  <c r="P29" i="3"/>
  <c r="E29" i="4"/>
  <c r="P31" i="3"/>
  <c r="E31" i="4"/>
  <c r="P37" i="3"/>
  <c r="E37" i="4" s="1"/>
  <c r="E39" i="4"/>
  <c r="E52" i="4"/>
  <c r="P54" i="3"/>
  <c r="E54" i="4"/>
  <c r="E56" i="4"/>
  <c r="E60" i="4"/>
  <c r="P62" i="3"/>
  <c r="E62" i="4" s="1"/>
  <c r="P68" i="3"/>
  <c r="E68" i="4"/>
  <c r="P70" i="3"/>
  <c r="E70" i="4"/>
  <c r="P72" i="3"/>
  <c r="E72" i="4"/>
  <c r="P78" i="3"/>
  <c r="E78" i="4" s="1"/>
  <c r="S40" i="4"/>
  <c r="AE40" i="7"/>
  <c r="S24" i="4"/>
  <c r="T24" i="4" s="1"/>
  <c r="U24" i="4" s="1"/>
  <c r="V24" i="4" s="1"/>
  <c r="W24" i="4" s="1"/>
  <c r="AE34" i="7"/>
  <c r="AE30" i="7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V55" i="4"/>
  <c r="W55" i="4" s="1"/>
  <c r="D12" i="6" l="1"/>
  <c r="D36" i="7"/>
  <c r="C26" i="7"/>
  <c r="C26" i="6"/>
  <c r="B12" i="3"/>
  <c r="D36" i="6"/>
  <c r="B28" i="6"/>
  <c r="D20" i="6"/>
  <c r="B38" i="7"/>
  <c r="C23" i="7"/>
  <c r="B20" i="7"/>
  <c r="B28" i="7"/>
  <c r="B20" i="6"/>
  <c r="D16" i="7"/>
  <c r="C37" i="6"/>
  <c r="B9" i="6"/>
  <c r="T20" i="4"/>
  <c r="U20" i="4" s="1"/>
  <c r="AE20" i="7"/>
  <c r="T29" i="4"/>
  <c r="U29" i="4" s="1"/>
  <c r="AG29" i="7" s="1"/>
  <c r="AE29" i="7"/>
  <c r="AE37" i="7"/>
  <c r="T37" i="4"/>
  <c r="U37" i="4" s="1"/>
  <c r="AE59" i="7"/>
  <c r="T59" i="4"/>
  <c r="U59" i="4" s="1"/>
  <c r="AE79" i="7"/>
  <c r="T79" i="4"/>
  <c r="U79" i="4" s="1"/>
  <c r="V79" i="4" s="1"/>
  <c r="W79" i="4" s="1"/>
  <c r="AE57" i="7"/>
  <c r="T57" i="4"/>
  <c r="AF57" i="7" s="1"/>
  <c r="AE35" i="7"/>
  <c r="T35" i="4"/>
  <c r="AF35" i="7" s="1"/>
  <c r="T60" i="4"/>
  <c r="U60" i="4" s="1"/>
  <c r="V60" i="4" s="1"/>
  <c r="AE60" i="7"/>
  <c r="M61" i="4"/>
  <c r="C51" i="3"/>
  <c r="D16" i="3"/>
  <c r="D37" i="3"/>
  <c r="D40" i="3"/>
  <c r="M15" i="4"/>
  <c r="M31" i="4"/>
  <c r="M77" i="4"/>
  <c r="M69" i="4"/>
  <c r="A4" i="7"/>
  <c r="A45" i="7" s="1"/>
  <c r="M26" i="4"/>
  <c r="B27" i="3"/>
  <c r="B71" i="3"/>
  <c r="C23" i="3"/>
  <c r="D51" i="3"/>
  <c r="D56" i="3"/>
  <c r="M37" i="4"/>
  <c r="AF11" i="7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N80" i="4"/>
  <c r="O80" i="4" s="1"/>
  <c r="K106" i="8" s="1"/>
  <c r="AE68" i="6"/>
  <c r="AE26" i="6"/>
  <c r="N26" i="4"/>
  <c r="O26" i="4" s="1"/>
  <c r="N31" i="4"/>
  <c r="O31" i="4" s="1"/>
  <c r="AG31" i="6" s="1"/>
  <c r="AE31" i="6"/>
  <c r="AE36" i="6"/>
  <c r="N36" i="4"/>
  <c r="AF36" i="6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I19" i="4"/>
  <c r="I25" i="8" s="1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AE11" i="3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 s="1"/>
  <c r="U32" i="4"/>
  <c r="I31" i="4"/>
  <c r="I37" i="8" s="1"/>
  <c r="V11" i="4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AF52" i="3"/>
  <c r="M89" i="8"/>
  <c r="O89" i="8"/>
  <c r="AF63" i="7"/>
  <c r="K87" i="8"/>
  <c r="AG61" i="6"/>
  <c r="V61" i="4"/>
  <c r="W61" i="4" s="1"/>
  <c r="AG10" i="7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AF73" i="6" l="1"/>
  <c r="O73" i="4"/>
  <c r="K99" i="8" s="1"/>
  <c r="AG24" i="6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W11" i="4"/>
  <c r="O17" i="8" s="1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K42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AG16" i="7"/>
  <c r="I87" i="8"/>
  <c r="AF61" i="3"/>
  <c r="O26" i="8"/>
  <c r="M26" i="8"/>
  <c r="V70" i="4"/>
  <c r="W70" i="4" s="1"/>
  <c r="AG70" i="7"/>
  <c r="AG20" i="6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G23" i="6"/>
  <c r="K29" i="8"/>
  <c r="AF79" i="3"/>
  <c r="I105" i="8"/>
  <c r="O15" i="8"/>
  <c r="M15" i="8"/>
  <c r="K20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K36" i="8" l="1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AG33" i="6" l="1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<sst xmlns="http://schemas.openxmlformats.org/spreadsheetml/2006/main" count="755" uniqueCount="233">
  <si>
    <t>J</t>
  </si>
  <si>
    <t>Date of Examination</t>
  </si>
  <si>
    <t>Point Distribution</t>
  </si>
  <si>
    <t>Prelim</t>
  </si>
  <si>
    <t>Finals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</si>
  <si>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</si>
  <si>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</si>
  <si>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</si>
  <si>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</si>
  <si>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</si>
  <si>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</si>
  <si>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</si>
  <si>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</si>
  <si>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</si>
  <si>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</si>
  <si>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</si>
  <si>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</si>
  <si>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</si>
  <si>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</si>
  <si>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</si>
  <si>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</si>
  <si>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</si>
  <si>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</si>
  <si>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</si>
  <si>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</si>
  <si>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</si>
  <si>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</si>
  <si>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</si>
  <si>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</si>
  <si>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</si>
  <si>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</si>
  <si>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</si>
  <si>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</si>
  <si>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</si>
  <si>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</si>
  <si>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</si>
  <si>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</si>
  <si>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</si>
  <si>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</si>
  <si>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</si>
  <si>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</si>
  <si>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</si>
  <si>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</si>
  <si>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</si>
  <si>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</si>
  <si>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</si>
  <si>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</si>
  <si>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</si>
  <si>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</si>
  <si>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</si>
  <si>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</si>
  <si>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</si>
  <si>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</si>
  <si>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</si>
  <si>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</si>
  <si>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</si>
  <si>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</si>
  <si>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</si>
  <si>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</si>
  <si>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</si>
  <si>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</si>
  <si>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</si>
  <si>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</si>
  <si>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</si>
  <si>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</si>
  <si>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</si>
  <si>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</si>
  <si>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</si>
  <si>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</si>
  <si>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</si>
  <si>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</si>
  <si>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</si>
  <si>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</si>
  <si>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</si>
  <si>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</si>
  <si>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</si>
  <si>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</si>
  <si>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</si>
  <si>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</si>
  <si>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</si>
  <si>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</si>
  <si>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</si>
  <si>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</si>
  <si>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</si>
  <si>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</si>
  <si>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</si>
  <si>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</si>
  <si>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</si>
  <si>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</si>
  <si>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</si>
  <si>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</si>
  <si>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</si>
  <si>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</si>
  <si>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</si>
  <si>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</si>
  <si>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</si>
  <si>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</si>
  <si>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</si>
  <si>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</si>
  <si>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</si>
  <si>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</si>
  <si>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</si>
  <si>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</si>
  <si>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</si>
  <si>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</si>
  <si>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</si>
  <si>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</si>
  <si>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</si>
  <si>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</si>
  <si>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</si>
  <si>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</si>
  <si>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</si>
  <si>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</si>
  <si>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</si>
  <si>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</si>
  <si>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</si>
  <si>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</si>
  <si>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</si>
  <si>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</si>
  <si>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</si>
  <si>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</si>
  <si>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</si>
  <si>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</si>
  <si>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</si>
  <si>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</si>
  <si>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</si>
  <si>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</si>
  <si>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</si>
  <si>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</si>
  <si>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</si>
  <si>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</si>
  <si>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</si>
  <si>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</si>
  <si>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</si>
  <si>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</si>
  <si>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</si>
  <si>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</si>
  <si>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</si>
  <si>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</si>
  <si>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</si>
  <si>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</si>
  <si>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</si>
  <si>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</si>
  <si>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</si>
  <si>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</si>
  <si>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</si>
  <si>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</si>
  <si>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</si>
  <si>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</si>
  <si>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</si>
  <si>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</si>
  <si>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</si>
  <si>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</si>
  <si>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</si>
  <si>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ITE3</t>
  </si>
  <si>
    <t>WEB APPLICATION DEVELOPMENT</t>
  </si>
  <si>
    <t>2016-2017</t>
  </si>
  <si>
    <t>CITCS 2G</t>
  </si>
  <si>
    <t>2ND</t>
  </si>
  <si>
    <t xml:space="preserve">ABULGASEM, MOHAMED S. </t>
  </si>
  <si>
    <t>BSIT-ERP TRACK-1</t>
  </si>
  <si>
    <t>14-5076-914</t>
  </si>
  <si>
    <t xml:space="preserve">AMADI, DANIEL C. </t>
  </si>
  <si>
    <t>BSIT-WEB TRACK-2</t>
  </si>
  <si>
    <t>14-5516-128</t>
  </si>
  <si>
    <t xml:space="preserve">ARCANGELES, FRITZ B. </t>
  </si>
  <si>
    <t>BSIT-BA TRACK-1</t>
  </si>
  <si>
    <t>15-3585-319</t>
  </si>
  <si>
    <t xml:space="preserve">ARRUEJO, ALDWIN T. </t>
  </si>
  <si>
    <t>13-3967-215</t>
  </si>
  <si>
    <t xml:space="preserve">BASALLO, IRWIN L. </t>
  </si>
  <si>
    <t>BSIT-WEB TRACK-1</t>
  </si>
  <si>
    <t>9401550</t>
  </si>
  <si>
    <t xml:space="preserve">BOADILLA, JEFFERSON P. </t>
  </si>
  <si>
    <t>14-4943-614</t>
  </si>
  <si>
    <t xml:space="preserve">BUGNAY, ANGELICA M. </t>
  </si>
  <si>
    <t>15-1401-500</t>
  </si>
  <si>
    <t xml:space="preserve">CANGGAT, DIANE C. </t>
  </si>
  <si>
    <t>16-3756-255</t>
  </si>
  <si>
    <t xml:space="preserve">CHULHANG, LYN T. </t>
  </si>
  <si>
    <t>BSCS-DIGITAL ARTS TRACK-3</t>
  </si>
  <si>
    <t>12-0390-648</t>
  </si>
  <si>
    <t xml:space="preserve">CRUZ, JAN DAVID D. </t>
  </si>
  <si>
    <t>BSCS-DIGITAL ARTS TRACK-2</t>
  </si>
  <si>
    <t>15-2632-559</t>
  </si>
  <si>
    <t xml:space="preserve">DACASIN, DEN KARLO M. </t>
  </si>
  <si>
    <t>16-4549-561</t>
  </si>
  <si>
    <t xml:space="preserve">DE LOS REYES, MARY ANN A. </t>
  </si>
  <si>
    <t>BSIT-NET SEC TRACK-2</t>
  </si>
  <si>
    <t>15-0376-586</t>
  </si>
  <si>
    <t xml:space="preserve">DUPIANO, KURT VENSON S. </t>
  </si>
  <si>
    <t>BSIT-NET SEC TRACK-1</t>
  </si>
  <si>
    <t>16-5502-579</t>
  </si>
  <si>
    <t xml:space="preserve">ESQUIJO, JOHNREY M. </t>
  </si>
  <si>
    <t>15-2257-394</t>
  </si>
  <si>
    <t xml:space="preserve">GAOIRAN, CHRISTIAN EARL A. </t>
  </si>
  <si>
    <t>16-3706-385</t>
  </si>
  <si>
    <t xml:space="preserve">GHANEM, SALEH H. </t>
  </si>
  <si>
    <t>15-2390-306</t>
  </si>
  <si>
    <t xml:space="preserve">HORTALEZA, JHON LAWRENCE A. </t>
  </si>
  <si>
    <t>12-0736-241</t>
  </si>
  <si>
    <t xml:space="preserve">KIM, JEONGWOO </t>
  </si>
  <si>
    <t>BSCS-MOBILE TECH TRACK-2</t>
  </si>
  <si>
    <t>14-5020-682</t>
  </si>
  <si>
    <t xml:space="preserve">MANZANILLO, PHILINE KEELE E. </t>
  </si>
  <si>
    <t>16-3763-234</t>
  </si>
  <si>
    <t xml:space="preserve">MOHAMMAD SALEEM WAHEED, RUKIYYAH </t>
  </si>
  <si>
    <t>15-0654-259</t>
  </si>
  <si>
    <t xml:space="preserve">PASION, JEREMIAH JEMUEL S. </t>
  </si>
  <si>
    <t>15-0795-395</t>
  </si>
  <si>
    <t xml:space="preserve">PENARUBIA, VINCENT GABRIEL E. </t>
  </si>
  <si>
    <t>16-4942-770</t>
  </si>
  <si>
    <t xml:space="preserve">RAPUSO, EDGEL-J S. </t>
  </si>
  <si>
    <t>15-4573-364</t>
  </si>
  <si>
    <t xml:space="preserve">RODDEN, AARON DAVID M. </t>
  </si>
  <si>
    <t>16-3907-596</t>
  </si>
  <si>
    <t xml:space="preserve">RODRIGUEZ, KAREN L. </t>
  </si>
  <si>
    <t>15-0032-374</t>
  </si>
  <si>
    <t xml:space="preserve">SAINGAN, HAZEL GWENN M. </t>
  </si>
  <si>
    <t>16-3730-171</t>
  </si>
  <si>
    <t xml:space="preserve">SAM-IT, GARY P. </t>
  </si>
  <si>
    <t>15-1329-443</t>
  </si>
  <si>
    <t xml:space="preserve">SIAPNO, EDWIN Y. </t>
  </si>
  <si>
    <t>15-2450-505</t>
  </si>
  <si>
    <t xml:space="preserve">TOQUERO, JEREMY G. </t>
  </si>
  <si>
    <t>15-2372-214</t>
  </si>
  <si>
    <t xml:space="preserve">VALLE, ELY BOY P. </t>
  </si>
  <si>
    <t>15-2337-810</t>
  </si>
  <si>
    <t xml:space="preserve">YOUSSOUF, ADOUM M. </t>
  </si>
  <si>
    <t>14-5365-635</t>
  </si>
  <si>
    <t>MW 12:30PM-1:45PM</t>
  </si>
  <si>
    <t>MWF 11:15AM-12:30PM</t>
  </si>
  <si>
    <t>M304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</si>
</sst>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13" workbookViewId="0">
      <selection activeCell="J16" sqref="J16:L16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23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24</v>
      </c>
      <c r="Q3" s="27" t="s">
        <v>25</v>
      </c>
      <c r="R3" s="27" t="s">
        <v>26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12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157</v>
      </c>
      <c r="E12" s="223"/>
      <c r="F12" s="1"/>
      <c r="G12" s="219" t="s">
        <v>154</v>
      </c>
      <c r="H12" s="222"/>
      <c r="I12" s="2"/>
      <c r="J12" s="219" t="s">
        <v>155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13</v>
      </c>
      <c r="E13" s="174"/>
      <c r="F13" s="1"/>
      <c r="G13" s="173" t="s">
        <v>14</v>
      </c>
      <c r="H13" s="173"/>
      <c r="I13" s="2"/>
      <c r="J13" s="173" t="s">
        <v>15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230</v>
      </c>
      <c r="E14" s="222"/>
      <c r="F14" s="4"/>
      <c r="G14" s="219" t="s">
        <v>231</v>
      </c>
      <c r="H14" s="222"/>
      <c r="I14" s="5"/>
      <c r="J14" s="167" t="s">
        <v>232</v>
      </c>
      <c r="K14" s="6"/>
      <c r="L14" s="2"/>
      <c r="M14" s="14" t="s">
        <v>27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16</v>
      </c>
      <c r="E15" s="185"/>
      <c r="F15" s="4"/>
      <c r="G15" s="173" t="s">
        <v>17</v>
      </c>
      <c r="H15" s="185"/>
      <c r="I15" s="5"/>
      <c r="J15" s="3" t="s">
        <v>18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156</v>
      </c>
      <c r="E16" s="188"/>
      <c r="F16" s="4"/>
      <c r="G16" s="168" t="s">
        <v>158</v>
      </c>
      <c r="H16" s="179"/>
      <c r="I16" s="179"/>
      <c r="J16" s="175" t="s">
        <v>153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19</v>
      </c>
      <c r="E17" s="197"/>
      <c r="F17" s="4"/>
      <c r="G17" s="3" t="s">
        <v>20</v>
      </c>
      <c r="H17" s="15"/>
      <c r="I17" s="5"/>
      <c r="J17" s="173" t="s">
        <v>21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>
        <v>40575</v>
      </c>
      <c r="E20" s="204"/>
      <c r="F20" s="8"/>
      <c r="G20" s="198"/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5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>
        <v>40603</v>
      </c>
      <c r="E22" s="181"/>
      <c r="F22" s="8"/>
      <c r="G22" s="205" t="s">
        <v>135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22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>
        <v>40634</v>
      </c>
      <c r="E24" s="184"/>
      <c r="F24" s="9"/>
      <c r="G24" s="194" t="s">
        <v>6</v>
      </c>
      <c r="H24" s="195"/>
      <c r="I24" s="195"/>
      <c r="J24" s="44" t="s">
        <v>7</v>
      </c>
      <c r="K24" s="44" t="s">
        <v>8</v>
      </c>
      <c r="L24" s="45" t="s">
        <v>9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10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11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151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8" sqref="B28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28</v>
      </c>
      <c r="B1" s="49" t="s">
        <v>29</v>
      </c>
      <c r="C1" s="49" t="s">
        <v>30</v>
      </c>
      <c r="D1" s="49" t="s">
        <v>31</v>
      </c>
      <c r="E1" s="49" t="s">
        <v>32</v>
      </c>
    </row>
    <row r="2" spans="1:5" ht="12.75" customHeight="1" x14ac:dyDescent="0.35">
      <c r="A2" s="50" t="s">
        <v>33</v>
      </c>
      <c r="B2" s="46" t="s">
        <v>159</v>
      </c>
      <c r="C2" s="47" t="s">
        <v>113</v>
      </c>
      <c r="D2" s="51" t="s">
        <v>160</v>
      </c>
      <c r="E2" s="47" t="s">
        <v>161</v>
      </c>
    </row>
    <row r="3" spans="1:5" ht="12.75" customHeight="1" x14ac:dyDescent="0.35">
      <c r="A3" s="50" t="s">
        <v>34</v>
      </c>
      <c r="B3" s="46" t="s">
        <v>162</v>
      </c>
      <c r="C3" s="47" t="s">
        <v>113</v>
      </c>
      <c r="D3" s="51" t="s">
        <v>163</v>
      </c>
      <c r="E3" s="47" t="s">
        <v>164</v>
      </c>
    </row>
    <row r="4" spans="1:5" ht="12.75" customHeight="1" x14ac:dyDescent="0.35">
      <c r="A4" s="50" t="s">
        <v>35</v>
      </c>
      <c r="B4" s="46" t="s">
        <v>165</v>
      </c>
      <c r="C4" s="47" t="s">
        <v>113</v>
      </c>
      <c r="D4" s="51" t="s">
        <v>166</v>
      </c>
      <c r="E4" s="47" t="s">
        <v>167</v>
      </c>
    </row>
    <row r="5" spans="1:5" ht="12.75" customHeight="1" x14ac:dyDescent="0.35">
      <c r="A5" s="50" t="s">
        <v>36</v>
      </c>
      <c r="B5" s="46" t="s">
        <v>168</v>
      </c>
      <c r="C5" s="47" t="s">
        <v>113</v>
      </c>
      <c r="D5" s="51" t="s">
        <v>163</v>
      </c>
      <c r="E5" s="47" t="s">
        <v>169</v>
      </c>
    </row>
    <row r="6" spans="1:5" ht="12.75" customHeight="1" x14ac:dyDescent="0.35">
      <c r="A6" s="50" t="s">
        <v>37</v>
      </c>
      <c r="B6" s="46" t="s">
        <v>170</v>
      </c>
      <c r="C6" s="47" t="s">
        <v>113</v>
      </c>
      <c r="D6" s="51" t="s">
        <v>171</v>
      </c>
      <c r="E6" s="47" t="s">
        <v>172</v>
      </c>
    </row>
    <row r="7" spans="1:5" ht="12.75" customHeight="1" x14ac:dyDescent="0.35">
      <c r="A7" s="50" t="s">
        <v>38</v>
      </c>
      <c r="B7" s="46" t="s">
        <v>173</v>
      </c>
      <c r="C7" s="47" t="s">
        <v>113</v>
      </c>
      <c r="D7" s="51" t="s">
        <v>163</v>
      </c>
      <c r="E7" s="47" t="s">
        <v>174</v>
      </c>
    </row>
    <row r="8" spans="1:5" ht="12.75" customHeight="1" x14ac:dyDescent="0.35">
      <c r="A8" s="50" t="s">
        <v>39</v>
      </c>
      <c r="B8" s="46" t="s">
        <v>175</v>
      </c>
      <c r="C8" s="47" t="s">
        <v>105</v>
      </c>
      <c r="D8" s="51" t="s">
        <v>163</v>
      </c>
      <c r="E8" s="47" t="s">
        <v>176</v>
      </c>
    </row>
    <row r="9" spans="1:5" ht="12.75" customHeight="1" x14ac:dyDescent="0.35">
      <c r="A9" s="50" t="s">
        <v>40</v>
      </c>
      <c r="B9" s="46" t="s">
        <v>177</v>
      </c>
      <c r="C9" s="47" t="s">
        <v>105</v>
      </c>
      <c r="D9" s="51" t="s">
        <v>171</v>
      </c>
      <c r="E9" s="47" t="s">
        <v>178</v>
      </c>
    </row>
    <row r="10" spans="1:5" ht="12.75" customHeight="1" x14ac:dyDescent="0.35">
      <c r="A10" s="50" t="s">
        <v>41</v>
      </c>
      <c r="B10" s="46" t="s">
        <v>179</v>
      </c>
      <c r="C10" s="47" t="s">
        <v>105</v>
      </c>
      <c r="D10" s="51" t="s">
        <v>180</v>
      </c>
      <c r="E10" s="47" t="s">
        <v>181</v>
      </c>
    </row>
    <row r="11" spans="1:5" ht="12.75" customHeight="1" x14ac:dyDescent="0.35">
      <c r="A11" s="50" t="s">
        <v>42</v>
      </c>
      <c r="B11" s="48" t="s">
        <v>182</v>
      </c>
      <c r="C11" s="47" t="s">
        <v>113</v>
      </c>
      <c r="D11" s="51" t="s">
        <v>183</v>
      </c>
      <c r="E11" s="47" t="s">
        <v>184</v>
      </c>
    </row>
    <row r="12" spans="1:5" ht="12.75" customHeight="1" x14ac:dyDescent="0.35">
      <c r="A12" s="50" t="s">
        <v>43</v>
      </c>
      <c r="B12" s="46" t="s">
        <v>185</v>
      </c>
      <c r="C12" s="47" t="s">
        <v>113</v>
      </c>
      <c r="D12" s="51" t="s">
        <v>171</v>
      </c>
      <c r="E12" s="47" t="s">
        <v>186</v>
      </c>
    </row>
    <row r="13" spans="1:5" ht="12.75" customHeight="1" x14ac:dyDescent="0.35">
      <c r="A13" s="50" t="s">
        <v>44</v>
      </c>
      <c r="B13" s="46" t="s">
        <v>187</v>
      </c>
      <c r="C13" s="47" t="s">
        <v>105</v>
      </c>
      <c r="D13" s="51" t="s">
        <v>188</v>
      </c>
      <c r="E13" s="47" t="s">
        <v>189</v>
      </c>
    </row>
    <row r="14" spans="1:5" ht="12.75" customHeight="1" x14ac:dyDescent="0.35">
      <c r="A14" s="50" t="s">
        <v>45</v>
      </c>
      <c r="B14" s="46" t="s">
        <v>190</v>
      </c>
      <c r="C14" s="47" t="s">
        <v>113</v>
      </c>
      <c r="D14" s="51" t="s">
        <v>191</v>
      </c>
      <c r="E14" s="47" t="s">
        <v>192</v>
      </c>
    </row>
    <row r="15" spans="1:5" ht="12.75" customHeight="1" x14ac:dyDescent="0.35">
      <c r="A15" s="50" t="s">
        <v>46</v>
      </c>
      <c r="B15" s="46" t="s">
        <v>193</v>
      </c>
      <c r="C15" s="47" t="s">
        <v>113</v>
      </c>
      <c r="D15" s="51" t="s">
        <v>171</v>
      </c>
      <c r="E15" s="47" t="s">
        <v>194</v>
      </c>
    </row>
    <row r="16" spans="1:5" ht="12.75" customHeight="1" x14ac:dyDescent="0.35">
      <c r="A16" s="50" t="s">
        <v>47</v>
      </c>
      <c r="B16" s="46" t="s">
        <v>195</v>
      </c>
      <c r="C16" s="47" t="s">
        <v>113</v>
      </c>
      <c r="D16" s="51" t="s">
        <v>163</v>
      </c>
      <c r="E16" s="47" t="s">
        <v>196</v>
      </c>
    </row>
    <row r="17" spans="1:5" ht="12.75" customHeight="1" x14ac:dyDescent="0.35">
      <c r="A17" s="50" t="s">
        <v>48</v>
      </c>
      <c r="B17" s="46" t="s">
        <v>197</v>
      </c>
      <c r="C17" s="47" t="s">
        <v>113</v>
      </c>
      <c r="D17" s="51" t="s">
        <v>191</v>
      </c>
      <c r="E17" s="47" t="s">
        <v>198</v>
      </c>
    </row>
    <row r="18" spans="1:5" ht="12.75" customHeight="1" x14ac:dyDescent="0.35">
      <c r="A18" s="50" t="s">
        <v>49</v>
      </c>
      <c r="B18" s="46" t="s">
        <v>199</v>
      </c>
      <c r="C18" s="47" t="s">
        <v>113</v>
      </c>
      <c r="D18" s="51" t="s">
        <v>183</v>
      </c>
      <c r="E18" s="47" t="s">
        <v>200</v>
      </c>
    </row>
    <row r="19" spans="1:5" ht="12.75" customHeight="1" x14ac:dyDescent="0.35">
      <c r="A19" s="50" t="s">
        <v>50</v>
      </c>
      <c r="B19" s="46" t="s">
        <v>201</v>
      </c>
      <c r="C19" s="47" t="s">
        <v>113</v>
      </c>
      <c r="D19" s="51" t="s">
        <v>202</v>
      </c>
      <c r="E19" s="47" t="s">
        <v>203</v>
      </c>
    </row>
    <row r="20" spans="1:5" ht="12.75" customHeight="1" x14ac:dyDescent="0.35">
      <c r="A20" s="50" t="s">
        <v>51</v>
      </c>
      <c r="B20" s="46" t="s">
        <v>204</v>
      </c>
      <c r="C20" s="47" t="s">
        <v>105</v>
      </c>
      <c r="D20" s="51" t="s">
        <v>171</v>
      </c>
      <c r="E20" s="47" t="s">
        <v>205</v>
      </c>
    </row>
    <row r="21" spans="1:5" ht="12.75" customHeight="1" x14ac:dyDescent="0.35">
      <c r="A21" s="50" t="s">
        <v>52</v>
      </c>
      <c r="B21" s="46" t="s">
        <v>206</v>
      </c>
      <c r="C21" s="47" t="s">
        <v>105</v>
      </c>
      <c r="D21" s="51" t="s">
        <v>183</v>
      </c>
      <c r="E21" s="47" t="s">
        <v>207</v>
      </c>
    </row>
    <row r="22" spans="1:5" ht="12.75" customHeight="1" x14ac:dyDescent="0.35">
      <c r="A22" s="50" t="s">
        <v>53</v>
      </c>
      <c r="B22" s="46" t="s">
        <v>208</v>
      </c>
      <c r="C22" s="47" t="s">
        <v>113</v>
      </c>
      <c r="D22" s="51" t="s">
        <v>183</v>
      </c>
      <c r="E22" s="47" t="s">
        <v>209</v>
      </c>
    </row>
    <row r="23" spans="1:5" ht="12.75" customHeight="1" x14ac:dyDescent="0.35">
      <c r="A23" s="50" t="s">
        <v>54</v>
      </c>
      <c r="B23" s="46" t="s">
        <v>210</v>
      </c>
      <c r="C23" s="47" t="s">
        <v>113</v>
      </c>
      <c r="D23" s="51" t="s">
        <v>171</v>
      </c>
      <c r="E23" s="47" t="s">
        <v>211</v>
      </c>
    </row>
    <row r="24" spans="1:5" ht="12.75" customHeight="1" x14ac:dyDescent="0.35">
      <c r="A24" s="50" t="s">
        <v>55</v>
      </c>
      <c r="B24" s="46" t="s">
        <v>212</v>
      </c>
      <c r="C24" s="47" t="s">
        <v>113</v>
      </c>
      <c r="D24" s="51" t="s">
        <v>163</v>
      </c>
      <c r="E24" s="47" t="s">
        <v>213</v>
      </c>
    </row>
    <row r="25" spans="1:5" ht="12.75" customHeight="1" x14ac:dyDescent="0.35">
      <c r="A25" s="50" t="s">
        <v>56</v>
      </c>
      <c r="B25" s="46" t="s">
        <v>214</v>
      </c>
      <c r="C25" s="47" t="s">
        <v>113</v>
      </c>
      <c r="D25" s="51" t="s">
        <v>160</v>
      </c>
      <c r="E25" s="47" t="s">
        <v>215</v>
      </c>
    </row>
    <row r="26" spans="1:5" ht="12.75" customHeight="1" x14ac:dyDescent="0.35">
      <c r="A26" s="50" t="s">
        <v>57</v>
      </c>
      <c r="B26" s="46" t="s">
        <v>216</v>
      </c>
      <c r="C26" s="47" t="s">
        <v>105</v>
      </c>
      <c r="D26" s="51" t="s">
        <v>188</v>
      </c>
      <c r="E26" s="47" t="s">
        <v>217</v>
      </c>
    </row>
    <row r="27" spans="1:5" ht="12.75" customHeight="1" x14ac:dyDescent="0.35">
      <c r="A27" s="50" t="s">
        <v>58</v>
      </c>
      <c r="B27" s="46" t="s">
        <v>218</v>
      </c>
      <c r="C27" s="47" t="s">
        <v>105</v>
      </c>
      <c r="D27" s="51" t="s">
        <v>171</v>
      </c>
      <c r="E27" s="47" t="s">
        <v>219</v>
      </c>
    </row>
    <row r="28" spans="1:5" ht="12.75" customHeight="1" x14ac:dyDescent="0.35">
      <c r="A28" s="50" t="s">
        <v>59</v>
      </c>
      <c r="B28" s="46" t="s">
        <v>220</v>
      </c>
      <c r="C28" s="47" t="s">
        <v>113</v>
      </c>
      <c r="D28" s="51" t="s">
        <v>163</v>
      </c>
      <c r="E28" s="47" t="s">
        <v>221</v>
      </c>
    </row>
    <row r="29" spans="1:5" ht="12.75" customHeight="1" x14ac:dyDescent="0.35">
      <c r="A29" s="50" t="s">
        <v>60</v>
      </c>
      <c r="B29" s="46" t="s">
        <v>222</v>
      </c>
      <c r="C29" s="47" t="s">
        <v>113</v>
      </c>
      <c r="D29" s="51" t="s">
        <v>188</v>
      </c>
      <c r="E29" s="47" t="s">
        <v>223</v>
      </c>
    </row>
    <row r="30" spans="1:5" ht="12.75" customHeight="1" x14ac:dyDescent="0.35">
      <c r="A30" s="50" t="s">
        <v>61</v>
      </c>
      <c r="B30" s="46" t="s">
        <v>224</v>
      </c>
      <c r="C30" s="47" t="s">
        <v>113</v>
      </c>
      <c r="D30" s="51" t="s">
        <v>163</v>
      </c>
      <c r="E30" s="47" t="s">
        <v>225</v>
      </c>
    </row>
    <row r="31" spans="1:5" ht="12.75" customHeight="1" x14ac:dyDescent="0.35">
      <c r="A31" s="50" t="s">
        <v>62</v>
      </c>
      <c r="B31" s="46" t="s">
        <v>226</v>
      </c>
      <c r="C31" s="47" t="s">
        <v>113</v>
      </c>
      <c r="D31" s="51" t="s">
        <v>191</v>
      </c>
      <c r="E31" s="47" t="s">
        <v>227</v>
      </c>
    </row>
    <row r="32" spans="1:5" ht="12.75" customHeight="1" x14ac:dyDescent="0.35">
      <c r="A32" s="50" t="s">
        <v>63</v>
      </c>
      <c r="B32" s="46" t="s">
        <v>228</v>
      </c>
      <c r="C32" s="47" t="s">
        <v>113</v>
      </c>
      <c r="D32" s="51" t="s">
        <v>191</v>
      </c>
      <c r="E32" s="47" t="s">
        <v>229</v>
      </c>
    </row>
    <row r="33" spans="1:5" ht="12.75" customHeight="1" x14ac:dyDescent="0.35">
      <c r="A33" s="50" t="s">
        <v>64</v>
      </c>
      <c r="B33" s="46"/>
      <c r="C33" s="47"/>
      <c r="D33" s="51"/>
      <c r="E33" s="47"/>
    </row>
    <row r="34" spans="1:5" ht="12.75" customHeight="1" x14ac:dyDescent="0.35">
      <c r="A34" s="50" t="s">
        <v>65</v>
      </c>
      <c r="B34" s="46"/>
      <c r="C34" s="47"/>
      <c r="D34" s="51"/>
      <c r="E34" s="47"/>
    </row>
    <row r="35" spans="1:5" ht="12.75" customHeight="1" x14ac:dyDescent="0.35">
      <c r="A35" s="50" t="s">
        <v>66</v>
      </c>
      <c r="B35" s="46"/>
      <c r="C35" s="47"/>
      <c r="D35" s="51"/>
      <c r="E35" s="47"/>
    </row>
    <row r="36" spans="1:5" ht="12.75" customHeight="1" x14ac:dyDescent="0.35">
      <c r="A36" s="50" t="s">
        <v>67</v>
      </c>
      <c r="B36" s="46"/>
      <c r="C36" s="47"/>
      <c r="D36" s="51"/>
      <c r="E36" s="47"/>
    </row>
    <row r="37" spans="1:5" ht="12.75" customHeight="1" x14ac:dyDescent="0.35">
      <c r="A37" s="50" t="s">
        <v>68</v>
      </c>
      <c r="B37" s="46"/>
      <c r="C37" s="47"/>
      <c r="D37" s="51"/>
      <c r="E37" s="47"/>
    </row>
    <row r="38" spans="1:5" ht="12.75" customHeight="1" x14ac:dyDescent="0.35">
      <c r="A38" s="50" t="s">
        <v>69</v>
      </c>
      <c r="B38" s="46"/>
      <c r="C38" s="47"/>
      <c r="D38" s="51"/>
      <c r="E38" s="47"/>
    </row>
    <row r="39" spans="1:5" ht="12.75" customHeight="1" x14ac:dyDescent="0.35">
      <c r="A39" s="50" t="s">
        <v>70</v>
      </c>
      <c r="B39" s="46"/>
      <c r="C39" s="47"/>
      <c r="D39" s="51"/>
      <c r="E39" s="47"/>
    </row>
    <row r="40" spans="1:5" ht="12.75" customHeight="1" x14ac:dyDescent="0.35">
      <c r="A40" s="50" t="s">
        <v>71</v>
      </c>
      <c r="B40" s="46"/>
      <c r="C40" s="47"/>
      <c r="D40" s="51"/>
      <c r="E40" s="47"/>
    </row>
    <row r="41" spans="1:5" ht="12.75" customHeight="1" x14ac:dyDescent="0.35">
      <c r="A41" s="50" t="s">
        <v>72</v>
      </c>
      <c r="B41" s="46"/>
      <c r="C41" s="47"/>
      <c r="D41" s="51"/>
      <c r="E41" s="47"/>
    </row>
    <row r="42" spans="1:5" ht="12.75" customHeight="1" x14ac:dyDescent="0.35">
      <c r="A42" s="50" t="s">
        <v>73</v>
      </c>
      <c r="B42" s="46"/>
      <c r="C42" s="47"/>
      <c r="D42" s="51"/>
      <c r="E42" s="47"/>
    </row>
    <row r="43" spans="1:5" ht="12.75" customHeight="1" x14ac:dyDescent="0.35">
      <c r="A43" s="50" t="s">
        <v>74</v>
      </c>
      <c r="B43" s="46"/>
      <c r="C43" s="47"/>
      <c r="D43" s="51"/>
      <c r="E43" s="47"/>
    </row>
    <row r="44" spans="1:5" ht="12.75" customHeight="1" x14ac:dyDescent="0.35">
      <c r="A44" s="50" t="s">
        <v>75</v>
      </c>
      <c r="B44" s="46"/>
      <c r="C44" s="47"/>
      <c r="D44" s="51"/>
      <c r="E44" s="47"/>
    </row>
    <row r="45" spans="1:5" ht="12.75" customHeight="1" x14ac:dyDescent="0.35">
      <c r="A45" s="50" t="s">
        <v>76</v>
      </c>
      <c r="B45" s="46"/>
      <c r="C45" s="47"/>
      <c r="D45" s="51"/>
      <c r="E45" s="47"/>
    </row>
    <row r="46" spans="1:5" ht="12.75" customHeight="1" x14ac:dyDescent="0.35">
      <c r="A46" s="50" t="s">
        <v>77</v>
      </c>
      <c r="B46" s="46"/>
      <c r="C46" s="47"/>
      <c r="D46" s="51"/>
      <c r="E46" s="47"/>
    </row>
    <row r="47" spans="1:5" ht="12.75" customHeight="1" x14ac:dyDescent="0.35">
      <c r="A47" s="50" t="s">
        <v>78</v>
      </c>
      <c r="B47" s="46"/>
      <c r="C47" s="47"/>
      <c r="D47" s="51"/>
      <c r="E47" s="47"/>
    </row>
    <row r="48" spans="1:5" ht="12.75" customHeight="1" x14ac:dyDescent="0.35">
      <c r="A48" s="50" t="s">
        <v>79</v>
      </c>
      <c r="B48" s="46"/>
      <c r="C48" s="47"/>
      <c r="D48" s="51"/>
      <c r="E48" s="47"/>
    </row>
    <row r="49" spans="1:5" ht="12.75" customHeight="1" x14ac:dyDescent="0.35">
      <c r="A49" s="50" t="s">
        <v>80</v>
      </c>
      <c r="B49" s="46"/>
      <c r="C49" s="47"/>
      <c r="D49" s="51"/>
      <c r="E49" s="47"/>
    </row>
    <row r="50" spans="1:5" ht="12.75" customHeight="1" x14ac:dyDescent="0.35">
      <c r="A50" s="50" t="s">
        <v>81</v>
      </c>
      <c r="B50" s="46"/>
      <c r="C50" s="47"/>
      <c r="D50" s="51"/>
      <c r="E50" s="47"/>
    </row>
    <row r="51" spans="1:5" ht="12.75" customHeight="1" x14ac:dyDescent="0.35">
      <c r="A51" s="50" t="s">
        <v>82</v>
      </c>
      <c r="B51" s="46"/>
      <c r="C51" s="47"/>
      <c r="D51" s="51"/>
      <c r="E51" s="47"/>
    </row>
    <row r="52" spans="1:5" ht="12.75" customHeight="1" x14ac:dyDescent="0.35">
      <c r="A52" s="50" t="s">
        <v>83</v>
      </c>
      <c r="B52" s="46"/>
      <c r="C52" s="47"/>
      <c r="D52" s="51"/>
      <c r="E52" s="47"/>
    </row>
    <row r="53" spans="1:5" ht="12.75" customHeight="1" x14ac:dyDescent="0.35">
      <c r="A53" s="50" t="s">
        <v>84</v>
      </c>
      <c r="B53" s="46"/>
      <c r="C53" s="47"/>
      <c r="D53" s="51"/>
      <c r="E53" s="47"/>
    </row>
    <row r="54" spans="1:5" ht="12.75" customHeight="1" x14ac:dyDescent="0.35">
      <c r="A54" s="50" t="s">
        <v>85</v>
      </c>
      <c r="B54" s="46"/>
      <c r="C54" s="47"/>
      <c r="D54" s="51"/>
      <c r="E54" s="47"/>
    </row>
    <row r="55" spans="1:5" ht="12.75" customHeight="1" x14ac:dyDescent="0.35">
      <c r="A55" s="50" t="s">
        <v>86</v>
      </c>
      <c r="B55" s="46"/>
      <c r="C55" s="47"/>
      <c r="D55" s="51"/>
      <c r="E55" s="47"/>
    </row>
    <row r="56" spans="1:5" ht="12.75" customHeight="1" x14ac:dyDescent="0.35">
      <c r="A56" s="50" t="s">
        <v>87</v>
      </c>
      <c r="B56" s="46"/>
      <c r="C56" s="47"/>
      <c r="D56" s="51"/>
      <c r="E56" s="47"/>
    </row>
    <row r="57" spans="1:5" ht="12.75" customHeight="1" x14ac:dyDescent="0.35">
      <c r="A57" s="50" t="s">
        <v>88</v>
      </c>
      <c r="B57" s="46"/>
      <c r="C57" s="47"/>
      <c r="D57" s="51"/>
      <c r="E57" s="47"/>
    </row>
    <row r="58" spans="1:5" ht="12.75" customHeight="1" x14ac:dyDescent="0.35">
      <c r="A58" s="50" t="s">
        <v>89</v>
      </c>
      <c r="B58" s="46"/>
      <c r="C58" s="47"/>
      <c r="D58" s="51"/>
      <c r="E58" s="47"/>
    </row>
    <row r="59" spans="1:5" ht="12.75" customHeight="1" x14ac:dyDescent="0.35">
      <c r="A59" s="50" t="s">
        <v>90</v>
      </c>
      <c r="B59" s="46"/>
      <c r="C59" s="47"/>
      <c r="D59" s="51"/>
      <c r="E59" s="47"/>
    </row>
    <row r="60" spans="1:5" ht="12.75" customHeight="1" x14ac:dyDescent="0.35">
      <c r="A60" s="50" t="s">
        <v>91</v>
      </c>
      <c r="B60" s="46"/>
      <c r="C60" s="47"/>
      <c r="D60" s="51"/>
      <c r="E60" s="47"/>
    </row>
    <row r="61" spans="1:5" ht="12.75" customHeight="1" x14ac:dyDescent="0.35">
      <c r="A61" s="50" t="s">
        <v>92</v>
      </c>
      <c r="B61" s="46"/>
      <c r="C61" s="47"/>
      <c r="D61" s="51"/>
      <c r="E61" s="47"/>
    </row>
    <row r="62" spans="1:5" ht="12.75" customHeight="1" x14ac:dyDescent="0.35">
      <c r="A62" s="50" t="s">
        <v>93</v>
      </c>
      <c r="B62" s="46"/>
      <c r="C62" s="47"/>
      <c r="D62" s="51"/>
      <c r="E62" s="47"/>
    </row>
    <row r="63" spans="1:5" ht="12.75" customHeight="1" x14ac:dyDescent="0.35">
      <c r="A63" s="50" t="s">
        <v>94</v>
      </c>
      <c r="B63" s="46"/>
      <c r="C63" s="47"/>
      <c r="D63" s="51"/>
      <c r="E63" s="47"/>
    </row>
    <row r="64" spans="1:5" ht="12.75" customHeight="1" x14ac:dyDescent="0.35">
      <c r="A64" s="50" t="s">
        <v>95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CITCS 2G  ITE3</v>
      </c>
      <c r="B1" s="228"/>
      <c r="C1" s="228"/>
      <c r="D1" s="229"/>
      <c r="E1" s="233" t="s">
        <v>128</v>
      </c>
      <c r="F1" s="234"/>
      <c r="G1" s="234"/>
      <c r="H1" s="234"/>
      <c r="I1" s="235"/>
      <c r="J1" s="233" t="s">
        <v>129</v>
      </c>
      <c r="K1" s="234"/>
      <c r="L1" s="234"/>
      <c r="M1" s="234"/>
      <c r="N1" s="234"/>
      <c r="O1" s="235"/>
      <c r="P1" s="233" t="s">
        <v>130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/>
      </c>
      <c r="F2" s="271" t="str">
        <f>IF('INITIAL INPUT'!G21="","",'INITIAL INPUT'!G21)</f>
        <v>Laboratory</v>
      </c>
      <c r="G2" s="266" t="s">
        <v>97</v>
      </c>
      <c r="H2" s="246" t="s">
        <v>98</v>
      </c>
      <c r="I2" s="275" t="str">
        <f>IF('INITIAL INPUT'!J23="","GRADE (%)","INVALID GRADE")</f>
        <v>GRADE (%)</v>
      </c>
      <c r="J2" s="278" t="str">
        <f>E2</f>
        <v/>
      </c>
      <c r="K2" s="271" t="str">
        <f>F2</f>
        <v>Laboratory</v>
      </c>
      <c r="L2" s="266" t="str">
        <f>G2</f>
        <v>EXAM</v>
      </c>
      <c r="M2" s="267" t="s">
        <v>131</v>
      </c>
      <c r="N2" s="246" t="s">
        <v>98</v>
      </c>
      <c r="O2" s="275" t="str">
        <f>IF('INITIAL INPUT'!K23="","GRADE (%)","INVALID GRADE")</f>
        <v>GRADE (%)</v>
      </c>
      <c r="P2" s="278" t="str">
        <f>E2</f>
        <v/>
      </c>
      <c r="Q2" s="271" t="str">
        <f>F2</f>
        <v>Laboratory</v>
      </c>
      <c r="R2" s="266" t="s">
        <v>97</v>
      </c>
      <c r="S2" s="267" t="s">
        <v>131</v>
      </c>
      <c r="T2" s="246" t="s">
        <v>98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132</v>
      </c>
    </row>
    <row r="3" spans="1:24" s="74" customFormat="1" ht="12.75" customHeight="1" x14ac:dyDescent="0.35">
      <c r="A3" s="236" t="str">
        <f>'INITIAL INPUT'!J12</f>
        <v>WEB APPLICATION DEVELOPMENT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>MW 12:30PM-1:45PM  MWF 11:15AM-12:30PM</v>
      </c>
      <c r="B4" s="240"/>
      <c r="C4" s="241"/>
      <c r="D4" s="103" t="str">
        <f>'INITIAL INPUT'!J14</f>
        <v>M304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2ND Trimester SY 2016-2017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123</v>
      </c>
      <c r="B7" s="256"/>
      <c r="C7" s="259" t="s">
        <v>124</v>
      </c>
      <c r="D7" s="225" t="s">
        <v>133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33</v>
      </c>
      <c r="B9" s="79" t="str">
        <f>IF(NAMES!B2="","",NAMES!B2)</f>
        <v xml:space="preserve">ABULGASEM, MOHAMED S. </v>
      </c>
      <c r="C9" s="104" t="str">
        <f>IF(NAMES!C2="","",NAMES!C2)</f>
        <v>M</v>
      </c>
      <c r="D9" s="81" t="str">
        <f>IF(NAMES!D2="","",NAMES!D2)</f>
        <v>BSIT-ERP TRACK-1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34</v>
      </c>
      <c r="B10" s="79" t="str">
        <f>IF(NAMES!B3="","",NAMES!B3)</f>
        <v xml:space="preserve">AMADI, DANIEL C. </v>
      </c>
      <c r="C10" s="104" t="str">
        <f>IF(NAMES!C3="","",NAMES!C3)</f>
        <v>M</v>
      </c>
      <c r="D10" s="81" t="str">
        <f>IF(NAMES!D3="","",NAMES!D3)</f>
        <v>BSIT-WEB TRACK-2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35</v>
      </c>
      <c r="B11" s="79" t="str">
        <f>IF(NAMES!B4="","",NAMES!B4)</f>
        <v xml:space="preserve">ARCANGELES, FRITZ B. </v>
      </c>
      <c r="C11" s="104" t="str">
        <f>IF(NAMES!C4="","",NAMES!C4)</f>
        <v>M</v>
      </c>
      <c r="D11" s="81" t="str">
        <f>IF(NAMES!D4="","",NAMES!D4)</f>
        <v>BSIT-BA TRACK-1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36</v>
      </c>
      <c r="B12" s="79" t="str">
        <f>IF(NAMES!B5="","",NAMES!B5)</f>
        <v xml:space="preserve">ARRUEJO, ALDWIN T. </v>
      </c>
      <c r="C12" s="104" t="str">
        <f>IF(NAMES!C5="","",NAMES!C5)</f>
        <v>M</v>
      </c>
      <c r="D12" s="81" t="str">
        <f>IF(NAMES!D5="","",NAMES!D5)</f>
        <v>BSIT-WEB TRACK-2</v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37</v>
      </c>
      <c r="B13" s="79" t="str">
        <f>IF(NAMES!B6="","",NAMES!B6)</f>
        <v xml:space="preserve">BASALLO, IRWIN L. </v>
      </c>
      <c r="C13" s="104" t="str">
        <f>IF(NAMES!C6="","",NAMES!C6)</f>
        <v>M</v>
      </c>
      <c r="D13" s="81" t="str">
        <f>IF(NAMES!D6="","",NAMES!D6)</f>
        <v>BSIT-WEB TRACK-1</v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38</v>
      </c>
      <c r="B14" s="79" t="str">
        <f>IF(NAMES!B7="","",NAMES!B7)</f>
        <v xml:space="preserve">BOADILLA, JEFFERSON P. </v>
      </c>
      <c r="C14" s="104" t="str">
        <f>IF(NAMES!C7="","",NAMES!C7)</f>
        <v>M</v>
      </c>
      <c r="D14" s="81" t="str">
        <f>IF(NAMES!D7="","",NAMES!D7)</f>
        <v>BSIT-WEB TRACK-2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39</v>
      </c>
      <c r="B15" s="79" t="str">
        <f>IF(NAMES!B8="","",NAMES!B8)</f>
        <v xml:space="preserve">BUGNAY, ANGELICA M. </v>
      </c>
      <c r="C15" s="104" t="str">
        <f>IF(NAMES!C8="","",NAMES!C8)</f>
        <v>F</v>
      </c>
      <c r="D15" s="81" t="str">
        <f>IF(NAMES!D8="","",NAMES!D8)</f>
        <v>BSIT-WEB TRACK-2</v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40</v>
      </c>
      <c r="B16" s="79" t="str">
        <f>IF(NAMES!B9="","",NAMES!B9)</f>
        <v xml:space="preserve">CANGGAT, DIANE C. </v>
      </c>
      <c r="C16" s="104" t="str">
        <f>IF(NAMES!C9="","",NAMES!C9)</f>
        <v>F</v>
      </c>
      <c r="D16" s="81" t="str">
        <f>IF(NAMES!D9="","",NAMES!D9)</f>
        <v>BSIT-WEB TRACK-1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41</v>
      </c>
      <c r="B17" s="79" t="str">
        <f>IF(NAMES!B10="","",NAMES!B10)</f>
        <v xml:space="preserve">CHULHANG, LYN T. </v>
      </c>
      <c r="C17" s="104" t="str">
        <f>IF(NAMES!C10="","",NAMES!C10)</f>
        <v>F</v>
      </c>
      <c r="D17" s="81" t="str">
        <f>IF(NAMES!D10="","",NAMES!D10)</f>
        <v>BSCS-DIGITAL ARTS TRACK-3</v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42</v>
      </c>
      <c r="B18" s="79" t="str">
        <f>IF(NAMES!B11="","",NAMES!B11)</f>
        <v xml:space="preserve">CRUZ, JAN DAVID D. </v>
      </c>
      <c r="C18" s="104" t="str">
        <f>IF(NAMES!C11="","",NAMES!C11)</f>
        <v>M</v>
      </c>
      <c r="D18" s="81" t="str">
        <f>IF(NAMES!D11="","",NAMES!D11)</f>
        <v>BSCS-DIGITAL ARTS TRACK-2</v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43</v>
      </c>
      <c r="B19" s="79" t="str">
        <f>IF(NAMES!B12="","",NAMES!B12)</f>
        <v xml:space="preserve">DACASIN, DEN KARLO M. </v>
      </c>
      <c r="C19" s="104" t="str">
        <f>IF(NAMES!C12="","",NAMES!C12)</f>
        <v>M</v>
      </c>
      <c r="D19" s="81" t="str">
        <f>IF(NAMES!D12="","",NAMES!D12)</f>
        <v>BSIT-WEB TRACK-1</v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44</v>
      </c>
      <c r="B20" s="79" t="str">
        <f>IF(NAMES!B13="","",NAMES!B13)</f>
        <v xml:space="preserve">DE LOS REYES, MARY ANN A. </v>
      </c>
      <c r="C20" s="104" t="str">
        <f>IF(NAMES!C13="","",NAMES!C13)</f>
        <v>F</v>
      </c>
      <c r="D20" s="81" t="str">
        <f>IF(NAMES!D13="","",NAMES!D13)</f>
        <v>BSIT-NET SEC TRACK-2</v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45</v>
      </c>
      <c r="B21" s="79" t="str">
        <f>IF(NAMES!B14="","",NAMES!B14)</f>
        <v xml:space="preserve">DUPIANO, KURT VENSON S. </v>
      </c>
      <c r="C21" s="104" t="str">
        <f>IF(NAMES!C14="","",NAMES!C14)</f>
        <v>M</v>
      </c>
      <c r="D21" s="81" t="str">
        <f>IF(NAMES!D14="","",NAMES!D14)</f>
        <v>BSIT-NET SEC TRACK-1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46</v>
      </c>
      <c r="B22" s="79" t="str">
        <f>IF(NAMES!B15="","",NAMES!B15)</f>
        <v xml:space="preserve">ESQUIJO, JOHNREY M. </v>
      </c>
      <c r="C22" s="104" t="str">
        <f>IF(NAMES!C15="","",NAMES!C15)</f>
        <v>M</v>
      </c>
      <c r="D22" s="81" t="str">
        <f>IF(NAMES!D15="","",NAMES!D15)</f>
        <v>BSIT-WEB TRACK-1</v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47</v>
      </c>
      <c r="B23" s="79" t="str">
        <f>IF(NAMES!B16="","",NAMES!B16)</f>
        <v xml:space="preserve">GAOIRAN, CHRISTIAN EARL A. </v>
      </c>
      <c r="C23" s="104" t="str">
        <f>IF(NAMES!C16="","",NAMES!C16)</f>
        <v>M</v>
      </c>
      <c r="D23" s="81" t="str">
        <f>IF(NAMES!D16="","",NAMES!D16)</f>
        <v>BSIT-WEB TRACK-2</v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48</v>
      </c>
      <c r="B24" s="79" t="str">
        <f>IF(NAMES!B17="","",NAMES!B17)</f>
        <v xml:space="preserve">GHANEM, SALEH H. </v>
      </c>
      <c r="C24" s="104" t="str">
        <f>IF(NAMES!C17="","",NAMES!C17)</f>
        <v>M</v>
      </c>
      <c r="D24" s="81" t="str">
        <f>IF(NAMES!D17="","",NAMES!D17)</f>
        <v>BSIT-NET SEC TRACK-1</v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49</v>
      </c>
      <c r="B25" s="79" t="str">
        <f>IF(NAMES!B18="","",NAMES!B18)</f>
        <v xml:space="preserve">HORTALEZA, JHON LAWRENCE A. </v>
      </c>
      <c r="C25" s="104" t="str">
        <f>IF(NAMES!C18="","",NAMES!C18)</f>
        <v>M</v>
      </c>
      <c r="D25" s="81" t="str">
        <f>IF(NAMES!D18="","",NAMES!D18)</f>
        <v>BSCS-DIGITAL ARTS TRACK-2</v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50</v>
      </c>
      <c r="B26" s="79" t="str">
        <f>IF(NAMES!B19="","",NAMES!B19)</f>
        <v xml:space="preserve">KIM, JEONGWOO </v>
      </c>
      <c r="C26" s="104" t="str">
        <f>IF(NAMES!C19="","",NAMES!C19)</f>
        <v>M</v>
      </c>
      <c r="D26" s="81" t="str">
        <f>IF(NAMES!D19="","",NAMES!D19)</f>
        <v>BSCS-MOBILE TECH TRACK-2</v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126</v>
      </c>
    </row>
    <row r="27" spans="1:25" x14ac:dyDescent="0.25">
      <c r="A27" s="90" t="s">
        <v>51</v>
      </c>
      <c r="B27" s="79" t="str">
        <f>IF(NAMES!B20="","",NAMES!B20)</f>
        <v xml:space="preserve">MANZANILLO, PHILINE KEELE E. </v>
      </c>
      <c r="C27" s="104" t="str">
        <f>IF(NAMES!C20="","",NAMES!C20)</f>
        <v>F</v>
      </c>
      <c r="D27" s="81" t="str">
        <f>IF(NAMES!D20="","",NAMES!D20)</f>
        <v>BSIT-WEB TRACK-1</v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5">
      <c r="A28" s="90" t="s">
        <v>52</v>
      </c>
      <c r="B28" s="79" t="str">
        <f>IF(NAMES!B21="","",NAMES!B21)</f>
        <v xml:space="preserve">MOHAMMAD SALEEM WAHEED, RUKIYYAH </v>
      </c>
      <c r="C28" s="104" t="str">
        <f>IF(NAMES!C21="","",NAMES!C21)</f>
        <v>F</v>
      </c>
      <c r="D28" s="81" t="str">
        <f>IF(NAMES!D21="","",NAMES!D21)</f>
        <v>BSCS-DIGITAL ARTS TRACK-2</v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5">
      <c r="A29" s="90" t="s">
        <v>53</v>
      </c>
      <c r="B29" s="79" t="str">
        <f>IF(NAMES!B22="","",NAMES!B22)</f>
        <v xml:space="preserve">PASION, JEREMIAH JEMUEL S. </v>
      </c>
      <c r="C29" s="104" t="str">
        <f>IF(NAMES!C22="","",NAMES!C22)</f>
        <v>M</v>
      </c>
      <c r="D29" s="81" t="str">
        <f>IF(NAMES!D22="","",NAMES!D22)</f>
        <v>BSCS-DIGITAL ARTS TRACK-2</v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5">
      <c r="A30" s="90" t="s">
        <v>54</v>
      </c>
      <c r="B30" s="79" t="str">
        <f>IF(NAMES!B23="","",NAMES!B23)</f>
        <v xml:space="preserve">PENARUBIA, VINCENT GABRIEL E. </v>
      </c>
      <c r="C30" s="104" t="str">
        <f>IF(NAMES!C23="","",NAMES!C23)</f>
        <v>M</v>
      </c>
      <c r="D30" s="81" t="str">
        <f>IF(NAMES!D23="","",NAMES!D23)</f>
        <v>BSIT-WEB TRACK-1</v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5">
      <c r="A31" s="90" t="s">
        <v>55</v>
      </c>
      <c r="B31" s="79" t="str">
        <f>IF(NAMES!B24="","",NAMES!B24)</f>
        <v xml:space="preserve">RAPUSO, EDGEL-J S. </v>
      </c>
      <c r="C31" s="104" t="str">
        <f>IF(NAMES!C24="","",NAMES!C24)</f>
        <v>M</v>
      </c>
      <c r="D31" s="81" t="str">
        <f>IF(NAMES!D24="","",NAMES!D24)</f>
        <v>BSIT-WEB TRACK-2</v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5">
      <c r="A32" s="90" t="s">
        <v>56</v>
      </c>
      <c r="B32" s="79" t="str">
        <f>IF(NAMES!B25="","",NAMES!B25)</f>
        <v xml:space="preserve">RODDEN, AARON DAVID M. </v>
      </c>
      <c r="C32" s="104" t="str">
        <f>IF(NAMES!C25="","",NAMES!C25)</f>
        <v>M</v>
      </c>
      <c r="D32" s="81" t="str">
        <f>IF(NAMES!D25="","",NAMES!D25)</f>
        <v>BSIT-ERP TRACK-1</v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5">
      <c r="A33" s="90" t="s">
        <v>57</v>
      </c>
      <c r="B33" s="79" t="str">
        <f>IF(NAMES!B26="","",NAMES!B26)</f>
        <v xml:space="preserve">RODRIGUEZ, KAREN L. </v>
      </c>
      <c r="C33" s="104" t="str">
        <f>IF(NAMES!C26="","",NAMES!C26)</f>
        <v>F</v>
      </c>
      <c r="D33" s="81" t="str">
        <f>IF(NAMES!D26="","",NAMES!D26)</f>
        <v>BSIT-NET SEC TRACK-2</v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5">
      <c r="A34" s="90" t="s">
        <v>58</v>
      </c>
      <c r="B34" s="79" t="str">
        <f>IF(NAMES!B27="","",NAMES!B27)</f>
        <v xml:space="preserve">SAINGAN, HAZEL GWENN M. </v>
      </c>
      <c r="C34" s="104" t="str">
        <f>IF(NAMES!C27="","",NAMES!C27)</f>
        <v>F</v>
      </c>
      <c r="D34" s="81" t="str">
        <f>IF(NAMES!D27="","",NAMES!D27)</f>
        <v>BSIT-WEB TRACK-1</v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5">
      <c r="A35" s="90" t="s">
        <v>59</v>
      </c>
      <c r="B35" s="79" t="str">
        <f>IF(NAMES!B28="","",NAMES!B28)</f>
        <v xml:space="preserve">SAM-IT, GARY P. </v>
      </c>
      <c r="C35" s="104" t="str">
        <f>IF(NAMES!C28="","",NAMES!C28)</f>
        <v>M</v>
      </c>
      <c r="D35" s="81" t="str">
        <f>IF(NAMES!D28="","",NAMES!D28)</f>
        <v>BSIT-WEB TRACK-2</v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5">
      <c r="A36" s="90" t="s">
        <v>60</v>
      </c>
      <c r="B36" s="79" t="str">
        <f>IF(NAMES!B29="","",NAMES!B29)</f>
        <v xml:space="preserve">SIAPNO, EDWIN Y. </v>
      </c>
      <c r="C36" s="104" t="str">
        <f>IF(NAMES!C29="","",NAMES!C29)</f>
        <v>M</v>
      </c>
      <c r="D36" s="81" t="str">
        <f>IF(NAMES!D29="","",NAMES!D29)</f>
        <v>BSIT-NET SEC TRACK-2</v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5">
      <c r="A37" s="90" t="s">
        <v>61</v>
      </c>
      <c r="B37" s="79" t="str">
        <f>IF(NAMES!B30="","",NAMES!B30)</f>
        <v xml:space="preserve">TOQUERO, JEREMY G. </v>
      </c>
      <c r="C37" s="104" t="str">
        <f>IF(NAMES!C30="","",NAMES!C30)</f>
        <v>M</v>
      </c>
      <c r="D37" s="81" t="str">
        <f>IF(NAMES!D30="","",NAMES!D30)</f>
        <v>BSIT-WEB TRACK-2</v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5">
      <c r="A38" s="90" t="s">
        <v>62</v>
      </c>
      <c r="B38" s="79" t="str">
        <f>IF(NAMES!B31="","",NAMES!B31)</f>
        <v xml:space="preserve">VALLE, ELY BOY P. </v>
      </c>
      <c r="C38" s="104" t="str">
        <f>IF(NAMES!C31="","",NAMES!C31)</f>
        <v>M</v>
      </c>
      <c r="D38" s="81" t="str">
        <f>IF(NAMES!D31="","",NAMES!D31)</f>
        <v>BSIT-NET SEC TRACK-1</v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5">
      <c r="A39" s="90" t="s">
        <v>63</v>
      </c>
      <c r="B39" s="79" t="str">
        <f>IF(NAMES!B32="","",NAMES!B32)</f>
        <v xml:space="preserve">YOUSSOUF, ADOUM M. </v>
      </c>
      <c r="C39" s="104" t="str">
        <f>IF(NAMES!C32="","",NAMES!C32)</f>
        <v>M</v>
      </c>
      <c r="D39" s="81" t="str">
        <f>IF(NAMES!D32="","",NAMES!D32)</f>
        <v>BSIT-NET SEC TRACK-1</v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5">
      <c r="A40" s="90" t="s">
        <v>64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CITCS 2G  ITE3</v>
      </c>
      <c r="B42" s="228"/>
      <c r="C42" s="228"/>
      <c r="D42" s="229"/>
      <c r="E42" s="233" t="s">
        <v>128</v>
      </c>
      <c r="F42" s="234"/>
      <c r="G42" s="234"/>
      <c r="H42" s="234"/>
      <c r="I42" s="235"/>
      <c r="J42" s="233" t="s">
        <v>129</v>
      </c>
      <c r="K42" s="234"/>
      <c r="L42" s="234"/>
      <c r="M42" s="234"/>
      <c r="N42" s="234"/>
      <c r="O42" s="235"/>
      <c r="P42" s="233" t="s">
        <v>130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97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97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97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132</v>
      </c>
    </row>
    <row r="44" spans="1:25" s="74" customFormat="1" ht="15" customHeight="1" x14ac:dyDescent="0.35">
      <c r="A44" s="236" t="str">
        <f>A3</f>
        <v>WEB APPLICATION DEVELOPMENT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>MW 12:30PM-1:45PM  MWF 11:15AM-12:30PM</v>
      </c>
      <c r="B45" s="240"/>
      <c r="C45" s="241"/>
      <c r="D45" s="75" t="str">
        <f>D4</f>
        <v>M304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2ND Trimester SY 2016-2017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65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66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67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68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69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70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71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72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73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74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75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76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77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78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79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80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81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126</v>
      </c>
    </row>
    <row r="67" spans="1:25" x14ac:dyDescent="0.25">
      <c r="A67" s="90" t="s">
        <v>82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83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84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85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86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87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88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89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90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91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92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93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94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95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view="pageLayout" zoomScaleNormal="100" workbookViewId="0">
      <selection activeCell="T23" sqref="T23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0" t="str">
        <f>CRS!A1</f>
        <v>CITCS 2G  ITE3</v>
      </c>
      <c r="B1" s="351"/>
      <c r="C1" s="351"/>
      <c r="D1" s="351"/>
      <c r="E1" s="325" t="s">
        <v>96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35">
      <c r="A2" s="352"/>
      <c r="B2" s="353"/>
      <c r="C2" s="353"/>
      <c r="D2" s="353"/>
      <c r="E2" s="368" t="str">
        <f>IF('INITIAL INPUT'!G20="","",'INITIAL INPUT'!G20)</f>
        <v/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97</v>
      </c>
      <c r="AD2" s="319"/>
      <c r="AE2" s="361" t="s">
        <v>98</v>
      </c>
      <c r="AF2" s="363" t="s">
        <v>99</v>
      </c>
      <c r="AG2" s="62"/>
      <c r="AH2" s="62"/>
      <c r="AI2" s="62"/>
      <c r="AJ2" s="62"/>
      <c r="AK2" s="62"/>
    </row>
    <row r="3" spans="1:37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100</v>
      </c>
      <c r="F3" s="312" t="s">
        <v>101</v>
      </c>
      <c r="G3" s="312" t="s">
        <v>102</v>
      </c>
      <c r="H3" s="312" t="s">
        <v>103</v>
      </c>
      <c r="I3" s="312" t="s">
        <v>104</v>
      </c>
      <c r="J3" s="312" t="s">
        <v>105</v>
      </c>
      <c r="K3" s="312" t="s">
        <v>106</v>
      </c>
      <c r="L3" s="312" t="s">
        <v>107</v>
      </c>
      <c r="M3" s="312" t="s">
        <v>108</v>
      </c>
      <c r="N3" s="312" t="s">
        <v>0</v>
      </c>
      <c r="O3" s="329" t="s">
        <v>109</v>
      </c>
      <c r="P3" s="306" t="s">
        <v>110</v>
      </c>
      <c r="Q3" s="312" t="s">
        <v>111</v>
      </c>
      <c r="R3" s="312" t="s">
        <v>112</v>
      </c>
      <c r="S3" s="312" t="s">
        <v>113</v>
      </c>
      <c r="T3" s="312" t="s">
        <v>114</v>
      </c>
      <c r="U3" s="312" t="s">
        <v>115</v>
      </c>
      <c r="V3" s="312" t="s">
        <v>116</v>
      </c>
      <c r="W3" s="312" t="s">
        <v>117</v>
      </c>
      <c r="X3" s="312" t="s">
        <v>118</v>
      </c>
      <c r="Y3" s="312" t="s">
        <v>119</v>
      </c>
      <c r="Z3" s="312" t="s">
        <v>120</v>
      </c>
      <c r="AA3" s="329" t="s">
        <v>109</v>
      </c>
      <c r="AB3" s="306" t="s">
        <v>110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35">
      <c r="A4" s="334" t="str">
        <f>CRS!A4</f>
        <v>MW 12:30PM-1:45PM  MWF 11:15AM-12:30PM</v>
      </c>
      <c r="B4" s="335"/>
      <c r="C4" s="336"/>
      <c r="D4" s="71" t="str">
        <f>CRS!D4</f>
        <v>M304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121</v>
      </c>
      <c r="AD4" s="69" t="s">
        <v>122</v>
      </c>
      <c r="AE4" s="361"/>
      <c r="AF4" s="363"/>
      <c r="AG4" s="62"/>
      <c r="AH4" s="62"/>
      <c r="AI4" s="62"/>
      <c r="AJ4" s="62"/>
      <c r="AK4" s="62"/>
    </row>
    <row r="5" spans="1:37" ht="12.65" customHeight="1" x14ac:dyDescent="0.35">
      <c r="A5" s="334" t="str">
        <f>CRS!A5</f>
        <v>2ND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4" customHeight="1" x14ac:dyDescent="0.35">
      <c r="A7" s="341" t="s">
        <v>123</v>
      </c>
      <c r="B7" s="309"/>
      <c r="C7" s="348" t="s">
        <v>124</v>
      </c>
      <c r="D7" s="337" t="s">
        <v>125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35">
      <c r="A9" s="58" t="s">
        <v>33</v>
      </c>
      <c r="B9" s="59" t="str">
        <f>CRS!B9</f>
        <v xml:space="preserve">ABULGASEM, MOHAMED S. </v>
      </c>
      <c r="C9" s="65" t="str">
        <f>CRS!C9</f>
        <v>M</v>
      </c>
      <c r="D9" s="70" t="str">
        <f>CRS!D9</f>
        <v>BSIT-ERP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35">
      <c r="A10" s="56" t="s">
        <v>34</v>
      </c>
      <c r="B10" s="59" t="str">
        <f>CRS!B10</f>
        <v xml:space="preserve">AMADI, DANIEL C.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35</v>
      </c>
      <c r="B11" s="59" t="str">
        <f>CRS!B11</f>
        <v xml:space="preserve">ARCANGELES, FRITZ B. </v>
      </c>
      <c r="C11" s="65" t="str">
        <f>CRS!C11</f>
        <v>M</v>
      </c>
      <c r="D11" s="70" t="str">
        <f>CRS!D11</f>
        <v>BSIT-BA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36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37</v>
      </c>
      <c r="B13" s="59" t="str">
        <f>CRS!B13</f>
        <v xml:space="preserve">BASALLO, IRWIN L.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38</v>
      </c>
      <c r="B14" s="59" t="str">
        <f>CRS!B14</f>
        <v xml:space="preserve">BOADILLA, JEFFERSON P. </v>
      </c>
      <c r="C14" s="65" t="str">
        <f>CRS!C14</f>
        <v>M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39</v>
      </c>
      <c r="B15" s="59" t="str">
        <f>CRS!B15</f>
        <v xml:space="preserve">BUGNAY, ANGELICA M. </v>
      </c>
      <c r="C15" s="65" t="str">
        <f>CRS!C15</f>
        <v>F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40</v>
      </c>
      <c r="B16" s="59" t="str">
        <f>CRS!B16</f>
        <v xml:space="preserve">CANGGAT, DIANE C.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41</v>
      </c>
      <c r="B17" s="59" t="str">
        <f>CRS!B17</f>
        <v xml:space="preserve">CHULHANG, LYN T. </v>
      </c>
      <c r="C17" s="65" t="str">
        <f>CRS!C17</f>
        <v>F</v>
      </c>
      <c r="D17" s="70" t="str">
        <f>CRS!D17</f>
        <v>BSCS-DIGITAL ARTS TRACK-3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35">
      <c r="A18" s="56" t="s">
        <v>42</v>
      </c>
      <c r="B18" s="59" t="str">
        <f>CRS!B18</f>
        <v xml:space="preserve">CRUZ, JAN DAVID D. </v>
      </c>
      <c r="C18" s="65" t="str">
        <f>CRS!C18</f>
        <v>M</v>
      </c>
      <c r="D18" s="70" t="str">
        <f>CRS!D18</f>
        <v>BSCS-DIGITAL ARTS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35">
      <c r="A19" s="56" t="s">
        <v>43</v>
      </c>
      <c r="B19" s="59" t="str">
        <f>CRS!B19</f>
        <v xml:space="preserve">DACASIN, DEN KARLO M.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35">
      <c r="A20" s="56" t="s">
        <v>44</v>
      </c>
      <c r="B20" s="59" t="str">
        <f>CRS!B20</f>
        <v xml:space="preserve">DE LOS REYES, MARY ANN A. </v>
      </c>
      <c r="C20" s="65" t="str">
        <f>CRS!C20</f>
        <v>F</v>
      </c>
      <c r="D20" s="70" t="str">
        <f>CRS!D20</f>
        <v>BSIT-NET SEC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35">
      <c r="A21" s="56" t="s">
        <v>45</v>
      </c>
      <c r="B21" s="59" t="str">
        <f>CRS!B21</f>
        <v xml:space="preserve">DUPIANO, KURT VENSON S. </v>
      </c>
      <c r="C21" s="65" t="str">
        <f>CRS!C21</f>
        <v>M</v>
      </c>
      <c r="D21" s="70" t="str">
        <f>CRS!D21</f>
        <v>BSIT-NET SEC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35">
      <c r="A22" s="56" t="s">
        <v>46</v>
      </c>
      <c r="B22" s="59" t="str">
        <f>CRS!B22</f>
        <v xml:space="preserve">ESQUIJO, JOHNREY M.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35">
      <c r="A23" s="56" t="s">
        <v>47</v>
      </c>
      <c r="B23" s="59" t="str">
        <f>CRS!B23</f>
        <v xml:space="preserve">GAOIRAN, CHRISTIAN EARL A.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35">
      <c r="A24" s="56" t="s">
        <v>48</v>
      </c>
      <c r="B24" s="59" t="str">
        <f>CRS!B24</f>
        <v xml:space="preserve">GHANEM, SALEH H.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35">
      <c r="A25" s="56" t="s">
        <v>49</v>
      </c>
      <c r="B25" s="59" t="str">
        <f>CRS!B25</f>
        <v xml:space="preserve">HORTALEZA, JHON LAWRENCE A. </v>
      </c>
      <c r="C25" s="65" t="str">
        <f>CRS!C25</f>
        <v>M</v>
      </c>
      <c r="D25" s="70" t="str">
        <f>CRS!D25</f>
        <v>BSCS-DIGITAL ARTS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35">
      <c r="A26" s="56" t="s">
        <v>50</v>
      </c>
      <c r="B26" s="59" t="str">
        <f>CRS!B26</f>
        <v xml:space="preserve">KIM, JEONGWOO </v>
      </c>
      <c r="C26" s="65" t="str">
        <f>CRS!C26</f>
        <v>M</v>
      </c>
      <c r="D26" s="70" t="str">
        <f>CRS!D26</f>
        <v>BSCS-MOBILE TECH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0"/>
      <c r="AH26" s="298" t="s">
        <v>126</v>
      </c>
    </row>
    <row r="27" spans="1:34" ht="12.75" customHeight="1" x14ac:dyDescent="0.35">
      <c r="A27" s="56" t="s">
        <v>51</v>
      </c>
      <c r="B27" s="59" t="str">
        <f>CRS!B27</f>
        <v xml:space="preserve">MANZANILLO, PHILINE KEELE E. </v>
      </c>
      <c r="C27" s="65" t="str">
        <f>CRS!C27</f>
        <v>F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1"/>
      <c r="AH27" s="299"/>
    </row>
    <row r="28" spans="1:34" ht="12.75" customHeight="1" x14ac:dyDescent="0.35">
      <c r="A28" s="56" t="s">
        <v>52</v>
      </c>
      <c r="B28" s="59" t="str">
        <f>CRS!B28</f>
        <v xml:space="preserve">MOHAMMAD SALEEM WAHEED, RUKIYYAH </v>
      </c>
      <c r="C28" s="65" t="str">
        <f>CRS!C28</f>
        <v>F</v>
      </c>
      <c r="D28" s="70" t="str">
        <f>CRS!D28</f>
        <v>BSCS-DIGITAL ARTS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1"/>
      <c r="AH28" s="299"/>
    </row>
    <row r="29" spans="1:34" ht="12.75" customHeight="1" x14ac:dyDescent="0.35">
      <c r="A29" s="56" t="s">
        <v>53</v>
      </c>
      <c r="B29" s="59" t="str">
        <f>CRS!B29</f>
        <v xml:space="preserve">PASION, JEREMIAH JEMUEL S. </v>
      </c>
      <c r="C29" s="65" t="str">
        <f>CRS!C29</f>
        <v>M</v>
      </c>
      <c r="D29" s="70" t="str">
        <f>CRS!D29</f>
        <v>BSCS-DIGITAL ARTS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35">
      <c r="A30" s="56" t="s">
        <v>54</v>
      </c>
      <c r="B30" s="59" t="str">
        <f>CRS!B30</f>
        <v xml:space="preserve">PENARUBIA, VINCENT GABRIEL E.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1"/>
      <c r="AH30" s="299"/>
    </row>
    <row r="31" spans="1:34" ht="12.75" customHeight="1" x14ac:dyDescent="0.35">
      <c r="A31" s="56" t="s">
        <v>55</v>
      </c>
      <c r="B31" s="59" t="str">
        <f>CRS!B31</f>
        <v xml:space="preserve">RAPUSO, EDGEL-J S.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1"/>
      <c r="AH31" s="299"/>
    </row>
    <row r="32" spans="1:34" ht="12.75" customHeight="1" x14ac:dyDescent="0.35">
      <c r="A32" s="56" t="s">
        <v>56</v>
      </c>
      <c r="B32" s="59" t="str">
        <f>CRS!B32</f>
        <v xml:space="preserve">RODDEN, AARON DAVID M. </v>
      </c>
      <c r="C32" s="65" t="str">
        <f>CRS!C32</f>
        <v>M</v>
      </c>
      <c r="D32" s="70" t="str">
        <f>CRS!D32</f>
        <v>BSIT-ERP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1"/>
      <c r="AH32" s="299"/>
    </row>
    <row r="33" spans="1:37" ht="12.75" customHeight="1" x14ac:dyDescent="0.35">
      <c r="A33" s="56" t="s">
        <v>57</v>
      </c>
      <c r="B33" s="59" t="str">
        <f>CRS!B33</f>
        <v xml:space="preserve">RODRIGUEZ, KAREN L. </v>
      </c>
      <c r="C33" s="65" t="str">
        <f>CRS!C33</f>
        <v>F</v>
      </c>
      <c r="D33" s="70" t="str">
        <f>CRS!D33</f>
        <v>BSIT-NET SEC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58</v>
      </c>
      <c r="B34" s="59" t="str">
        <f>CRS!B34</f>
        <v xml:space="preserve">SAINGAN, HAZEL GWENN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59</v>
      </c>
      <c r="B35" s="59" t="str">
        <f>CRS!B35</f>
        <v xml:space="preserve">SAM-IT, GARY P.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60</v>
      </c>
      <c r="B36" s="59" t="str">
        <f>CRS!B36</f>
        <v xml:space="preserve">SIAPNO, EDWIN Y. </v>
      </c>
      <c r="C36" s="65" t="str">
        <f>CRS!C36</f>
        <v>M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61</v>
      </c>
      <c r="B37" s="59" t="str">
        <f>CRS!B37</f>
        <v xml:space="preserve">TOQUERO, JEREMY G.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62</v>
      </c>
      <c r="B38" s="59" t="str">
        <f>CRS!B38</f>
        <v xml:space="preserve">VALLE, ELY BOY P. </v>
      </c>
      <c r="C38" s="65" t="str">
        <f>CRS!C38</f>
        <v>M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63</v>
      </c>
      <c r="B39" s="59" t="str">
        <f>CRS!B39</f>
        <v xml:space="preserve">YOUSSOUF, ADOUM M. </v>
      </c>
      <c r="C39" s="65" t="str">
        <f>CRS!C39</f>
        <v>M</v>
      </c>
      <c r="D39" s="70" t="str">
        <f>CRS!D39</f>
        <v>BSIT-NET SEC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4" t="str">
        <f>A1</f>
        <v>CITCS 2G  ITE3</v>
      </c>
      <c r="B42" s="355"/>
      <c r="C42" s="355"/>
      <c r="D42" s="355"/>
      <c r="E42" s="325" t="s">
        <v>96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35">
      <c r="A43" s="356"/>
      <c r="B43" s="357"/>
      <c r="C43" s="357"/>
      <c r="D43" s="357"/>
      <c r="E43" s="309" t="str">
        <f>E2</f>
        <v/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97</v>
      </c>
      <c r="AD43" s="319"/>
      <c r="AE43" s="361" t="s">
        <v>98</v>
      </c>
      <c r="AF43" s="363" t="s">
        <v>99</v>
      </c>
      <c r="AG43" s="62"/>
      <c r="AH43" s="62"/>
      <c r="AI43" s="62"/>
      <c r="AJ43" s="62"/>
      <c r="AK43" s="62"/>
    </row>
    <row r="44" spans="1:37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100</v>
      </c>
      <c r="F44" s="312" t="s">
        <v>101</v>
      </c>
      <c r="G44" s="312" t="s">
        <v>102</v>
      </c>
      <c r="H44" s="312" t="s">
        <v>103</v>
      </c>
      <c r="I44" s="312" t="s">
        <v>104</v>
      </c>
      <c r="J44" s="312" t="s">
        <v>105</v>
      </c>
      <c r="K44" s="312" t="s">
        <v>106</v>
      </c>
      <c r="L44" s="312" t="s">
        <v>107</v>
      </c>
      <c r="M44" s="312" t="s">
        <v>108</v>
      </c>
      <c r="N44" s="312" t="s">
        <v>0</v>
      </c>
      <c r="O44" s="329" t="s">
        <v>109</v>
      </c>
      <c r="P44" s="306" t="s">
        <v>110</v>
      </c>
      <c r="Q44" s="312" t="s">
        <v>111</v>
      </c>
      <c r="R44" s="312" t="s">
        <v>112</v>
      </c>
      <c r="S44" s="312" t="s">
        <v>113</v>
      </c>
      <c r="T44" s="312" t="s">
        <v>114</v>
      </c>
      <c r="U44" s="312" t="s">
        <v>115</v>
      </c>
      <c r="V44" s="312" t="s">
        <v>116</v>
      </c>
      <c r="W44" s="312" t="s">
        <v>117</v>
      </c>
      <c r="X44" s="312" t="s">
        <v>118</v>
      </c>
      <c r="Y44" s="312" t="s">
        <v>119</v>
      </c>
      <c r="Z44" s="312" t="s">
        <v>120</v>
      </c>
      <c r="AA44" s="329" t="s">
        <v>109</v>
      </c>
      <c r="AB44" s="306" t="s">
        <v>110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35">
      <c r="A45" s="334" t="str">
        <f>A4</f>
        <v>MW 12:30PM-1:45PM  MWF 11:15AM-12:30PM</v>
      </c>
      <c r="B45" s="335"/>
      <c r="C45" s="336"/>
      <c r="D45" s="71" t="str">
        <f>D4</f>
        <v>M304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121</v>
      </c>
      <c r="AD45" s="69" t="s">
        <v>122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35">
      <c r="A46" s="334" t="str">
        <f>A5</f>
        <v>2ND Trimester SY 2016-2017</v>
      </c>
      <c r="B46" s="335"/>
      <c r="C46" s="336"/>
      <c r="D46" s="336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 t="str">
        <f>O6</f>
        <v/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4" customHeight="1" x14ac:dyDescent="0.35">
      <c r="A48" s="344" t="s">
        <v>123</v>
      </c>
      <c r="B48" s="345"/>
      <c r="C48" s="348" t="s">
        <v>124</v>
      </c>
      <c r="D48" s="337" t="s">
        <v>127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126</v>
      </c>
    </row>
    <row r="67" spans="1:34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2G  ITE3</v>
      </c>
      <c r="B1" s="351"/>
      <c r="C1" s="351"/>
      <c r="D1" s="351"/>
      <c r="E1" s="325" t="s">
        <v>134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/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97</v>
      </c>
      <c r="AD2" s="319"/>
      <c r="AE2" s="375" t="s">
        <v>131</v>
      </c>
      <c r="AF2" s="361" t="s">
        <v>98</v>
      </c>
      <c r="AG2" s="363" t="s">
        <v>99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100</v>
      </c>
      <c r="F3" s="312" t="s">
        <v>101</v>
      </c>
      <c r="G3" s="312" t="s">
        <v>102</v>
      </c>
      <c r="H3" s="312" t="s">
        <v>103</v>
      </c>
      <c r="I3" s="312" t="s">
        <v>104</v>
      </c>
      <c r="J3" s="312" t="s">
        <v>105</v>
      </c>
      <c r="K3" s="312" t="s">
        <v>106</v>
      </c>
      <c r="L3" s="312" t="s">
        <v>107</v>
      </c>
      <c r="M3" s="312" t="s">
        <v>108</v>
      </c>
      <c r="N3" s="312" t="s">
        <v>0</v>
      </c>
      <c r="O3" s="329" t="s">
        <v>109</v>
      </c>
      <c r="P3" s="306" t="s">
        <v>110</v>
      </c>
      <c r="Q3" s="312" t="s">
        <v>111</v>
      </c>
      <c r="R3" s="312" t="s">
        <v>112</v>
      </c>
      <c r="S3" s="312" t="s">
        <v>113</v>
      </c>
      <c r="T3" s="312" t="s">
        <v>114</v>
      </c>
      <c r="U3" s="312" t="s">
        <v>115</v>
      </c>
      <c r="V3" s="312" t="s">
        <v>116</v>
      </c>
      <c r="W3" s="312" t="s">
        <v>117</v>
      </c>
      <c r="X3" s="312" t="s">
        <v>118</v>
      </c>
      <c r="Y3" s="312" t="s">
        <v>119</v>
      </c>
      <c r="Z3" s="312" t="s">
        <v>120</v>
      </c>
      <c r="AA3" s="329" t="s">
        <v>109</v>
      </c>
      <c r="AB3" s="306" t="s">
        <v>110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MW 12:30PM-1:45PM  MWF 11:15AM-12:30PM</v>
      </c>
      <c r="B4" s="335"/>
      <c r="C4" s="336"/>
      <c r="D4" s="71" t="str">
        <f>CRS!D4</f>
        <v>M304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121</v>
      </c>
      <c r="AD4" s="69" t="s">
        <v>122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2ND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123</v>
      </c>
      <c r="B7" s="309"/>
      <c r="C7" s="348" t="s">
        <v>124</v>
      </c>
      <c r="D7" s="337" t="s">
        <v>125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33</v>
      </c>
      <c r="B9" s="59" t="str">
        <f>CRS!B9</f>
        <v xml:space="preserve">ABULGASEM, MOHAMED S. </v>
      </c>
      <c r="C9" s="65" t="str">
        <f>CRS!C9</f>
        <v>M</v>
      </c>
      <c r="D9" s="70" t="str">
        <f>CRS!D9</f>
        <v>BSIT-ERP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34</v>
      </c>
      <c r="B10" s="59" t="str">
        <f>CRS!B10</f>
        <v xml:space="preserve">AMADI, DANIEL C.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35</v>
      </c>
      <c r="B11" s="59" t="str">
        <f>CRS!B11</f>
        <v xml:space="preserve">ARCANGELES, FRITZ B. </v>
      </c>
      <c r="C11" s="65" t="str">
        <f>CRS!C11</f>
        <v>M</v>
      </c>
      <c r="D11" s="70" t="str">
        <f>CRS!D11</f>
        <v>BSIT-BA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36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37</v>
      </c>
      <c r="B13" s="59" t="str">
        <f>CRS!B13</f>
        <v xml:space="preserve">BASALLO, IRWIN L.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38</v>
      </c>
      <c r="B14" s="59" t="str">
        <f>CRS!B14</f>
        <v xml:space="preserve">BOADILLA, JEFFERSON P. </v>
      </c>
      <c r="C14" s="65" t="str">
        <f>CRS!C14</f>
        <v>M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39</v>
      </c>
      <c r="B15" s="59" t="str">
        <f>CRS!B15</f>
        <v xml:space="preserve">BUGNAY, ANGELICA M. </v>
      </c>
      <c r="C15" s="65" t="str">
        <f>CRS!C15</f>
        <v>F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40</v>
      </c>
      <c r="B16" s="59" t="str">
        <f>CRS!B16</f>
        <v xml:space="preserve">CANGGAT, DIANE C.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41</v>
      </c>
      <c r="B17" s="59" t="str">
        <f>CRS!B17</f>
        <v xml:space="preserve">CHULHANG, LYN T. </v>
      </c>
      <c r="C17" s="65" t="str">
        <f>CRS!C17</f>
        <v>F</v>
      </c>
      <c r="D17" s="70" t="str">
        <f>CRS!D17</f>
        <v>BSCS-DIGITAL ARTS TRACK-3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42</v>
      </c>
      <c r="B18" s="59" t="str">
        <f>CRS!B18</f>
        <v xml:space="preserve">CRUZ, JAN DAVID D. </v>
      </c>
      <c r="C18" s="65" t="str">
        <f>CRS!C18</f>
        <v>M</v>
      </c>
      <c r="D18" s="70" t="str">
        <f>CRS!D18</f>
        <v>BSCS-DIGITAL ARTS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43</v>
      </c>
      <c r="B19" s="59" t="str">
        <f>CRS!B19</f>
        <v xml:space="preserve">DACASIN, DEN KARLO M.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44</v>
      </c>
      <c r="B20" s="59" t="str">
        <f>CRS!B20</f>
        <v xml:space="preserve">DE LOS REYES, MARY ANN A. </v>
      </c>
      <c r="C20" s="65" t="str">
        <f>CRS!C20</f>
        <v>F</v>
      </c>
      <c r="D20" s="70" t="str">
        <f>CRS!D20</f>
        <v>BSIT-NET SEC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45</v>
      </c>
      <c r="B21" s="59" t="str">
        <f>CRS!B21</f>
        <v xml:space="preserve">DUPIANO, KURT VENSON S. </v>
      </c>
      <c r="C21" s="65" t="str">
        <f>CRS!C21</f>
        <v>M</v>
      </c>
      <c r="D21" s="70" t="str">
        <f>CRS!D21</f>
        <v>BSIT-NET SEC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46</v>
      </c>
      <c r="B22" s="59" t="str">
        <f>CRS!B22</f>
        <v xml:space="preserve">ESQUIJO, JOHNREY M.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47</v>
      </c>
      <c r="B23" s="59" t="str">
        <f>CRS!B23</f>
        <v xml:space="preserve">GAOIRAN, CHRISTIAN EARL A.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48</v>
      </c>
      <c r="B24" s="59" t="str">
        <f>CRS!B24</f>
        <v xml:space="preserve">GHANEM, SALEH H.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49</v>
      </c>
      <c r="B25" s="59" t="str">
        <f>CRS!B25</f>
        <v xml:space="preserve">HORTALEZA, JHON LAWRENCE A. </v>
      </c>
      <c r="C25" s="65" t="str">
        <f>CRS!C25</f>
        <v>M</v>
      </c>
      <c r="D25" s="70" t="str">
        <f>CRS!D25</f>
        <v>BSCS-DIGITAL ARTS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50</v>
      </c>
      <c r="B26" s="59" t="str">
        <f>CRS!B26</f>
        <v xml:space="preserve">KIM, JEONGWOO </v>
      </c>
      <c r="C26" s="65" t="str">
        <f>CRS!C26</f>
        <v>M</v>
      </c>
      <c r="D26" s="70" t="str">
        <f>CRS!D26</f>
        <v>BSCS-MOBILE TECH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126</v>
      </c>
    </row>
    <row r="27" spans="1:35" ht="12.75" customHeight="1" x14ac:dyDescent="0.35">
      <c r="A27" s="56" t="s">
        <v>51</v>
      </c>
      <c r="B27" s="59" t="str">
        <f>CRS!B27</f>
        <v xml:space="preserve">MANZANILLO, PHILINE KEELE E. </v>
      </c>
      <c r="C27" s="65" t="str">
        <f>CRS!C27</f>
        <v>F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35">
      <c r="A28" s="56" t="s">
        <v>52</v>
      </c>
      <c r="B28" s="59" t="str">
        <f>CRS!B28</f>
        <v xml:space="preserve">MOHAMMAD SALEEM WAHEED, RUKIYYAH </v>
      </c>
      <c r="C28" s="65" t="str">
        <f>CRS!C28</f>
        <v>F</v>
      </c>
      <c r="D28" s="70" t="str">
        <f>CRS!D28</f>
        <v>BSCS-DIGITAL ARTS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35">
      <c r="A29" s="56" t="s">
        <v>53</v>
      </c>
      <c r="B29" s="59" t="str">
        <f>CRS!B29</f>
        <v xml:space="preserve">PASION, JEREMIAH JEMUEL S. </v>
      </c>
      <c r="C29" s="65" t="str">
        <f>CRS!C29</f>
        <v>M</v>
      </c>
      <c r="D29" s="70" t="str">
        <f>CRS!D29</f>
        <v>BSCS-DIGITAL ARTS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35">
      <c r="A30" s="56" t="s">
        <v>54</v>
      </c>
      <c r="B30" s="59" t="str">
        <f>CRS!B30</f>
        <v xml:space="preserve">PENARUBIA, VINCENT GABRIEL E.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35">
      <c r="A31" s="56" t="s">
        <v>55</v>
      </c>
      <c r="B31" s="59" t="str">
        <f>CRS!B31</f>
        <v xml:space="preserve">RAPUSO, EDGEL-J S.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35">
      <c r="A32" s="56" t="s">
        <v>56</v>
      </c>
      <c r="B32" s="59" t="str">
        <f>CRS!B32</f>
        <v xml:space="preserve">RODDEN, AARON DAVID M. </v>
      </c>
      <c r="C32" s="65" t="str">
        <f>CRS!C32</f>
        <v>M</v>
      </c>
      <c r="D32" s="70" t="str">
        <f>CRS!D32</f>
        <v>BSIT-ERP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35">
      <c r="A33" s="56" t="s">
        <v>57</v>
      </c>
      <c r="B33" s="59" t="str">
        <f>CRS!B33</f>
        <v xml:space="preserve">RODRIGUEZ, KAREN L. </v>
      </c>
      <c r="C33" s="65" t="str">
        <f>CRS!C33</f>
        <v>F</v>
      </c>
      <c r="D33" s="70" t="str">
        <f>CRS!D33</f>
        <v>BSIT-NET SEC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58</v>
      </c>
      <c r="B34" s="59" t="str">
        <f>CRS!B34</f>
        <v xml:space="preserve">SAINGAN, HAZEL GWENN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59</v>
      </c>
      <c r="B35" s="59" t="str">
        <f>CRS!B35</f>
        <v xml:space="preserve">SAM-IT, GARY P.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60</v>
      </c>
      <c r="B36" s="59" t="str">
        <f>CRS!B36</f>
        <v xml:space="preserve">SIAPNO, EDWIN Y. </v>
      </c>
      <c r="C36" s="65" t="str">
        <f>CRS!C36</f>
        <v>M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61</v>
      </c>
      <c r="B37" s="59" t="str">
        <f>CRS!B37</f>
        <v xml:space="preserve">TOQUERO, JEREMY G.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62</v>
      </c>
      <c r="B38" s="59" t="str">
        <f>CRS!B38</f>
        <v xml:space="preserve">VALLE, ELY BOY P. </v>
      </c>
      <c r="C38" s="65" t="str">
        <f>CRS!C38</f>
        <v>M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63</v>
      </c>
      <c r="B39" s="59" t="str">
        <f>CRS!B39</f>
        <v xml:space="preserve">YOUSSOUF, ADOUM M. </v>
      </c>
      <c r="C39" s="65" t="str">
        <f>CRS!C39</f>
        <v>M</v>
      </c>
      <c r="D39" s="70" t="str">
        <f>CRS!D39</f>
        <v>BSIT-NET SEC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2G  ITE3</v>
      </c>
      <c r="B42" s="355"/>
      <c r="C42" s="355"/>
      <c r="D42" s="355"/>
      <c r="E42" s="325" t="s">
        <v>134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/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97</v>
      </c>
      <c r="AD43" s="319"/>
      <c r="AE43" s="375" t="str">
        <f>AE2</f>
        <v>RAW SCORE</v>
      </c>
      <c r="AF43" s="361" t="s">
        <v>98</v>
      </c>
      <c r="AG43" s="363" t="s">
        <v>99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100</v>
      </c>
      <c r="F44" s="312" t="s">
        <v>101</v>
      </c>
      <c r="G44" s="312" t="s">
        <v>102</v>
      </c>
      <c r="H44" s="312" t="s">
        <v>103</v>
      </c>
      <c r="I44" s="312" t="s">
        <v>104</v>
      </c>
      <c r="J44" s="312" t="s">
        <v>105</v>
      </c>
      <c r="K44" s="312" t="s">
        <v>106</v>
      </c>
      <c r="L44" s="312" t="s">
        <v>107</v>
      </c>
      <c r="M44" s="312" t="s">
        <v>108</v>
      </c>
      <c r="N44" s="312" t="s">
        <v>0</v>
      </c>
      <c r="O44" s="329" t="s">
        <v>109</v>
      </c>
      <c r="P44" s="306" t="s">
        <v>110</v>
      </c>
      <c r="Q44" s="312" t="s">
        <v>111</v>
      </c>
      <c r="R44" s="312" t="s">
        <v>112</v>
      </c>
      <c r="S44" s="312" t="s">
        <v>113</v>
      </c>
      <c r="T44" s="312" t="s">
        <v>114</v>
      </c>
      <c r="U44" s="312" t="s">
        <v>115</v>
      </c>
      <c r="V44" s="312" t="s">
        <v>116</v>
      </c>
      <c r="W44" s="312" t="s">
        <v>117</v>
      </c>
      <c r="X44" s="312" t="s">
        <v>118</v>
      </c>
      <c r="Y44" s="312" t="s">
        <v>119</v>
      </c>
      <c r="Z44" s="312" t="s">
        <v>120</v>
      </c>
      <c r="AA44" s="329" t="s">
        <v>109</v>
      </c>
      <c r="AB44" s="306" t="s">
        <v>110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MW 12:30PM-1:45PM  MWF 11:15AM-12:30PM</v>
      </c>
      <c r="B45" s="335"/>
      <c r="C45" s="336"/>
      <c r="D45" s="71" t="str">
        <f>D4</f>
        <v>M304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121</v>
      </c>
      <c r="AD45" s="69" t="s">
        <v>122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2ND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123</v>
      </c>
      <c r="B48" s="345"/>
      <c r="C48" s="348" t="s">
        <v>124</v>
      </c>
      <c r="D48" s="337" t="s">
        <v>127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126</v>
      </c>
    </row>
    <row r="67" spans="1:35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2G  ITE3</v>
      </c>
      <c r="B1" s="351"/>
      <c r="C1" s="351"/>
      <c r="D1" s="351"/>
      <c r="E1" s="325" t="s">
        <v>136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/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97</v>
      </c>
      <c r="AD2" s="319"/>
      <c r="AE2" s="375" t="s">
        <v>131</v>
      </c>
      <c r="AF2" s="361" t="s">
        <v>98</v>
      </c>
      <c r="AG2" s="363" t="s">
        <v>99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100</v>
      </c>
      <c r="F3" s="312" t="s">
        <v>101</v>
      </c>
      <c r="G3" s="312" t="s">
        <v>102</v>
      </c>
      <c r="H3" s="312" t="s">
        <v>103</v>
      </c>
      <c r="I3" s="312" t="s">
        <v>104</v>
      </c>
      <c r="J3" s="312" t="s">
        <v>105</v>
      </c>
      <c r="K3" s="312" t="s">
        <v>106</v>
      </c>
      <c r="L3" s="312" t="s">
        <v>107</v>
      </c>
      <c r="M3" s="312" t="s">
        <v>108</v>
      </c>
      <c r="N3" s="312" t="s">
        <v>0</v>
      </c>
      <c r="O3" s="329" t="s">
        <v>109</v>
      </c>
      <c r="P3" s="306" t="s">
        <v>110</v>
      </c>
      <c r="Q3" s="312" t="s">
        <v>111</v>
      </c>
      <c r="R3" s="312" t="s">
        <v>112</v>
      </c>
      <c r="S3" s="312" t="s">
        <v>113</v>
      </c>
      <c r="T3" s="312" t="s">
        <v>114</v>
      </c>
      <c r="U3" s="312" t="s">
        <v>115</v>
      </c>
      <c r="V3" s="312" t="s">
        <v>116</v>
      </c>
      <c r="W3" s="312" t="s">
        <v>117</v>
      </c>
      <c r="X3" s="312" t="s">
        <v>118</v>
      </c>
      <c r="Y3" s="312" t="s">
        <v>119</v>
      </c>
      <c r="Z3" s="312" t="s">
        <v>120</v>
      </c>
      <c r="AA3" s="329" t="s">
        <v>109</v>
      </c>
      <c r="AB3" s="306" t="s">
        <v>110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MW 12:30PM-1:45PM  MWF 11:15AM-12:30PM</v>
      </c>
      <c r="B4" s="335"/>
      <c r="C4" s="336"/>
      <c r="D4" s="71" t="str">
        <f>CRS!D4</f>
        <v>M304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121</v>
      </c>
      <c r="AD4" s="69" t="s">
        <v>122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2ND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123</v>
      </c>
      <c r="B7" s="309"/>
      <c r="C7" s="348" t="s">
        <v>124</v>
      </c>
      <c r="D7" s="337" t="s">
        <v>125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33</v>
      </c>
      <c r="B9" s="59" t="str">
        <f>CRS!B9</f>
        <v xml:space="preserve">ABULGASEM, MOHAMED S. </v>
      </c>
      <c r="C9" s="65" t="str">
        <f>CRS!C9</f>
        <v>M</v>
      </c>
      <c r="D9" s="70" t="str">
        <f>CRS!D9</f>
        <v>BSIT-ERP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34</v>
      </c>
      <c r="B10" s="59" t="str">
        <f>CRS!B10</f>
        <v xml:space="preserve">AMADI, DANIEL C.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35</v>
      </c>
      <c r="B11" s="59" t="str">
        <f>CRS!B11</f>
        <v xml:space="preserve">ARCANGELES, FRITZ B. </v>
      </c>
      <c r="C11" s="65" t="str">
        <f>CRS!C11</f>
        <v>M</v>
      </c>
      <c r="D11" s="70" t="str">
        <f>CRS!D11</f>
        <v>BSIT-BA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36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37</v>
      </c>
      <c r="B13" s="59" t="str">
        <f>CRS!B13</f>
        <v xml:space="preserve">BASALLO, IRWIN L.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38</v>
      </c>
      <c r="B14" s="59" t="str">
        <f>CRS!B14</f>
        <v xml:space="preserve">BOADILLA, JEFFERSON P. </v>
      </c>
      <c r="C14" s="65" t="str">
        <f>CRS!C14</f>
        <v>M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39</v>
      </c>
      <c r="B15" s="59" t="str">
        <f>CRS!B15</f>
        <v xml:space="preserve">BUGNAY, ANGELICA M. </v>
      </c>
      <c r="C15" s="65" t="str">
        <f>CRS!C15</f>
        <v>F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40</v>
      </c>
      <c r="B16" s="59" t="str">
        <f>CRS!B16</f>
        <v xml:space="preserve">CANGGAT, DIANE C.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41</v>
      </c>
      <c r="B17" s="59" t="str">
        <f>CRS!B17</f>
        <v xml:space="preserve">CHULHANG, LYN T. </v>
      </c>
      <c r="C17" s="65" t="str">
        <f>CRS!C17</f>
        <v>F</v>
      </c>
      <c r="D17" s="70" t="str">
        <f>CRS!D17</f>
        <v>BSCS-DIGITAL ARTS TRACK-3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42</v>
      </c>
      <c r="B18" s="59" t="str">
        <f>CRS!B18</f>
        <v xml:space="preserve">CRUZ, JAN DAVID D. </v>
      </c>
      <c r="C18" s="65" t="str">
        <f>CRS!C18</f>
        <v>M</v>
      </c>
      <c r="D18" s="70" t="str">
        <f>CRS!D18</f>
        <v>BSCS-DIGITAL ARTS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43</v>
      </c>
      <c r="B19" s="59" t="str">
        <f>CRS!B19</f>
        <v xml:space="preserve">DACASIN, DEN KARLO M.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44</v>
      </c>
      <c r="B20" s="59" t="str">
        <f>CRS!B20</f>
        <v xml:space="preserve">DE LOS REYES, MARY ANN A. </v>
      </c>
      <c r="C20" s="65" t="str">
        <f>CRS!C20</f>
        <v>F</v>
      </c>
      <c r="D20" s="70" t="str">
        <f>CRS!D20</f>
        <v>BSIT-NET SEC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45</v>
      </c>
      <c r="B21" s="59" t="str">
        <f>CRS!B21</f>
        <v xml:space="preserve">DUPIANO, KURT VENSON S. </v>
      </c>
      <c r="C21" s="65" t="str">
        <f>CRS!C21</f>
        <v>M</v>
      </c>
      <c r="D21" s="70" t="str">
        <f>CRS!D21</f>
        <v>BSIT-NET SEC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46</v>
      </c>
      <c r="B22" s="59" t="str">
        <f>CRS!B22</f>
        <v xml:space="preserve">ESQUIJO, JOHNREY M.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47</v>
      </c>
      <c r="B23" s="59" t="str">
        <f>CRS!B23</f>
        <v xml:space="preserve">GAOIRAN, CHRISTIAN EARL A.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48</v>
      </c>
      <c r="B24" s="59" t="str">
        <f>CRS!B24</f>
        <v xml:space="preserve">GHANEM, SALEH H.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49</v>
      </c>
      <c r="B25" s="59" t="str">
        <f>CRS!B25</f>
        <v xml:space="preserve">HORTALEZA, JHON LAWRENCE A. </v>
      </c>
      <c r="C25" s="65" t="str">
        <f>CRS!C25</f>
        <v>M</v>
      </c>
      <c r="D25" s="70" t="str">
        <f>CRS!D25</f>
        <v>BSCS-DIGITAL ARTS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50</v>
      </c>
      <c r="B26" s="59" t="str">
        <f>CRS!B26</f>
        <v xml:space="preserve">KIM, JEONGWOO </v>
      </c>
      <c r="C26" s="65" t="str">
        <f>CRS!C26</f>
        <v>M</v>
      </c>
      <c r="D26" s="70" t="str">
        <f>CRS!D26</f>
        <v>BSCS-MOBILE TECH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126</v>
      </c>
    </row>
    <row r="27" spans="1:35" ht="12.75" customHeight="1" x14ac:dyDescent="0.35">
      <c r="A27" s="56" t="s">
        <v>51</v>
      </c>
      <c r="B27" s="59" t="str">
        <f>CRS!B27</f>
        <v xml:space="preserve">MANZANILLO, PHILINE KEELE E. </v>
      </c>
      <c r="C27" s="65" t="str">
        <f>CRS!C27</f>
        <v>F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35">
      <c r="A28" s="56" t="s">
        <v>52</v>
      </c>
      <c r="B28" s="59" t="str">
        <f>CRS!B28</f>
        <v xml:space="preserve">MOHAMMAD SALEEM WAHEED, RUKIYYAH </v>
      </c>
      <c r="C28" s="65" t="str">
        <f>CRS!C28</f>
        <v>F</v>
      </c>
      <c r="D28" s="70" t="str">
        <f>CRS!D28</f>
        <v>BSCS-DIGITAL ARTS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35">
      <c r="A29" s="56" t="s">
        <v>53</v>
      </c>
      <c r="B29" s="59" t="str">
        <f>CRS!B29</f>
        <v xml:space="preserve">PASION, JEREMIAH JEMUEL S. </v>
      </c>
      <c r="C29" s="65" t="str">
        <f>CRS!C29</f>
        <v>M</v>
      </c>
      <c r="D29" s="70" t="str">
        <f>CRS!D29</f>
        <v>BSCS-DIGITAL ARTS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35">
      <c r="A30" s="56" t="s">
        <v>54</v>
      </c>
      <c r="B30" s="59" t="str">
        <f>CRS!B30</f>
        <v xml:space="preserve">PENARUBIA, VINCENT GABRIEL E.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35">
      <c r="A31" s="56" t="s">
        <v>55</v>
      </c>
      <c r="B31" s="59" t="str">
        <f>CRS!B31</f>
        <v xml:space="preserve">RAPUSO, EDGEL-J S.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35">
      <c r="A32" s="56" t="s">
        <v>56</v>
      </c>
      <c r="B32" s="59" t="str">
        <f>CRS!B32</f>
        <v xml:space="preserve">RODDEN, AARON DAVID M. </v>
      </c>
      <c r="C32" s="65" t="str">
        <f>CRS!C32</f>
        <v>M</v>
      </c>
      <c r="D32" s="70" t="str">
        <f>CRS!D32</f>
        <v>BSIT-ERP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35">
      <c r="A33" s="56" t="s">
        <v>57</v>
      </c>
      <c r="B33" s="59" t="str">
        <f>CRS!B33</f>
        <v xml:space="preserve">RODRIGUEZ, KAREN L. </v>
      </c>
      <c r="C33" s="65" t="str">
        <f>CRS!C33</f>
        <v>F</v>
      </c>
      <c r="D33" s="70" t="str">
        <f>CRS!D33</f>
        <v>BSIT-NET SEC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58</v>
      </c>
      <c r="B34" s="59" t="str">
        <f>CRS!B34</f>
        <v xml:space="preserve">SAINGAN, HAZEL GWENN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59</v>
      </c>
      <c r="B35" s="59" t="str">
        <f>CRS!B35</f>
        <v xml:space="preserve">SAM-IT, GARY P.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60</v>
      </c>
      <c r="B36" s="59" t="str">
        <f>CRS!B36</f>
        <v xml:space="preserve">SIAPNO, EDWIN Y. </v>
      </c>
      <c r="C36" s="65" t="str">
        <f>CRS!C36</f>
        <v>M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61</v>
      </c>
      <c r="B37" s="59" t="str">
        <f>CRS!B37</f>
        <v xml:space="preserve">TOQUERO, JEREMY G.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62</v>
      </c>
      <c r="B38" s="59" t="str">
        <f>CRS!B38</f>
        <v xml:space="preserve">VALLE, ELY BOY P. </v>
      </c>
      <c r="C38" s="65" t="str">
        <f>CRS!C38</f>
        <v>M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63</v>
      </c>
      <c r="B39" s="59" t="str">
        <f>CRS!B39</f>
        <v xml:space="preserve">YOUSSOUF, ADOUM M. </v>
      </c>
      <c r="C39" s="65" t="str">
        <f>CRS!C39</f>
        <v>M</v>
      </c>
      <c r="D39" s="70" t="str">
        <f>CRS!D39</f>
        <v>BSIT-NET SEC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2G  ITE3</v>
      </c>
      <c r="B42" s="355"/>
      <c r="C42" s="355"/>
      <c r="D42" s="355"/>
      <c r="E42" s="325" t="s">
        <v>136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/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97</v>
      </c>
      <c r="AD43" s="319"/>
      <c r="AE43" s="375" t="str">
        <f>AE2</f>
        <v>RAW SCORE</v>
      </c>
      <c r="AF43" s="361" t="s">
        <v>98</v>
      </c>
      <c r="AG43" s="363" t="s">
        <v>99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100</v>
      </c>
      <c r="F44" s="312" t="s">
        <v>101</v>
      </c>
      <c r="G44" s="312" t="s">
        <v>102</v>
      </c>
      <c r="H44" s="312" t="s">
        <v>103</v>
      </c>
      <c r="I44" s="312" t="s">
        <v>104</v>
      </c>
      <c r="J44" s="312" t="s">
        <v>105</v>
      </c>
      <c r="K44" s="312" t="s">
        <v>106</v>
      </c>
      <c r="L44" s="312" t="s">
        <v>107</v>
      </c>
      <c r="M44" s="312" t="s">
        <v>108</v>
      </c>
      <c r="N44" s="312" t="s">
        <v>0</v>
      </c>
      <c r="O44" s="329" t="s">
        <v>109</v>
      </c>
      <c r="P44" s="306" t="s">
        <v>110</v>
      </c>
      <c r="Q44" s="312" t="s">
        <v>111</v>
      </c>
      <c r="R44" s="312" t="s">
        <v>112</v>
      </c>
      <c r="S44" s="312" t="s">
        <v>113</v>
      </c>
      <c r="T44" s="312" t="s">
        <v>114</v>
      </c>
      <c r="U44" s="312" t="s">
        <v>115</v>
      </c>
      <c r="V44" s="312" t="s">
        <v>116</v>
      </c>
      <c r="W44" s="312" t="s">
        <v>117</v>
      </c>
      <c r="X44" s="312" t="s">
        <v>118</v>
      </c>
      <c r="Y44" s="312" t="s">
        <v>119</v>
      </c>
      <c r="Z44" s="312" t="s">
        <v>120</v>
      </c>
      <c r="AA44" s="329" t="s">
        <v>109</v>
      </c>
      <c r="AB44" s="306" t="s">
        <v>110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MW 12:30PM-1:45PM  MWF 11:15AM-12:30PM</v>
      </c>
      <c r="B45" s="335"/>
      <c r="C45" s="336"/>
      <c r="D45" s="71" t="str">
        <f>D4</f>
        <v>M304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121</v>
      </c>
      <c r="AD45" s="69" t="s">
        <v>122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2ND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123</v>
      </c>
      <c r="B48" s="345"/>
      <c r="C48" s="348" t="s">
        <v>124</v>
      </c>
      <c r="D48" s="337" t="s">
        <v>127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126</v>
      </c>
    </row>
    <row r="67" spans="1:35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137</v>
      </c>
      <c r="I4" s="116"/>
      <c r="L4" s="117"/>
    </row>
    <row r="5" spans="1:34" ht="14" x14ac:dyDescent="0.3">
      <c r="E5" s="118" t="s">
        <v>138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139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2G</v>
      </c>
      <c r="C11" s="381" t="str">
        <f>'INITIAL INPUT'!G12</f>
        <v>ITE3</v>
      </c>
      <c r="D11" s="382"/>
      <c r="E11" s="382"/>
      <c r="F11" s="163"/>
      <c r="G11" s="383" t="str">
        <f>CRS!A4</f>
        <v>MW 12:30PM-1:45PM  MWF 11:15AM-12:30PM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2ND Trimester</v>
      </c>
      <c r="P11" s="382"/>
    </row>
    <row r="12" spans="1:34" s="127" customFormat="1" ht="15" customHeight="1" x14ac:dyDescent="0.3">
      <c r="A12" s="126" t="s">
        <v>13</v>
      </c>
      <c r="C12" s="386" t="s">
        <v>14</v>
      </c>
      <c r="D12" s="299"/>
      <c r="E12" s="299"/>
      <c r="F12" s="163"/>
      <c r="G12" s="387" t="s">
        <v>140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2016-2017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141</v>
      </c>
      <c r="C14" s="131" t="s">
        <v>142</v>
      </c>
      <c r="D14" s="133"/>
      <c r="E14" s="134"/>
      <c r="F14" s="133"/>
      <c r="G14" s="135" t="s">
        <v>143</v>
      </c>
      <c r="H14" s="133"/>
      <c r="I14" s="136" t="s">
        <v>128</v>
      </c>
      <c r="J14" s="133"/>
      <c r="K14" s="136" t="s">
        <v>129</v>
      </c>
      <c r="L14" s="133"/>
      <c r="M14" s="136" t="s">
        <v>144</v>
      </c>
      <c r="N14" s="136"/>
      <c r="O14" s="379" t="s">
        <v>132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14-5076-914</v>
      </c>
      <c r="C15" s="139" t="str">
        <f>IF(NAMES!B2="","",NAMES!B2)</f>
        <v xml:space="preserve">ABULGASEM, MOHAMED S. </v>
      </c>
      <c r="D15" s="140"/>
      <c r="E15" s="141" t="str">
        <f>IF(NAMES!C2="","",NAMES!C2)</f>
        <v>M</v>
      </c>
      <c r="F15" s="142"/>
      <c r="G15" s="143" t="str">
        <f>IF(NAMES!D2="","",NAMES!D2)</f>
        <v>BSIT-ERP TRACK-1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14-5516-128</v>
      </c>
      <c r="C16" s="139" t="str">
        <f>IF(NAMES!B3="","",NAMES!B3)</f>
        <v xml:space="preserve">AMADI, DANIEL C.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TRACK-2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15-3585-319</v>
      </c>
      <c r="C17" s="139" t="str">
        <f>IF(NAMES!B4="","",NAMES!B4)</f>
        <v xml:space="preserve">ARCANGELES, FRITZ B. </v>
      </c>
      <c r="D17" s="140"/>
      <c r="E17" s="141" t="str">
        <f>IF(NAMES!C4="","",NAMES!C4)</f>
        <v>M</v>
      </c>
      <c r="F17" s="142"/>
      <c r="G17" s="143" t="str">
        <f>IF(NAMES!D4="","",NAMES!D4)</f>
        <v>BSIT-BA TRACK-1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13-3967-215</v>
      </c>
      <c r="C18" s="139" t="str">
        <f>IF(NAMES!B5="","",NAMES!B5)</f>
        <v xml:space="preserve">ARRUEJO, ALDWIN T.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9401550</v>
      </c>
      <c r="C19" s="139" t="str">
        <f>IF(NAMES!B6="","",NAMES!B6)</f>
        <v xml:space="preserve">BASALLO, IRWIN L.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TRACK-1</v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14-4943-614</v>
      </c>
      <c r="C20" s="139" t="str">
        <f>IF(NAMES!B7="","",NAMES!B7)</f>
        <v xml:space="preserve">BOADILLA, JEFFERSON P. </v>
      </c>
      <c r="D20" s="140"/>
      <c r="E20" s="141" t="str">
        <f>IF(NAMES!C7="","",NAMES!C7)</f>
        <v>M</v>
      </c>
      <c r="F20" s="142"/>
      <c r="G20" s="143" t="str">
        <f>IF(NAMES!D7="","",NAMES!D7)</f>
        <v>BSIT-WEB TRACK-2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15-1401-500</v>
      </c>
      <c r="C21" s="139" t="str">
        <f>IF(NAMES!B8="","",NAMES!B8)</f>
        <v xml:space="preserve">BUGNAY, ANGELICA M. </v>
      </c>
      <c r="D21" s="140"/>
      <c r="E21" s="141" t="str">
        <f>IF(NAMES!C8="","",NAMES!C8)</f>
        <v>F</v>
      </c>
      <c r="F21" s="142"/>
      <c r="G21" s="143" t="str">
        <f>IF(NAMES!D8="","",NAMES!D8)</f>
        <v>BSIT-WEB TRACK-2</v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16-3756-255</v>
      </c>
      <c r="C22" s="139" t="str">
        <f>IF(NAMES!B9="","",NAMES!B9)</f>
        <v xml:space="preserve">CANGGAT, DIANE C. </v>
      </c>
      <c r="D22" s="140"/>
      <c r="E22" s="141" t="str">
        <f>IF(NAMES!C9="","",NAMES!C9)</f>
        <v>F</v>
      </c>
      <c r="F22" s="142"/>
      <c r="G22" s="143" t="str">
        <f>IF(NAMES!D9="","",NAMES!D9)</f>
        <v>BSIT-WEB TRACK-1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12-0390-648</v>
      </c>
      <c r="C23" s="139" t="str">
        <f>IF(NAMES!B10="","",NAMES!B10)</f>
        <v xml:space="preserve">CHULHANG, LYN T. </v>
      </c>
      <c r="D23" s="140"/>
      <c r="E23" s="141" t="str">
        <f>IF(NAMES!C10="","",NAMES!C10)</f>
        <v>F</v>
      </c>
      <c r="F23" s="142"/>
      <c r="G23" s="143" t="str">
        <f>IF(NAMES!D10="","",NAMES!D10)</f>
        <v>BSCS-DIGITAL ARTS TRACK-3</v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15-2632-559</v>
      </c>
      <c r="C24" s="139" t="str">
        <f>IF(NAMES!B11="","",NAMES!B11)</f>
        <v xml:space="preserve">CRUZ, JAN DAVID D. </v>
      </c>
      <c r="D24" s="140"/>
      <c r="E24" s="141" t="str">
        <f>IF(NAMES!C11="","",NAMES!C11)</f>
        <v>M</v>
      </c>
      <c r="F24" s="142"/>
      <c r="G24" s="143" t="str">
        <f>IF(NAMES!D11="","",NAMES!D11)</f>
        <v>BSCS-DIGITAL ARTS TRACK-2</v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16-4549-561</v>
      </c>
      <c r="C25" s="139" t="str">
        <f>IF(NAMES!B12="","",NAMES!B12)</f>
        <v xml:space="preserve">DACASIN, DEN KARLO M.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TRACK-1</v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15-0376-586</v>
      </c>
      <c r="C26" s="139" t="str">
        <f>IF(NAMES!B13="","",NAMES!B13)</f>
        <v xml:space="preserve">DE LOS REYES, MARY ANN A. </v>
      </c>
      <c r="D26" s="140"/>
      <c r="E26" s="141" t="str">
        <f>IF(NAMES!C13="","",NAMES!C13)</f>
        <v>F</v>
      </c>
      <c r="F26" s="142"/>
      <c r="G26" s="143" t="str">
        <f>IF(NAMES!D13="","",NAMES!D13)</f>
        <v>BSIT-NET SEC TRACK-2</v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16-5502-579</v>
      </c>
      <c r="C27" s="139" t="str">
        <f>IF(NAMES!B14="","",NAMES!B14)</f>
        <v xml:space="preserve">DUPIANO, KURT VENSON S. </v>
      </c>
      <c r="D27" s="140"/>
      <c r="E27" s="141" t="str">
        <f>IF(NAMES!C14="","",NAMES!C14)</f>
        <v>M</v>
      </c>
      <c r="F27" s="142"/>
      <c r="G27" s="143" t="str">
        <f>IF(NAMES!D14="","",NAMES!D14)</f>
        <v>BSIT-NET SEC TRACK-1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15-2257-394</v>
      </c>
      <c r="C28" s="139" t="str">
        <f>IF(NAMES!B15="","",NAMES!B15)</f>
        <v xml:space="preserve">ESQUIJO, JOHNREY M.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16-3706-385</v>
      </c>
      <c r="C29" s="139" t="str">
        <f>IF(NAMES!B16="","",NAMES!B16)</f>
        <v xml:space="preserve">GAOIRAN, CHRISTIAN EARL A.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TRACK-2</v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15-2390-306</v>
      </c>
      <c r="C30" s="139" t="str">
        <f>IF(NAMES!B17="","",NAMES!B17)</f>
        <v xml:space="preserve">GHANEM, SALEH H. </v>
      </c>
      <c r="D30" s="140"/>
      <c r="E30" s="141" t="str">
        <f>IF(NAMES!C17="","",NAMES!C17)</f>
        <v>M</v>
      </c>
      <c r="F30" s="142"/>
      <c r="G30" s="143" t="str">
        <f>IF(NAMES!D17="","",NAMES!D17)</f>
        <v>BSIT-NET SEC TRACK-1</v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12-0736-241</v>
      </c>
      <c r="C31" s="139" t="str">
        <f>IF(NAMES!B18="","",NAMES!B18)</f>
        <v xml:space="preserve">HORTALEZA, JHON LAWRENCE A. </v>
      </c>
      <c r="D31" s="140"/>
      <c r="E31" s="141" t="str">
        <f>IF(NAMES!C18="","",NAMES!C18)</f>
        <v>M</v>
      </c>
      <c r="F31" s="142"/>
      <c r="G31" s="143" t="str">
        <f>IF(NAMES!D18="","",NAMES!D18)</f>
        <v>BSCS-DIGITAL ARTS TRACK-2</v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14-5020-682</v>
      </c>
      <c r="C32" s="139" t="str">
        <f>IF(NAMES!B19="","",NAMES!B19)</f>
        <v xml:space="preserve">KIM, JEONGWOO </v>
      </c>
      <c r="D32" s="140"/>
      <c r="E32" s="141" t="str">
        <f>IF(NAMES!C19="","",NAMES!C19)</f>
        <v>M</v>
      </c>
      <c r="F32" s="142"/>
      <c r="G32" s="143" t="str">
        <f>IF(NAMES!D19="","",NAMES!D19)</f>
        <v>BSCS-MOBILE TECH TRACK-2</v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16-3763-234</v>
      </c>
      <c r="C33" s="139" t="str">
        <f>IF(NAMES!B20="","",NAMES!B20)</f>
        <v xml:space="preserve">MANZANILLO, PHILINE KEELE E. </v>
      </c>
      <c r="D33" s="140"/>
      <c r="E33" s="141" t="str">
        <f>IF(NAMES!C20="","",NAMES!C20)</f>
        <v>F</v>
      </c>
      <c r="F33" s="142"/>
      <c r="G33" s="143" t="str">
        <f>IF(NAMES!D20="","",NAMES!D20)</f>
        <v>BSIT-WEB TRACK-1</v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15-0654-259</v>
      </c>
      <c r="C34" s="139" t="str">
        <f>IF(NAMES!B21="","",NAMES!B21)</f>
        <v xml:space="preserve">MOHAMMAD SALEEM WAHEED, RUKIYYAH </v>
      </c>
      <c r="D34" s="140"/>
      <c r="E34" s="141" t="str">
        <f>IF(NAMES!C21="","",NAMES!C21)</f>
        <v>F</v>
      </c>
      <c r="F34" s="142"/>
      <c r="G34" s="143" t="str">
        <f>IF(NAMES!D21="","",NAMES!D21)</f>
        <v>BSCS-DIGITAL ARTS TRACK-2</v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15-0795-395</v>
      </c>
      <c r="C35" s="139" t="str">
        <f>IF(NAMES!B22="","",NAMES!B22)</f>
        <v xml:space="preserve">PASION, JEREMIAH JEMUEL S. </v>
      </c>
      <c r="D35" s="140"/>
      <c r="E35" s="141" t="str">
        <f>IF(NAMES!C22="","",NAMES!C22)</f>
        <v>M</v>
      </c>
      <c r="F35" s="142"/>
      <c r="G35" s="143" t="str">
        <f>IF(NAMES!D22="","",NAMES!D22)</f>
        <v>BSCS-DIGITAL ARTS TRACK-2</v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16-4942-770</v>
      </c>
      <c r="C36" s="139" t="str">
        <f>IF(NAMES!B23="","",NAMES!B23)</f>
        <v xml:space="preserve">PENARUBIA, VINCENT GABRIEL E.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TRACK-1</v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15-4573-364</v>
      </c>
      <c r="C37" s="139" t="str">
        <f>IF(NAMES!B24="","",NAMES!B24)</f>
        <v xml:space="preserve">RAPUSO, EDGEL-J S.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TRACK-2</v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16-3907-596</v>
      </c>
      <c r="C38" s="139" t="str">
        <f>IF(NAMES!B25="","",NAMES!B25)</f>
        <v xml:space="preserve">RODDEN, AARON DAVID M. </v>
      </c>
      <c r="D38" s="140"/>
      <c r="E38" s="141" t="str">
        <f>IF(NAMES!C25="","",NAMES!C25)</f>
        <v>M</v>
      </c>
      <c r="F38" s="142"/>
      <c r="G38" s="143" t="str">
        <f>IF(NAMES!D25="","",NAMES!D25)</f>
        <v>BSIT-ERP TRACK-1</v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15-0032-374</v>
      </c>
      <c r="C39" s="139" t="str">
        <f>IF(NAMES!B26="","",NAMES!B26)</f>
        <v xml:space="preserve">RODRIGUEZ, KAREN L. </v>
      </c>
      <c r="D39" s="140"/>
      <c r="E39" s="141" t="str">
        <f>IF(NAMES!C26="","",NAMES!C26)</f>
        <v>F</v>
      </c>
      <c r="F39" s="142"/>
      <c r="G39" s="143" t="str">
        <f>IF(NAMES!D26="","",NAMES!D26)</f>
        <v>BSIT-NET SEC TRACK-2</v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16-3730-171</v>
      </c>
      <c r="C40" s="139" t="str">
        <f>IF(NAMES!B27="","",NAMES!B27)</f>
        <v xml:space="preserve">SAINGAN, HAZEL GWENN M. </v>
      </c>
      <c r="D40" s="140"/>
      <c r="E40" s="141" t="str">
        <f>IF(NAMES!C27="","",NAMES!C27)</f>
        <v>F</v>
      </c>
      <c r="F40" s="142"/>
      <c r="G40" s="143" t="str">
        <f>IF(NAMES!D27="","",NAMES!D27)</f>
        <v>BSIT-WEB TRACK-1</v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15-1329-443</v>
      </c>
      <c r="C41" s="139" t="str">
        <f>IF(NAMES!B28="","",NAMES!B28)</f>
        <v xml:space="preserve">SAM-IT, GARY P.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TRACK-2</v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15-2450-505</v>
      </c>
      <c r="C42" s="139" t="str">
        <f>IF(NAMES!B29="","",NAMES!B29)</f>
        <v xml:space="preserve">SIAPNO, EDWIN Y. </v>
      </c>
      <c r="D42" s="140"/>
      <c r="E42" s="141" t="str">
        <f>IF(NAMES!C29="","",NAMES!C29)</f>
        <v>M</v>
      </c>
      <c r="F42" s="142"/>
      <c r="G42" s="143" t="str">
        <f>IF(NAMES!D29="","",NAMES!D29)</f>
        <v>BSIT-NET SEC TRACK-2</v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15-2372-214</v>
      </c>
      <c r="C43" s="139" t="str">
        <f>IF(NAMES!B30="","",NAMES!B30)</f>
        <v xml:space="preserve">TOQUERO, JEREMY G.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TRACK-2</v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15-2337-810</v>
      </c>
      <c r="C44" s="139" t="str">
        <f>IF(NAMES!B31="","",NAMES!B31)</f>
        <v xml:space="preserve">VALLE, ELY BOY P. </v>
      </c>
      <c r="D44" s="140"/>
      <c r="E44" s="141" t="str">
        <f>IF(NAMES!C31="","",NAMES!C31)</f>
        <v>M</v>
      </c>
      <c r="F44" s="142"/>
      <c r="G44" s="143" t="str">
        <f>IF(NAMES!D31="","",NAMES!D31)</f>
        <v>BSIT-NET SEC TRACK-1</v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14-5365-635</v>
      </c>
      <c r="C45" s="139" t="str">
        <f>IF(NAMES!B32="","",NAMES!B32)</f>
        <v xml:space="preserve">YOUSSOUF, ADOUM M. </v>
      </c>
      <c r="D45" s="140"/>
      <c r="E45" s="141" t="str">
        <f>IF(NAMES!C32="","",NAMES!C32)</f>
        <v>M</v>
      </c>
      <c r="F45" s="142"/>
      <c r="G45" s="143" t="str">
        <f>IF(NAMES!D32="","",NAMES!D32)</f>
        <v>BSIT-NET SEC TRACK-1</v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152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145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146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147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148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149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137</v>
      </c>
      <c r="I65" s="116"/>
      <c r="L65" s="117"/>
    </row>
    <row r="66" spans="1:34" ht="14" x14ac:dyDescent="0.3">
      <c r="E66" s="118" t="s">
        <v>138</v>
      </c>
      <c r="I66" s="118"/>
      <c r="L66" s="119"/>
    </row>
    <row r="69" spans="1:34" ht="15.5" x14ac:dyDescent="0.35">
      <c r="E69" s="121" t="s">
        <v>139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2G</v>
      </c>
      <c r="C72" s="381" t="str">
        <f>C11</f>
        <v>ITE3</v>
      </c>
      <c r="D72" s="382"/>
      <c r="E72" s="382"/>
      <c r="F72" s="163"/>
      <c r="G72" s="383" t="str">
        <f>G11</f>
        <v>MW 12:30PM-1:45PM  MWF 11:15AM-12:30PM</v>
      </c>
      <c r="H72" s="384"/>
      <c r="I72" s="384"/>
      <c r="J72" s="384"/>
      <c r="K72" s="384"/>
      <c r="L72" s="384"/>
      <c r="M72" s="384"/>
      <c r="N72" s="164"/>
      <c r="O72" s="385" t="str">
        <f>O11</f>
        <v>2ND Trimester</v>
      </c>
      <c r="P72" s="382"/>
    </row>
    <row r="73" spans="1:34" s="127" customFormat="1" ht="15" customHeight="1" x14ac:dyDescent="0.3">
      <c r="A73" s="126" t="s">
        <v>13</v>
      </c>
      <c r="C73" s="386" t="s">
        <v>14</v>
      </c>
      <c r="D73" s="299"/>
      <c r="E73" s="299"/>
      <c r="F73" s="163"/>
      <c r="G73" s="387" t="s">
        <v>140</v>
      </c>
      <c r="H73" s="299"/>
      <c r="I73" s="299"/>
      <c r="J73" s="299"/>
      <c r="K73" s="299"/>
      <c r="L73" s="299"/>
      <c r="M73" s="299"/>
      <c r="N73" s="106"/>
      <c r="O73" s="388" t="str">
        <f>O12</f>
        <v>SY 2016-2017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141</v>
      </c>
      <c r="C75" s="131" t="s">
        <v>142</v>
      </c>
      <c r="D75" s="133"/>
      <c r="E75" s="134"/>
      <c r="F75" s="133"/>
      <c r="G75" s="135" t="s">
        <v>143</v>
      </c>
      <c r="H75" s="133"/>
      <c r="I75" s="136" t="s">
        <v>128</v>
      </c>
      <c r="J75" s="133"/>
      <c r="K75" s="136" t="s">
        <v>129</v>
      </c>
      <c r="L75" s="133"/>
      <c r="M75" s="136" t="s">
        <v>144</v>
      </c>
      <c r="N75" s="136"/>
      <c r="O75" s="379" t="s">
        <v>132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27</v>
      </c>
      <c r="D107" s="140"/>
      <c r="E107" s="141"/>
      <c r="F107" s="142"/>
      <c r="G107" s="143" t="s">
        <v>27</v>
      </c>
      <c r="H107" s="133"/>
      <c r="I107" s="144" t="s">
        <v>27</v>
      </c>
      <c r="J107" s="145"/>
      <c r="K107" s="144" t="s">
        <v>27</v>
      </c>
      <c r="L107" s="146"/>
      <c r="M107" s="144" t="s">
        <v>27</v>
      </c>
      <c r="N107" s="147"/>
      <c r="O107" s="377" t="s">
        <v>27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152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145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146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147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148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150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2017-02-07T10:46:11Z</dcterms:modified>
</cp:coreProperties>
</file>