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2T1718CR\"/>
    </mc:Choice>
  </mc:AlternateContent>
  <bookViews>
    <workbookView xWindow="0" yWindow="0" windowWidth="15345" windowHeight="4455" activeTab="3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 s="1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 s="1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D63" i="3"/>
  <c r="G8" i="4"/>
  <c r="D72" i="3"/>
  <c r="D70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7" s="1"/>
  <c r="D15" i="4"/>
  <c r="D14" i="4"/>
  <c r="D13" i="4"/>
  <c r="D13" i="3" s="1"/>
  <c r="D12" i="4"/>
  <c r="D12" i="3" s="1"/>
  <c r="D11" i="4"/>
  <c r="D11" i="3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/>
  <c r="C27" i="4"/>
  <c r="C26" i="4"/>
  <c r="C26" i="3" s="1"/>
  <c r="C25" i="4"/>
  <c r="C25" i="3"/>
  <c r="C24" i="4"/>
  <c r="C23" i="4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4" i="4"/>
  <c r="B14" i="3" s="1"/>
  <c r="B13" i="4"/>
  <c r="B13" i="3" s="1"/>
  <c r="B12" i="4"/>
  <c r="B12" i="3" s="1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A24" i="3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O29" i="3"/>
  <c r="O28" i="3"/>
  <c r="P28" i="3" s="1"/>
  <c r="O27" i="3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O6" i="3"/>
  <c r="O47" i="3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G11" i="8"/>
  <c r="G72" i="8" s="1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P39" i="7"/>
  <c r="P39" i="4" s="1"/>
  <c r="P9" i="7"/>
  <c r="P9" i="4" s="1"/>
  <c r="S9" i="4"/>
  <c r="T9" i="4" s="1"/>
  <c r="AF9" i="7" s="1"/>
  <c r="S11" i="4"/>
  <c r="AE11" i="7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/>
  <c r="S37" i="4"/>
  <c r="C12" i="6"/>
  <c r="C18" i="6"/>
  <c r="C19" i="6"/>
  <c r="C20" i="6"/>
  <c r="C21" i="6"/>
  <c r="C25" i="6"/>
  <c r="C26" i="6"/>
  <c r="C28" i="6"/>
  <c r="C30" i="6"/>
  <c r="C34" i="6"/>
  <c r="C36" i="6"/>
  <c r="C39" i="6"/>
  <c r="B51" i="6"/>
  <c r="D51" i="6"/>
  <c r="B55" i="6"/>
  <c r="D56" i="6"/>
  <c r="D58" i="6"/>
  <c r="D61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B11" i="7"/>
  <c r="D11" i="7"/>
  <c r="B12" i="7"/>
  <c r="B13" i="7"/>
  <c r="B17" i="7"/>
  <c r="B19" i="7"/>
  <c r="D19" i="7"/>
  <c r="B20" i="7"/>
  <c r="D21" i="7"/>
  <c r="C23" i="7"/>
  <c r="C25" i="7"/>
  <c r="C26" i="7"/>
  <c r="C28" i="7"/>
  <c r="C30" i="7"/>
  <c r="B31" i="7"/>
  <c r="B32" i="7"/>
  <c r="B35" i="7"/>
  <c r="D35" i="7"/>
  <c r="D36" i="7"/>
  <c r="D37" i="7"/>
  <c r="B38" i="7"/>
  <c r="B51" i="7"/>
  <c r="B59" i="7"/>
  <c r="C61" i="7"/>
  <c r="C64" i="7"/>
  <c r="C65" i="7"/>
  <c r="C68" i="7"/>
  <c r="C70" i="7"/>
  <c r="C72" i="7"/>
  <c r="C74" i="7"/>
  <c r="C75" i="7"/>
  <c r="C76" i="7"/>
  <c r="C77" i="7"/>
  <c r="C80" i="7"/>
  <c r="B10" i="6"/>
  <c r="D11" i="6"/>
  <c r="D12" i="6"/>
  <c r="B13" i="6"/>
  <c r="B15" i="6"/>
  <c r="B17" i="6"/>
  <c r="D18" i="6"/>
  <c r="B19" i="6"/>
  <c r="D19" i="6"/>
  <c r="D20" i="6"/>
  <c r="D21" i="6"/>
  <c r="B22" i="6"/>
  <c r="B23" i="6"/>
  <c r="B24" i="6"/>
  <c r="B25" i="6"/>
  <c r="B26" i="6"/>
  <c r="B27" i="6"/>
  <c r="B28" i="6"/>
  <c r="B31" i="6"/>
  <c r="B32" i="6"/>
  <c r="B33" i="6"/>
  <c r="B34" i="6"/>
  <c r="B35" i="6"/>
  <c r="D35" i="6"/>
  <c r="D36" i="6"/>
  <c r="D39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2" i="7"/>
  <c r="C18" i="7"/>
  <c r="C20" i="7"/>
  <c r="C21" i="7"/>
  <c r="B23" i="7"/>
  <c r="D24" i="7"/>
  <c r="D25" i="7"/>
  <c r="B26" i="7"/>
  <c r="B29" i="7"/>
  <c r="C34" i="7"/>
  <c r="C36" i="7"/>
  <c r="D39" i="7"/>
  <c r="D4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57" i="7"/>
  <c r="AE61" i="7"/>
  <c r="AE75" i="7"/>
  <c r="AE77" i="7"/>
  <c r="AE59" i="7"/>
  <c r="AE31" i="7"/>
  <c r="AE35" i="7"/>
  <c r="AE29" i="7"/>
  <c r="AE37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M61" i="4" s="1"/>
  <c r="P66" i="6"/>
  <c r="J66" i="4" s="1"/>
  <c r="P68" i="6"/>
  <c r="J68" i="4" s="1"/>
  <c r="J69" i="4"/>
  <c r="M69" i="4" s="1"/>
  <c r="P72" i="6"/>
  <c r="J72" i="4" s="1"/>
  <c r="J73" i="4"/>
  <c r="P76" i="6"/>
  <c r="J76" i="4" s="1"/>
  <c r="J77" i="4"/>
  <c r="M77" i="4" s="1"/>
  <c r="P79" i="6"/>
  <c r="J79" i="4" s="1"/>
  <c r="P9" i="6"/>
  <c r="J9" i="4"/>
  <c r="P10" i="6"/>
  <c r="J10" i="4" s="1"/>
  <c r="P11" i="6"/>
  <c r="J11" i="4" s="1"/>
  <c r="P12" i="6"/>
  <c r="J12" i="4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 s="1"/>
  <c r="AB15" i="3"/>
  <c r="F15" i="4" s="1"/>
  <c r="AB17" i="3"/>
  <c r="F17" i="4" s="1"/>
  <c r="F21" i="4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 s="1"/>
  <c r="P66" i="7"/>
  <c r="P66" i="4" s="1"/>
  <c r="AB66" i="7"/>
  <c r="Q66" i="4" s="1"/>
  <c r="P68" i="7"/>
  <c r="P68" i="4" s="1"/>
  <c r="P70" i="7"/>
  <c r="P70" i="4" s="1"/>
  <c r="P72" i="7"/>
  <c r="P72" i="4" s="1"/>
  <c r="AB72" i="7"/>
  <c r="Q72" i="4" s="1"/>
  <c r="P74" i="4"/>
  <c r="Q74" i="4"/>
  <c r="P76" i="7"/>
  <c r="P76" i="4" s="1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P14" i="3"/>
  <c r="E14" i="4"/>
  <c r="E16" i="4"/>
  <c r="P20" i="3"/>
  <c r="E20" i="4" s="1"/>
  <c r="P22" i="3"/>
  <c r="E22" i="4"/>
  <c r="P24" i="3"/>
  <c r="E24" i="4" s="1"/>
  <c r="E28" i="4"/>
  <c r="P30" i="3"/>
  <c r="E30" i="4"/>
  <c r="E32" i="4"/>
  <c r="P36" i="3"/>
  <c r="E36" i="4" s="1"/>
  <c r="P38" i="3"/>
  <c r="E38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P9" i="3"/>
  <c r="E9" i="4" s="1"/>
  <c r="E80" i="4"/>
  <c r="E11" i="4"/>
  <c r="P13" i="3"/>
  <c r="E13" i="4" s="1"/>
  <c r="E15" i="4"/>
  <c r="E19" i="4"/>
  <c r="P21" i="3"/>
  <c r="E21" i="4" s="1"/>
  <c r="P27" i="3"/>
  <c r="E27" i="4"/>
  <c r="P29" i="3"/>
  <c r="E29" i="4"/>
  <c r="P31" i="3"/>
  <c r="E31" i="4"/>
  <c r="P37" i="3"/>
  <c r="E37" i="4" s="1"/>
  <c r="E39" i="4"/>
  <c r="E52" i="4"/>
  <c r="P54" i="3"/>
  <c r="E54" i="4" s="1"/>
  <c r="E56" i="4"/>
  <c r="E60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 s="1"/>
  <c r="S24" i="4"/>
  <c r="T24" i="4" s="1"/>
  <c r="U24" i="4" s="1"/>
  <c r="V24" i="4" s="1"/>
  <c r="W24" i="4" s="1"/>
  <c r="S20" i="4"/>
  <c r="AE20" i="7" s="1"/>
  <c r="AE34" i="7"/>
  <c r="AE30" i="7"/>
  <c r="S22" i="4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T35" i="4"/>
  <c r="AF35" i="7" s="1"/>
  <c r="V55" i="4"/>
  <c r="W55" i="4" s="1"/>
  <c r="C50" i="7" l="1"/>
  <c r="B40" i="7"/>
  <c r="C37" i="7"/>
  <c r="D30" i="7"/>
  <c r="B28" i="7"/>
  <c r="C10" i="7"/>
  <c r="B40" i="6"/>
  <c r="B38" i="6"/>
  <c r="D30" i="6"/>
  <c r="B20" i="6"/>
  <c r="B18" i="6"/>
  <c r="B12" i="6"/>
  <c r="B11" i="6"/>
  <c r="D9" i="6"/>
  <c r="B60" i="7"/>
  <c r="B58" i="7"/>
  <c r="C39" i="7"/>
  <c r="B33" i="7"/>
  <c r="B22" i="7"/>
  <c r="D20" i="7"/>
  <c r="B18" i="7"/>
  <c r="D12" i="7"/>
  <c r="D62" i="6"/>
  <c r="B60" i="6"/>
  <c r="B58" i="6"/>
  <c r="C37" i="6"/>
  <c r="C10" i="6"/>
  <c r="D62" i="3"/>
  <c r="A4" i="7"/>
  <c r="A45" i="7" s="1"/>
  <c r="AF11" i="7"/>
  <c r="T20" i="4"/>
  <c r="U20" i="4" s="1"/>
  <c r="AE24" i="7"/>
  <c r="B71" i="6"/>
  <c r="B71" i="3"/>
  <c r="C23" i="6"/>
  <c r="C23" i="3"/>
  <c r="D16" i="6"/>
  <c r="D16" i="3"/>
  <c r="B27" i="3"/>
  <c r="C51" i="7"/>
  <c r="C51" i="3"/>
  <c r="M72" i="4"/>
  <c r="AE72" i="6" s="1"/>
  <c r="D37" i="3"/>
  <c r="D40" i="3"/>
  <c r="D51" i="3"/>
  <c r="D56" i="3"/>
  <c r="M15" i="4"/>
  <c r="M31" i="4"/>
  <c r="M37" i="4"/>
  <c r="M26" i="4"/>
  <c r="A1" i="6"/>
  <c r="A42" i="6" s="1"/>
  <c r="A1" i="3"/>
  <c r="A42" i="3" s="1"/>
  <c r="A1" i="7"/>
  <c r="A42" i="7" s="1"/>
  <c r="AE59" i="6"/>
  <c r="N59" i="4"/>
  <c r="N72" i="4"/>
  <c r="O72" i="4" s="1"/>
  <c r="K98" i="8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K87" i="8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AF20" i="7"/>
  <c r="AF23" i="7"/>
  <c r="AF55" i="6"/>
  <c r="AF61" i="7"/>
  <c r="AF21" i="6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O33" i="4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K81" i="8"/>
  <c r="AG55" i="6"/>
  <c r="AG71" i="7"/>
  <c r="V71" i="4"/>
  <c r="AF69" i="6"/>
  <c r="U51" i="4"/>
  <c r="AF72" i="7"/>
  <c r="U69" i="4"/>
  <c r="AG15" i="7"/>
  <c r="V29" i="4"/>
  <c r="U14" i="4"/>
  <c r="AG34" i="7"/>
  <c r="O56" i="4"/>
  <c r="K82" i="8" s="1"/>
  <c r="U32" i="4"/>
  <c r="I31" i="4"/>
  <c r="I37" i="8" s="1"/>
  <c r="V11" i="4"/>
  <c r="O20" i="4"/>
  <c r="U70" i="4"/>
  <c r="AF34" i="7"/>
  <c r="O27" i="4"/>
  <c r="AG62" i="7"/>
  <c r="AG29" i="6"/>
  <c r="M105" i="8"/>
  <c r="O105" i="8"/>
  <c r="O16" i="8"/>
  <c r="M16" i="8"/>
  <c r="M37" i="8"/>
  <c r="O37" i="8"/>
  <c r="K43" i="8"/>
  <c r="AG37" i="6"/>
  <c r="AF52" i="3"/>
  <c r="M89" i="8"/>
  <c r="O89" i="8"/>
  <c r="AF63" i="7"/>
  <c r="V61" i="4"/>
  <c r="W61" i="4" s="1"/>
  <c r="AG10" i="7"/>
  <c r="AG30" i="6"/>
  <c r="U80" i="4"/>
  <c r="M40" i="8"/>
  <c r="O40" i="8"/>
  <c r="U12" i="4"/>
  <c r="AF13" i="6"/>
  <c r="O13" i="4"/>
  <c r="AE27" i="3"/>
  <c r="M39" i="8"/>
  <c r="U39" i="4"/>
  <c r="M34" i="8"/>
  <c r="O86" i="8"/>
  <c r="AG63" i="7"/>
  <c r="AG79" i="7"/>
  <c r="AG60" i="7"/>
  <c r="AF37" i="6"/>
  <c r="AF60" i="7"/>
  <c r="AF66" i="7"/>
  <c r="U52" i="4"/>
  <c r="M91" i="8"/>
  <c r="AG24" i="7"/>
  <c r="K32" i="8"/>
  <c r="AG26" i="6"/>
  <c r="O19" i="8"/>
  <c r="M19" i="8"/>
  <c r="AF10" i="7"/>
  <c r="AF30" i="7"/>
  <c r="U30" i="4"/>
  <c r="O30" i="8"/>
  <c r="M30" i="8"/>
  <c r="AG28" i="7"/>
  <c r="AG66" i="7"/>
  <c r="AG69" i="6"/>
  <c r="AF27" i="7"/>
  <c r="U27" i="4"/>
  <c r="AF61" i="6" l="1"/>
  <c r="I90" i="8"/>
  <c r="O24" i="4"/>
  <c r="AF31" i="6"/>
  <c r="AF11" i="3"/>
  <c r="AG61" i="6"/>
  <c r="U22" i="4"/>
  <c r="AE11" i="3"/>
  <c r="O39" i="4"/>
  <c r="K37" i="8"/>
  <c r="AG19" i="7"/>
  <c r="AF19" i="7"/>
  <c r="I19" i="4"/>
  <c r="I25" i="8" s="1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W11" i="4"/>
  <c r="O17" i="8" s="1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O44" i="8" s="1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I87" i="8"/>
  <c r="AF61" i="3"/>
  <c r="O26" i="8"/>
  <c r="M26" i="8"/>
  <c r="V70" i="4"/>
  <c r="W70" i="4" s="1"/>
  <c r="AG70" i="7"/>
  <c r="AG20" i="6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AG36" i="6" l="1"/>
  <c r="AG14" i="6"/>
  <c r="K30" i="8"/>
  <c r="AG24" i="6"/>
  <c r="AG16" i="7"/>
  <c r="K29" i="8"/>
  <c r="K45" i="8"/>
  <c r="AG39" i="6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18" i="8"/>
  <c r="M18" i="8"/>
  <c r="M42" i="8" l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<sst xmlns="http://schemas.openxmlformats.org/spreadsheetml/2006/main" count="820" uniqueCount="270">
  <si>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</si>
  <si>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</si>
  <si>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</si>
  <si>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</si>
  <si>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</si>
  <si>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</si>
  <si>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</si>
  <si>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</si>
  <si>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</si>
  <si>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</si>
  <si>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</si>
  <si>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</si>
  <si>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</si>
  <si>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</si>
  <si>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</si>
  <si>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</si>
  <si>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</si>
  <si>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</si>
  <si>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</si>
  <si>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</si>
  <si>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</si>
  <si>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</si>
  <si>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</si>
  <si>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</si>
  <si>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</si>
  <si>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</si>
  <si>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</si>
  <si>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</si>
  <si>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</si>
  <si>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</si>
  <si>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</si>
  <si>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</si>
  <si>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</si>
  <si>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</si>
  <si>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</si>
  <si>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</si>
  <si>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</si>
  <si>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</si>
  <si>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</si>
  <si>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</si>
  <si>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</si>
  <si>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</si>
  <si>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</si>
  <si>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</si>
  <si>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</si>
  <si>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</si>
  <si>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</si>
  <si>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</si>
  <si>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</si>
  <si>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</si>
  <si>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</si>
  <si>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</si>
  <si>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</si>
  <si>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</si>
  <si>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</si>
  <si>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</si>
  <si>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</si>
  <si>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</si>
  <si>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</si>
  <si>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</si>
  <si>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</si>
  <si>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</si>
  <si>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</si>
  <si>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</si>
  <si>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</si>
  <si>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</si>
  <si>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</si>
  <si>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</si>
  <si>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</si>
  <si>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</si>
  <si>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</si>
  <si>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</si>
  <si>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</si>
  <si>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</si>
  <si>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</si>
  <si>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</si>
  <si>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</si>
  <si>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</si>
  <si>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</si>
  <si>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</si>
  <si>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</si>
  <si>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</si>
  <si>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</si>
  <si>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</si>
  <si>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</si>
  <si>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</si>
  <si>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</si>
  <si>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</si>
  <si>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</si>
  <si>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</si>
  <si>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</si>
  <si>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</si>
  <si>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</si>
  <si>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</si>
  <si>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</si>
  <si>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</si>
  <si>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</si>
  <si>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</si>
  <si>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</si>
  <si>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</si>
  <si>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</si>
  <si>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</si>
  <si>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</si>
  <si>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</si>
  <si>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</si>
  <si>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</si>
  <si>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</si>
  <si>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</si>
  <si>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</si>
  <si>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</si>
  <si>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</si>
  <si>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</si>
  <si>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</si>
  <si>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</si>
  <si>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</si>
  <si>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</si>
  <si>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</si>
  <si>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</si>
  <si>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</si>
  <si>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</si>
  <si>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</si>
  <si>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</si>
  <si>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</si>
  <si>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</si>
  <si>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</si>
  <si>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</si>
  <si>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</si>
  <si>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</si>
  <si>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</si>
  <si>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</si>
  <si>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</si>
  <si>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</si>
  <si>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</si>
  <si>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</si>
  <si>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</si>
  <si>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</si>
  <si>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</si>
  <si>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</si>
  <si>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</si>
  <si>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</si>
  <si>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</si>
  <si>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</si>
  <si>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</si>
  <si>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</si>
  <si>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</si>
  <si>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</si>
  <si>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</si>
  <si>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</si>
  <si>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</si>
  <si>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</si>
  <si>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</si>
  <si>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</si>
  <si>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</si>
  <si>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</si>
  <si>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</si>
  <si>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2017-2018</t>
  </si>
  <si>
    <t>2nd</t>
  </si>
  <si>
    <t>ITE3</t>
  </si>
  <si>
    <t>WEB APPLICATION DEVELOPMENT</t>
  </si>
  <si>
    <t>CITCS 2B</t>
  </si>
  <si>
    <t>TTH 1:45PM-3:00PM</t>
  </si>
  <si>
    <t>TTHSAT 3:00PM-4:15PM</t>
  </si>
  <si>
    <t>M307</t>
  </si>
  <si>
    <t xml:space="preserve">ABAKAR, ALI A. </t>
  </si>
  <si>
    <t>BSIT-NET SEC TRACK-1</t>
  </si>
  <si>
    <t>16-4967-669</t>
  </si>
  <si>
    <t xml:space="preserve">ALIM, DANICA LOUISE Y. </t>
  </si>
  <si>
    <t>BSIT-WEB TRACK-1</t>
  </si>
  <si>
    <t>16-3721-995</t>
  </si>
  <si>
    <t xml:space="preserve">ASONG, JONATHAN M. </t>
  </si>
  <si>
    <t>BSIT-ERP TRACK-2</t>
  </si>
  <si>
    <t>14-0254-927</t>
  </si>
  <si>
    <t xml:space="preserve">ASSIS, ELMER RENATO C. </t>
  </si>
  <si>
    <t>17-4144-146</t>
  </si>
  <si>
    <t xml:space="preserve">ATABAY, MANUEL JR E. </t>
  </si>
  <si>
    <t>BSIT-WEB TRACK-2</t>
  </si>
  <si>
    <t>12008304</t>
  </si>
  <si>
    <t xml:space="preserve">AVELINO, GAUDENCIO M. </t>
  </si>
  <si>
    <t>17-4155-851</t>
  </si>
  <si>
    <t xml:space="preserve">BERGANIO, CRAIG MATTHEW P. </t>
  </si>
  <si>
    <t>16-5294-301</t>
  </si>
  <si>
    <t xml:space="preserve">BULATAO, DONNA ROSE M. </t>
  </si>
  <si>
    <t>17-4078-534</t>
  </si>
  <si>
    <t xml:space="preserve">CABEL, ALBERT ANSON I. </t>
  </si>
  <si>
    <t>16-5826-141</t>
  </si>
  <si>
    <t xml:space="preserve">COLOMA, MERVIL J. </t>
  </si>
  <si>
    <t>BSIT-NET SEC TRACK-2</t>
  </si>
  <si>
    <t>16-5089-447</t>
  </si>
  <si>
    <t xml:space="preserve">COSME II, JEFFERSON J. </t>
  </si>
  <si>
    <t>15-4587-797</t>
  </si>
  <si>
    <t xml:space="preserve">DAYOS, CARL MARTIN P. </t>
  </si>
  <si>
    <t>16-5067-321</t>
  </si>
  <si>
    <t xml:space="preserve">DEFEO, STEPHANY HAN O. </t>
  </si>
  <si>
    <t>16-5733-108</t>
  </si>
  <si>
    <t xml:space="preserve">DIMASANGCA, FAJAD C. </t>
  </si>
  <si>
    <t>BSIT-ERP TRACK-1</t>
  </si>
  <si>
    <t>16-5560-902</t>
  </si>
  <si>
    <t xml:space="preserve">DUEÑAS, ZAIRA MAE A. </t>
  </si>
  <si>
    <t>16-4816-591</t>
  </si>
  <si>
    <t xml:space="preserve">EDEJER, ZANDRO VINCE E. </t>
  </si>
  <si>
    <t>15-2917-163</t>
  </si>
  <si>
    <t xml:space="preserve">ESQUIJO, JOHNREY M. </t>
  </si>
  <si>
    <t>15-2257-394</t>
  </si>
  <si>
    <t xml:space="preserve">GARCIA, JARED KARL L. </t>
  </si>
  <si>
    <t>12-1688-705</t>
  </si>
  <si>
    <t xml:space="preserve">HALUPE, YOON SAMI C. </t>
  </si>
  <si>
    <t>16-3815-818</t>
  </si>
  <si>
    <t xml:space="preserve">HASSEN, AHMED M. </t>
  </si>
  <si>
    <t>16-4450-292</t>
  </si>
  <si>
    <t xml:space="preserve">KUSIMO, OLUWAFEMI A. </t>
  </si>
  <si>
    <t>15-3839-979</t>
  </si>
  <si>
    <t xml:space="preserve">LAVARIAS, MARK IAN D. </t>
  </si>
  <si>
    <t>13-1890-855</t>
  </si>
  <si>
    <t xml:space="preserve">LAZARO, KEANU C. </t>
  </si>
  <si>
    <t>16-3632-373</t>
  </si>
  <si>
    <t xml:space="preserve">LOGHA, MICHELLE M. </t>
  </si>
  <si>
    <t>15-1856-542</t>
  </si>
  <si>
    <t xml:space="preserve">MACARANAS, LAURENCE P. </t>
  </si>
  <si>
    <t>16-4786-149</t>
  </si>
  <si>
    <t xml:space="preserve">MAGNO, JASON G. </t>
  </si>
  <si>
    <t>17-4555-149</t>
  </si>
  <si>
    <t xml:space="preserve">MAMARIL, ERICA VANESA L. </t>
  </si>
  <si>
    <t>BSCS-DIGITAL ARTS TRACK-3</t>
  </si>
  <si>
    <t>16-3678-692</t>
  </si>
  <si>
    <t xml:space="preserve">MANUYAG, ARNEL D. </t>
  </si>
  <si>
    <t>17-4875-815</t>
  </si>
  <si>
    <t xml:space="preserve">MANZANO, ALEJANDRO III G. </t>
  </si>
  <si>
    <t>12004012</t>
  </si>
  <si>
    <t xml:space="preserve">MAPILI, LURIEL D. </t>
  </si>
  <si>
    <t>17-4049-767</t>
  </si>
  <si>
    <t xml:space="preserve">MARONILLA, JEFF B. </t>
  </si>
  <si>
    <t>16-5865-479</t>
  </si>
  <si>
    <t xml:space="preserve">NIYODUSENGA, ESTHER </t>
  </si>
  <si>
    <t>16-4038-649</t>
  </si>
  <si>
    <t xml:space="preserve">OCAMPO, JESIE CHRIS D. </t>
  </si>
  <si>
    <t>BSCS-DIGITAL ARTS TRACK-2</t>
  </si>
  <si>
    <t>16-4319-184</t>
  </si>
  <si>
    <t xml:space="preserve">PANOY, ANDREI J. </t>
  </si>
  <si>
    <t>16-3430-265</t>
  </si>
  <si>
    <t xml:space="preserve">PARAN, KARL IVAN L. </t>
  </si>
  <si>
    <t>14-1746-328</t>
  </si>
  <si>
    <t xml:space="preserve">QUESADA, JANRICK ARDEN M. </t>
  </si>
  <si>
    <t>16-3737-862</t>
  </si>
  <si>
    <t xml:space="preserve">RODELAS, EARL ROSHAN B. </t>
  </si>
  <si>
    <t>16-5453-762</t>
  </si>
  <si>
    <t xml:space="preserve">TALOBAN, AURONY JOHN M. </t>
  </si>
  <si>
    <t>16-3752-873</t>
  </si>
  <si>
    <t xml:space="preserve">TELIAKEN, EDWARD CLARK P. </t>
  </si>
  <si>
    <t>12024008</t>
  </si>
  <si>
    <t xml:space="preserve">TIPACTIPAC, GABRIEL N. </t>
  </si>
  <si>
    <t>16-5579-108</t>
  </si>
  <si>
    <t xml:space="preserve">TULLAO, RAYMOND T. </t>
  </si>
  <si>
    <t>BSIT-BA TRACK-1</t>
  </si>
  <si>
    <t>16-5711-598</t>
  </si>
  <si>
    <t xml:space="preserve">VALDEZ, ADRIENNE VALERIE M. </t>
  </si>
  <si>
    <t>16-3675-967</t>
  </si>
  <si>
    <t xml:space="preserve">VALDEZ, REIGN MARK B. </t>
  </si>
  <si>
    <t>15-4100-743</t>
  </si>
  <si>
    <t xml:space="preserve">YOUSIF, AHMED M. </t>
  </si>
  <si>
    <t>16-5540-406</t>
  </si>
  <si>
    <t xml:space="preserve">ZARENO, PATRICK EZRA F. </t>
  </si>
  <si>
    <t>15-3451-381</t>
  </si>
  <si>
    <t>CH01</t>
  </si>
  <si>
    <t>CH02</t>
  </si>
  <si>
    <t>SW01</t>
  </si>
  <si>
    <t>SW02</t>
  </si>
  <si>
    <t>CC HTML</t>
  </si>
  <si>
    <t>HTML 01</t>
  </si>
  <si>
    <t>GIT</t>
  </si>
  <si>
    <t>HTML EXRCISES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</si>
</sst>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3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14" fontId="8" fillId="0" borderId="64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65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74" xfId="2" applyNumberFormat="1" applyFont="1" applyFill="1" applyBorder="1" applyAlignment="1" applyProtection="1">
      <alignment horizontal="center" vertical="center" textRotation="90"/>
      <protection locked="0"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J16" sqref="J16:L16"/>
    </sheetView>
  </sheetViews>
  <sheetFormatPr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2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2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2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87" t="s">
        <v>159</v>
      </c>
      <c r="E12" s="223"/>
      <c r="F12" s="1"/>
      <c r="G12" s="219" t="s">
        <v>157</v>
      </c>
      <c r="H12" s="222"/>
      <c r="I12" s="2"/>
      <c r="J12" s="219" t="s">
        <v>158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19" t="s">
        <v>160</v>
      </c>
      <c r="E14" s="222"/>
      <c r="F14" s="4"/>
      <c r="G14" s="219" t="s">
        <v>161</v>
      </c>
      <c r="H14" s="222"/>
      <c r="I14" s="5"/>
      <c r="J14" s="167" t="s">
        <v>162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87" t="s">
        <v>155</v>
      </c>
      <c r="E16" s="188"/>
      <c r="F16" s="4"/>
      <c r="G16" s="168" t="s">
        <v>156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03"/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180"/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180"/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D16" sqref="D16"/>
    </sheetView>
  </sheetViews>
  <sheetFormatPr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163</v>
      </c>
      <c r="C2" s="47" t="s">
        <v>114</v>
      </c>
      <c r="D2" s="51" t="s">
        <v>164</v>
      </c>
      <c r="E2" s="47" t="s">
        <v>165</v>
      </c>
    </row>
    <row r="3" spans="1:5" ht="12.75" customHeight="1" x14ac:dyDescent="0.25">
      <c r="A3" s="50" t="s">
        <v>35</v>
      </c>
      <c r="B3" s="46" t="s">
        <v>166</v>
      </c>
      <c r="C3" s="47" t="s">
        <v>106</v>
      </c>
      <c r="D3" s="51" t="s">
        <v>167</v>
      </c>
      <c r="E3" s="47" t="s">
        <v>168</v>
      </c>
    </row>
    <row r="4" spans="1:5" ht="12.75" customHeight="1" x14ac:dyDescent="0.25">
      <c r="A4" s="50" t="s">
        <v>36</v>
      </c>
      <c r="B4" s="46" t="s">
        <v>169</v>
      </c>
      <c r="C4" s="47" t="s">
        <v>114</v>
      </c>
      <c r="D4" s="51" t="s">
        <v>170</v>
      </c>
      <c r="E4" s="47" t="s">
        <v>171</v>
      </c>
    </row>
    <row r="5" spans="1:5" ht="12.75" customHeight="1" x14ac:dyDescent="0.25">
      <c r="A5" s="50" t="s">
        <v>37</v>
      </c>
      <c r="B5" s="46" t="s">
        <v>172</v>
      </c>
      <c r="C5" s="47" t="s">
        <v>114</v>
      </c>
      <c r="D5" s="51" t="s">
        <v>164</v>
      </c>
      <c r="E5" s="47" t="s">
        <v>173</v>
      </c>
    </row>
    <row r="6" spans="1:5" ht="12.75" customHeight="1" x14ac:dyDescent="0.25">
      <c r="A6" s="50" t="s">
        <v>38</v>
      </c>
      <c r="B6" s="46" t="s">
        <v>174</v>
      </c>
      <c r="C6" s="47" t="s">
        <v>114</v>
      </c>
      <c r="D6" s="51" t="s">
        <v>175</v>
      </c>
      <c r="E6" s="47" t="s">
        <v>176</v>
      </c>
    </row>
    <row r="7" spans="1:5" ht="12.75" customHeight="1" x14ac:dyDescent="0.25">
      <c r="A7" s="50" t="s">
        <v>39</v>
      </c>
      <c r="B7" s="46" t="s">
        <v>177</v>
      </c>
      <c r="C7" s="47" t="s">
        <v>114</v>
      </c>
      <c r="D7" s="51" t="s">
        <v>164</v>
      </c>
      <c r="E7" s="47" t="s">
        <v>178</v>
      </c>
    </row>
    <row r="8" spans="1:5" ht="12.75" customHeight="1" x14ac:dyDescent="0.25">
      <c r="A8" s="50" t="s">
        <v>40</v>
      </c>
      <c r="B8" s="46" t="s">
        <v>179</v>
      </c>
      <c r="C8" s="47" t="s">
        <v>114</v>
      </c>
      <c r="D8" s="51" t="s">
        <v>175</v>
      </c>
      <c r="E8" s="47" t="s">
        <v>180</v>
      </c>
    </row>
    <row r="9" spans="1:5" ht="12.75" customHeight="1" x14ac:dyDescent="0.25">
      <c r="A9" s="50" t="s">
        <v>41</v>
      </c>
      <c r="B9" s="46" t="s">
        <v>181</v>
      </c>
      <c r="C9" s="47" t="s">
        <v>106</v>
      </c>
      <c r="D9" s="51" t="s">
        <v>167</v>
      </c>
      <c r="E9" s="47" t="s">
        <v>182</v>
      </c>
    </row>
    <row r="10" spans="1:5" ht="12.75" customHeight="1" x14ac:dyDescent="0.25">
      <c r="A10" s="50" t="s">
        <v>42</v>
      </c>
      <c r="B10" s="46" t="s">
        <v>183</v>
      </c>
      <c r="C10" s="47" t="s">
        <v>114</v>
      </c>
      <c r="D10" s="51" t="s">
        <v>167</v>
      </c>
      <c r="E10" s="47" t="s">
        <v>184</v>
      </c>
    </row>
    <row r="11" spans="1:5" ht="12.75" customHeight="1" x14ac:dyDescent="0.25">
      <c r="A11" s="50" t="s">
        <v>43</v>
      </c>
      <c r="B11" s="48" t="s">
        <v>185</v>
      </c>
      <c r="C11" s="47" t="s">
        <v>114</v>
      </c>
      <c r="D11" s="51" t="s">
        <v>186</v>
      </c>
      <c r="E11" s="47" t="s">
        <v>187</v>
      </c>
    </row>
    <row r="12" spans="1:5" ht="12.75" customHeight="1" x14ac:dyDescent="0.25">
      <c r="A12" s="50" t="s">
        <v>44</v>
      </c>
      <c r="B12" s="46" t="s">
        <v>188</v>
      </c>
      <c r="C12" s="47" t="s">
        <v>114</v>
      </c>
      <c r="D12" s="51" t="s">
        <v>175</v>
      </c>
      <c r="E12" s="47" t="s">
        <v>189</v>
      </c>
    </row>
    <row r="13" spans="1:5" ht="12.75" customHeight="1" x14ac:dyDescent="0.25">
      <c r="A13" s="50" t="s">
        <v>45</v>
      </c>
      <c r="B13" s="46" t="s">
        <v>190</v>
      </c>
      <c r="C13" s="47" t="s">
        <v>114</v>
      </c>
      <c r="D13" s="51" t="s">
        <v>186</v>
      </c>
      <c r="E13" s="47" t="s">
        <v>191</v>
      </c>
    </row>
    <row r="14" spans="1:5" ht="12.75" customHeight="1" x14ac:dyDescent="0.25">
      <c r="A14" s="50" t="s">
        <v>46</v>
      </c>
      <c r="B14" s="46" t="s">
        <v>192</v>
      </c>
      <c r="C14" s="47" t="s">
        <v>106</v>
      </c>
      <c r="D14" s="51" t="s">
        <v>175</v>
      </c>
      <c r="E14" s="47" t="s">
        <v>193</v>
      </c>
    </row>
    <row r="15" spans="1:5" ht="12.75" customHeight="1" x14ac:dyDescent="0.25">
      <c r="A15" s="50" t="s">
        <v>47</v>
      </c>
      <c r="B15" s="46" t="s">
        <v>194</v>
      </c>
      <c r="C15" s="47" t="s">
        <v>114</v>
      </c>
      <c r="D15" s="51" t="s">
        <v>195</v>
      </c>
      <c r="E15" s="47" t="s">
        <v>196</v>
      </c>
    </row>
    <row r="16" spans="1:5" ht="12.75" customHeight="1" x14ac:dyDescent="0.25">
      <c r="A16" s="50" t="s">
        <v>48</v>
      </c>
      <c r="B16" s="46" t="s">
        <v>197</v>
      </c>
      <c r="C16" s="47" t="s">
        <v>106</v>
      </c>
      <c r="D16" s="51" t="s">
        <v>167</v>
      </c>
      <c r="E16" s="47" t="s">
        <v>198</v>
      </c>
    </row>
    <row r="17" spans="1:5" ht="12.75" customHeight="1" x14ac:dyDescent="0.25">
      <c r="A17" s="50" t="s">
        <v>49</v>
      </c>
      <c r="B17" s="46" t="s">
        <v>199</v>
      </c>
      <c r="C17" s="47" t="s">
        <v>114</v>
      </c>
      <c r="D17" s="51" t="s">
        <v>164</v>
      </c>
      <c r="E17" s="47" t="s">
        <v>200</v>
      </c>
    </row>
    <row r="18" spans="1:5" ht="12.75" customHeight="1" x14ac:dyDescent="0.25">
      <c r="A18" s="50" t="s">
        <v>50</v>
      </c>
      <c r="B18" s="46" t="s">
        <v>201</v>
      </c>
      <c r="C18" s="47" t="s">
        <v>114</v>
      </c>
      <c r="D18" s="51" t="s">
        <v>167</v>
      </c>
      <c r="E18" s="47" t="s">
        <v>202</v>
      </c>
    </row>
    <row r="19" spans="1:5" ht="12.75" customHeight="1" x14ac:dyDescent="0.25">
      <c r="A19" s="50" t="s">
        <v>51</v>
      </c>
      <c r="B19" s="46" t="s">
        <v>203</v>
      </c>
      <c r="C19" s="47" t="s">
        <v>114</v>
      </c>
      <c r="D19" s="51" t="s">
        <v>175</v>
      </c>
      <c r="E19" s="47" t="s">
        <v>204</v>
      </c>
    </row>
    <row r="20" spans="1:5" ht="12.75" customHeight="1" x14ac:dyDescent="0.25">
      <c r="A20" s="50" t="s">
        <v>52</v>
      </c>
      <c r="B20" s="46" t="s">
        <v>205</v>
      </c>
      <c r="C20" s="47" t="s">
        <v>114</v>
      </c>
      <c r="D20" s="51" t="s">
        <v>175</v>
      </c>
      <c r="E20" s="47" t="s">
        <v>206</v>
      </c>
    </row>
    <row r="21" spans="1:5" ht="12.75" customHeight="1" x14ac:dyDescent="0.25">
      <c r="A21" s="50" t="s">
        <v>53</v>
      </c>
      <c r="B21" s="46" t="s">
        <v>207</v>
      </c>
      <c r="C21" s="47" t="s">
        <v>114</v>
      </c>
      <c r="D21" s="51" t="s">
        <v>164</v>
      </c>
      <c r="E21" s="47" t="s">
        <v>208</v>
      </c>
    </row>
    <row r="22" spans="1:5" ht="12.75" customHeight="1" x14ac:dyDescent="0.25">
      <c r="A22" s="50" t="s">
        <v>54</v>
      </c>
      <c r="B22" s="46" t="s">
        <v>209</v>
      </c>
      <c r="C22" s="47" t="s">
        <v>114</v>
      </c>
      <c r="D22" s="51" t="s">
        <v>186</v>
      </c>
      <c r="E22" s="47" t="s">
        <v>210</v>
      </c>
    </row>
    <row r="23" spans="1:5" ht="12.75" customHeight="1" x14ac:dyDescent="0.25">
      <c r="A23" s="50" t="s">
        <v>55</v>
      </c>
      <c r="B23" s="46" t="s">
        <v>211</v>
      </c>
      <c r="C23" s="47" t="s">
        <v>114</v>
      </c>
      <c r="D23" s="51" t="s">
        <v>186</v>
      </c>
      <c r="E23" s="47" t="s">
        <v>212</v>
      </c>
    </row>
    <row r="24" spans="1:5" ht="12.75" customHeight="1" x14ac:dyDescent="0.25">
      <c r="A24" s="50" t="s">
        <v>56</v>
      </c>
      <c r="B24" s="46" t="s">
        <v>213</v>
      </c>
      <c r="C24" s="47" t="s">
        <v>114</v>
      </c>
      <c r="D24" s="51" t="s">
        <v>167</v>
      </c>
      <c r="E24" s="47" t="s">
        <v>214</v>
      </c>
    </row>
    <row r="25" spans="1:5" ht="12.75" customHeight="1" x14ac:dyDescent="0.25">
      <c r="A25" s="50" t="s">
        <v>57</v>
      </c>
      <c r="B25" s="46" t="s">
        <v>215</v>
      </c>
      <c r="C25" s="47" t="s">
        <v>106</v>
      </c>
      <c r="D25" s="51" t="s">
        <v>167</v>
      </c>
      <c r="E25" s="47" t="s">
        <v>216</v>
      </c>
    </row>
    <row r="26" spans="1:5" ht="12.75" customHeight="1" x14ac:dyDescent="0.25">
      <c r="A26" s="50" t="s">
        <v>58</v>
      </c>
      <c r="B26" s="46" t="s">
        <v>217</v>
      </c>
      <c r="C26" s="47" t="s">
        <v>114</v>
      </c>
      <c r="D26" s="51" t="s">
        <v>164</v>
      </c>
      <c r="E26" s="47" t="s">
        <v>218</v>
      </c>
    </row>
    <row r="27" spans="1:5" ht="12.75" customHeight="1" x14ac:dyDescent="0.25">
      <c r="A27" s="50" t="s">
        <v>59</v>
      </c>
      <c r="B27" s="46" t="s">
        <v>219</v>
      </c>
      <c r="C27" s="47" t="s">
        <v>114</v>
      </c>
      <c r="D27" s="51" t="s">
        <v>164</v>
      </c>
      <c r="E27" s="47" t="s">
        <v>220</v>
      </c>
    </row>
    <row r="28" spans="1:5" ht="12.75" customHeight="1" x14ac:dyDescent="0.25">
      <c r="A28" s="50" t="s">
        <v>60</v>
      </c>
      <c r="B28" s="46" t="s">
        <v>221</v>
      </c>
      <c r="C28" s="47" t="s">
        <v>106</v>
      </c>
      <c r="D28" s="51" t="s">
        <v>222</v>
      </c>
      <c r="E28" s="47" t="s">
        <v>223</v>
      </c>
    </row>
    <row r="29" spans="1:5" ht="12.75" customHeight="1" x14ac:dyDescent="0.25">
      <c r="A29" s="50" t="s">
        <v>61</v>
      </c>
      <c r="B29" s="46" t="s">
        <v>224</v>
      </c>
      <c r="C29" s="47" t="s">
        <v>114</v>
      </c>
      <c r="D29" s="51" t="s">
        <v>195</v>
      </c>
      <c r="E29" s="47" t="s">
        <v>225</v>
      </c>
    </row>
    <row r="30" spans="1:5" ht="12.75" customHeight="1" x14ac:dyDescent="0.25">
      <c r="A30" s="50" t="s">
        <v>62</v>
      </c>
      <c r="B30" s="46" t="s">
        <v>226</v>
      </c>
      <c r="C30" s="47" t="s">
        <v>114</v>
      </c>
      <c r="D30" s="51" t="s">
        <v>164</v>
      </c>
      <c r="E30" s="47" t="s">
        <v>227</v>
      </c>
    </row>
    <row r="31" spans="1:5" ht="12.75" customHeight="1" x14ac:dyDescent="0.25">
      <c r="A31" s="50" t="s">
        <v>63</v>
      </c>
      <c r="B31" s="46" t="s">
        <v>228</v>
      </c>
      <c r="C31" s="47" t="s">
        <v>114</v>
      </c>
      <c r="D31" s="51" t="s">
        <v>175</v>
      </c>
      <c r="E31" s="47" t="s">
        <v>229</v>
      </c>
    </row>
    <row r="32" spans="1:5" ht="12.75" customHeight="1" x14ac:dyDescent="0.25">
      <c r="A32" s="50" t="s">
        <v>64</v>
      </c>
      <c r="B32" s="46" t="s">
        <v>230</v>
      </c>
      <c r="C32" s="47" t="s">
        <v>114</v>
      </c>
      <c r="D32" s="51" t="s">
        <v>175</v>
      </c>
      <c r="E32" s="47" t="s">
        <v>231</v>
      </c>
    </row>
    <row r="33" spans="1:5" ht="12.75" customHeight="1" x14ac:dyDescent="0.25">
      <c r="A33" s="50" t="s">
        <v>65</v>
      </c>
      <c r="B33" s="46" t="s">
        <v>232</v>
      </c>
      <c r="C33" s="47" t="s">
        <v>106</v>
      </c>
      <c r="D33" s="51" t="s">
        <v>164</v>
      </c>
      <c r="E33" s="47" t="s">
        <v>233</v>
      </c>
    </row>
    <row r="34" spans="1:5" ht="12.75" customHeight="1" x14ac:dyDescent="0.25">
      <c r="A34" s="50" t="s">
        <v>66</v>
      </c>
      <c r="B34" s="46" t="s">
        <v>234</v>
      </c>
      <c r="C34" s="47" t="s">
        <v>114</v>
      </c>
      <c r="D34" s="51" t="s">
        <v>235</v>
      </c>
      <c r="E34" s="47" t="s">
        <v>236</v>
      </c>
    </row>
    <row r="35" spans="1:5" ht="12.75" customHeight="1" x14ac:dyDescent="0.25">
      <c r="A35" s="50" t="s">
        <v>67</v>
      </c>
      <c r="B35" s="46" t="s">
        <v>237</v>
      </c>
      <c r="C35" s="47" t="s">
        <v>106</v>
      </c>
      <c r="D35" s="51" t="s">
        <v>186</v>
      </c>
      <c r="E35" s="47" t="s">
        <v>238</v>
      </c>
    </row>
    <row r="36" spans="1:5" ht="12.75" customHeight="1" x14ac:dyDescent="0.25">
      <c r="A36" s="50" t="s">
        <v>68</v>
      </c>
      <c r="B36" s="46" t="s">
        <v>239</v>
      </c>
      <c r="C36" s="47" t="s">
        <v>114</v>
      </c>
      <c r="D36" s="51" t="s">
        <v>175</v>
      </c>
      <c r="E36" s="47" t="s">
        <v>240</v>
      </c>
    </row>
    <row r="37" spans="1:5" ht="12.75" customHeight="1" x14ac:dyDescent="0.25">
      <c r="A37" s="50" t="s">
        <v>69</v>
      </c>
      <c r="B37" s="46" t="s">
        <v>241</v>
      </c>
      <c r="C37" s="47" t="s">
        <v>114</v>
      </c>
      <c r="D37" s="51" t="s">
        <v>164</v>
      </c>
      <c r="E37" s="47" t="s">
        <v>242</v>
      </c>
    </row>
    <row r="38" spans="1:5" ht="12.75" customHeight="1" x14ac:dyDescent="0.25">
      <c r="A38" s="50" t="s">
        <v>70</v>
      </c>
      <c r="B38" s="46" t="s">
        <v>243</v>
      </c>
      <c r="C38" s="47" t="s">
        <v>114</v>
      </c>
      <c r="D38" s="51" t="s">
        <v>164</v>
      </c>
      <c r="E38" s="47" t="s">
        <v>244</v>
      </c>
    </row>
    <row r="39" spans="1:5" ht="12.75" customHeight="1" x14ac:dyDescent="0.25">
      <c r="A39" s="50" t="s">
        <v>71</v>
      </c>
      <c r="B39" s="46" t="s">
        <v>245</v>
      </c>
      <c r="C39" s="47" t="s">
        <v>114</v>
      </c>
      <c r="D39" s="51" t="s">
        <v>195</v>
      </c>
      <c r="E39" s="47" t="s">
        <v>246</v>
      </c>
    </row>
    <row r="40" spans="1:5" ht="12.75" customHeight="1" x14ac:dyDescent="0.25">
      <c r="A40" s="50" t="s">
        <v>72</v>
      </c>
      <c r="B40" s="46" t="s">
        <v>247</v>
      </c>
      <c r="C40" s="47" t="s">
        <v>114</v>
      </c>
      <c r="D40" s="51" t="s">
        <v>175</v>
      </c>
      <c r="E40" s="47" t="s">
        <v>248</v>
      </c>
    </row>
    <row r="41" spans="1:5" ht="12.75" customHeight="1" x14ac:dyDescent="0.25">
      <c r="A41" s="50" t="s">
        <v>73</v>
      </c>
      <c r="B41" s="46" t="s">
        <v>249</v>
      </c>
      <c r="C41" s="47" t="s">
        <v>114</v>
      </c>
      <c r="D41" s="51" t="s">
        <v>195</v>
      </c>
      <c r="E41" s="47" t="s">
        <v>250</v>
      </c>
    </row>
    <row r="42" spans="1:5" ht="12.75" customHeight="1" x14ac:dyDescent="0.25">
      <c r="A42" s="50" t="s">
        <v>74</v>
      </c>
      <c r="B42" s="46" t="s">
        <v>251</v>
      </c>
      <c r="C42" s="47" t="s">
        <v>114</v>
      </c>
      <c r="D42" s="51" t="s">
        <v>252</v>
      </c>
      <c r="E42" s="47" t="s">
        <v>253</v>
      </c>
    </row>
    <row r="43" spans="1:5" ht="12.75" customHeight="1" x14ac:dyDescent="0.25">
      <c r="A43" s="50" t="s">
        <v>75</v>
      </c>
      <c r="B43" s="46" t="s">
        <v>254</v>
      </c>
      <c r="C43" s="47" t="s">
        <v>106</v>
      </c>
      <c r="D43" s="51" t="s">
        <v>235</v>
      </c>
      <c r="E43" s="47" t="s">
        <v>255</v>
      </c>
    </row>
    <row r="44" spans="1:5" ht="12.75" customHeight="1" x14ac:dyDescent="0.25">
      <c r="A44" s="50" t="s">
        <v>76</v>
      </c>
      <c r="B44" s="46" t="s">
        <v>256</v>
      </c>
      <c r="C44" s="47" t="s">
        <v>114</v>
      </c>
      <c r="D44" s="51" t="s">
        <v>175</v>
      </c>
      <c r="E44" s="47" t="s">
        <v>257</v>
      </c>
    </row>
    <row r="45" spans="1:5" ht="12.75" customHeight="1" x14ac:dyDescent="0.25">
      <c r="A45" s="50" t="s">
        <v>77</v>
      </c>
      <c r="B45" s="46" t="s">
        <v>258</v>
      </c>
      <c r="C45" s="47" t="s">
        <v>114</v>
      </c>
      <c r="D45" s="51" t="s">
        <v>164</v>
      </c>
      <c r="E45" s="47" t="s">
        <v>259</v>
      </c>
    </row>
    <row r="46" spans="1:5" ht="12.75" customHeight="1" x14ac:dyDescent="0.25">
      <c r="A46" s="50" t="s">
        <v>78</v>
      </c>
      <c r="B46" s="46" t="s">
        <v>260</v>
      </c>
      <c r="C46" s="47" t="s">
        <v>114</v>
      </c>
      <c r="D46" s="51" t="s">
        <v>164</v>
      </c>
      <c r="E46" s="47" t="s">
        <v>261</v>
      </c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27" t="str">
        <f>CONCATENATE('INITIAL INPUT'!D12,"  ",'INITIAL INPUT'!G12)</f>
        <v>CITCS 2B  ITE3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2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25">
      <c r="A3" s="236" t="str">
        <f>'INITIAL INPUT'!J12</f>
        <v>WEB APPLICATION DEVELOPMENT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25">
      <c r="A4" s="239" t="str">
        <f>CONCATENATE('INITIAL INPUT'!D14,"  ",'INITIAL INPUT'!G14)</f>
        <v>TTH 1:45PM-3:00PM  TTHSAT 3:00PM-4:15PM</v>
      </c>
      <c r="B4" s="240"/>
      <c r="C4" s="241"/>
      <c r="D4" s="103" t="str">
        <f>'INITIAL INPUT'!J14</f>
        <v>M307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25">
      <c r="A5" s="239" t="str">
        <f>CONCATENATE('INITIAL INPUT'!G16," Trimester ","SY ",'INITIAL INPUT'!D16)</f>
        <v>2nd Trimester SY 2017-2018</v>
      </c>
      <c r="B5" s="240"/>
      <c r="C5" s="241"/>
      <c r="D5" s="242"/>
      <c r="E5" s="279"/>
      <c r="F5" s="272"/>
      <c r="G5" s="284">
        <f>'INITIAL INPUT'!D20</f>
        <v>0</v>
      </c>
      <c r="H5" s="274"/>
      <c r="I5" s="276"/>
      <c r="J5" s="279"/>
      <c r="K5" s="272"/>
      <c r="L5" s="284">
        <f>'INITIAL INPUT'!D22</f>
        <v>0</v>
      </c>
      <c r="M5" s="267"/>
      <c r="N5" s="274"/>
      <c r="O5" s="276"/>
      <c r="P5" s="279"/>
      <c r="Q5" s="272"/>
      <c r="R5" s="284">
        <f>'INITIAL INPUT'!D24</f>
        <v>0</v>
      </c>
      <c r="S5" s="267"/>
      <c r="T5" s="274"/>
      <c r="U5" s="276"/>
      <c r="V5" s="282"/>
      <c r="W5" s="294"/>
    </row>
    <row r="6" spans="1:24" s="74" customFormat="1" ht="12.75" customHeight="1" x14ac:dyDescent="0.2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ABAKAR, ALI A. </v>
      </c>
      <c r="C9" s="104" t="str">
        <f>IF(NAMES!C2="","",NAMES!C2)</f>
        <v>M</v>
      </c>
      <c r="D9" s="81" t="str">
        <f>IF(NAMES!D2="","",NAMES!D2)</f>
        <v>BSIT-NET SEC TRACK-1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ALIM, DANICA LOUISE Y. </v>
      </c>
      <c r="C10" s="104" t="str">
        <f>IF(NAMES!C3="","",NAMES!C3)</f>
        <v>F</v>
      </c>
      <c r="D10" s="81" t="str">
        <f>IF(NAMES!D3="","",NAMES!D3)</f>
        <v>BSIT-WEB TRACK-1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 xml:space="preserve">ASONG, JONATHAN M. </v>
      </c>
      <c r="C11" s="104" t="str">
        <f>IF(NAMES!C4="","",NAMES!C4)</f>
        <v>M</v>
      </c>
      <c r="D11" s="81" t="str">
        <f>IF(NAMES!D4="","",NAMES!D4)</f>
        <v>BSIT-ERP TRACK-2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 xml:space="preserve">ASSIS, ELMER RENATO C. </v>
      </c>
      <c r="C12" s="104" t="str">
        <f>IF(NAMES!C5="","",NAMES!C5)</f>
        <v>M</v>
      </c>
      <c r="D12" s="81" t="str">
        <f>IF(NAMES!D5="","",NAMES!D5)</f>
        <v>BSIT-NET SEC TRACK-1</v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 xml:space="preserve">ATABAY, MANUEL JR E. </v>
      </c>
      <c r="C13" s="104" t="str">
        <f>IF(NAMES!C6="","",NAMES!C6)</f>
        <v>M</v>
      </c>
      <c r="D13" s="81" t="str">
        <f>IF(NAMES!D6="","",NAMES!D6)</f>
        <v>BSIT-WEB TRACK-2</v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 xml:space="preserve">AVELINO, GAUDENCIO M. </v>
      </c>
      <c r="C14" s="104" t="str">
        <f>IF(NAMES!C7="","",NAMES!C7)</f>
        <v>M</v>
      </c>
      <c r="D14" s="81" t="str">
        <f>IF(NAMES!D7="","",NAMES!D7)</f>
        <v>BSIT-NET SEC TRACK-1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 xml:space="preserve">BERGANIO, CRAIG MATTHEW P. </v>
      </c>
      <c r="C15" s="104" t="str">
        <f>IF(NAMES!C8="","",NAMES!C8)</f>
        <v>M</v>
      </c>
      <c r="D15" s="81" t="str">
        <f>IF(NAMES!D8="","",NAMES!D8)</f>
        <v>BSIT-WEB TRACK-2</v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 xml:space="preserve">BULATAO, DONNA ROSE M. </v>
      </c>
      <c r="C16" s="104" t="str">
        <f>IF(NAMES!C9="","",NAMES!C9)</f>
        <v>F</v>
      </c>
      <c r="D16" s="81" t="str">
        <f>IF(NAMES!D9="","",NAMES!D9)</f>
        <v>BSIT-WEB TRACK-1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 xml:space="preserve">CABEL, ALBERT ANSON I. </v>
      </c>
      <c r="C17" s="104" t="str">
        <f>IF(NAMES!C10="","",NAMES!C10)</f>
        <v>M</v>
      </c>
      <c r="D17" s="81" t="str">
        <f>IF(NAMES!D10="","",NAMES!D10)</f>
        <v>BSIT-WEB TRACK-1</v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 xml:space="preserve">COLOMA, MERVIL J. </v>
      </c>
      <c r="C18" s="104" t="str">
        <f>IF(NAMES!C11="","",NAMES!C11)</f>
        <v>M</v>
      </c>
      <c r="D18" s="81" t="str">
        <f>IF(NAMES!D11="","",NAMES!D11)</f>
        <v>BSIT-NET SEC TRACK-2</v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 xml:space="preserve">COSME II, JEFFERSON J. </v>
      </c>
      <c r="C19" s="104" t="str">
        <f>IF(NAMES!C12="","",NAMES!C12)</f>
        <v>M</v>
      </c>
      <c r="D19" s="81" t="str">
        <f>IF(NAMES!D12="","",NAMES!D12)</f>
        <v>BSIT-WEB TRACK-2</v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 xml:space="preserve">DAYOS, CARL MARTIN P. </v>
      </c>
      <c r="C20" s="104" t="str">
        <f>IF(NAMES!C13="","",NAMES!C13)</f>
        <v>M</v>
      </c>
      <c r="D20" s="81" t="str">
        <f>IF(NAMES!D13="","",NAMES!D13)</f>
        <v>BSIT-NET SEC TRACK-2</v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 xml:space="preserve">DEFEO, STEPHANY HAN O. </v>
      </c>
      <c r="C21" s="104" t="str">
        <f>IF(NAMES!C14="","",NAMES!C14)</f>
        <v>F</v>
      </c>
      <c r="D21" s="81" t="str">
        <f>IF(NAMES!D14="","",NAMES!D14)</f>
        <v>BSIT-WEB TRACK-2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 xml:space="preserve">DIMASANGCA, FAJAD C. </v>
      </c>
      <c r="C22" s="104" t="str">
        <f>IF(NAMES!C15="","",NAMES!C15)</f>
        <v>M</v>
      </c>
      <c r="D22" s="81" t="str">
        <f>IF(NAMES!D15="","",NAMES!D15)</f>
        <v>BSIT-ERP TRACK-1</v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 xml:space="preserve">DUEÑAS, ZAIRA MAE A. </v>
      </c>
      <c r="C23" s="104" t="str">
        <f>IF(NAMES!C16="","",NAMES!C16)</f>
        <v>F</v>
      </c>
      <c r="D23" s="81" t="str">
        <f>IF(NAMES!D16="","",NAMES!D16)</f>
        <v>BSIT-WEB TRACK-1</v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 xml:space="preserve">EDEJER, ZANDRO VINCE E. </v>
      </c>
      <c r="C24" s="104" t="str">
        <f>IF(NAMES!C17="","",NAMES!C17)</f>
        <v>M</v>
      </c>
      <c r="D24" s="81" t="str">
        <f>IF(NAMES!D17="","",NAMES!D17)</f>
        <v>BSIT-NET SEC TRACK-1</v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 xml:space="preserve">ESQUIJO, JOHNREY M. </v>
      </c>
      <c r="C25" s="104" t="str">
        <f>IF(NAMES!C18="","",NAMES!C18)</f>
        <v>M</v>
      </c>
      <c r="D25" s="81" t="str">
        <f>IF(NAMES!D18="","",NAMES!D18)</f>
        <v>BSIT-WEB TRACK-1</v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 xml:space="preserve">GARCIA, JARED KARL L. </v>
      </c>
      <c r="C26" s="104" t="str">
        <f>IF(NAMES!C19="","",NAMES!C19)</f>
        <v>M</v>
      </c>
      <c r="D26" s="81" t="str">
        <f>IF(NAMES!D19="","",NAMES!D19)</f>
        <v>BSIT-WEB TRACK-2</v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">
      <c r="A27" s="90" t="s">
        <v>52</v>
      </c>
      <c r="B27" s="79" t="str">
        <f>IF(NAMES!B20="","",NAMES!B20)</f>
        <v xml:space="preserve">HALUPE, YOON SAMI C. </v>
      </c>
      <c r="C27" s="104" t="str">
        <f>IF(NAMES!C20="","",NAMES!C20)</f>
        <v>M</v>
      </c>
      <c r="D27" s="81" t="str">
        <f>IF(NAMES!D20="","",NAMES!D20)</f>
        <v>BSIT-WEB TRACK-2</v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">
      <c r="A28" s="90" t="s">
        <v>53</v>
      </c>
      <c r="B28" s="79" t="str">
        <f>IF(NAMES!B21="","",NAMES!B21)</f>
        <v xml:space="preserve">HASSEN, AHMED M. </v>
      </c>
      <c r="C28" s="104" t="str">
        <f>IF(NAMES!C21="","",NAMES!C21)</f>
        <v>M</v>
      </c>
      <c r="D28" s="81" t="str">
        <f>IF(NAMES!D21="","",NAMES!D21)</f>
        <v>BSIT-NET SEC TRACK-1</v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">
      <c r="A29" s="90" t="s">
        <v>54</v>
      </c>
      <c r="B29" s="79" t="str">
        <f>IF(NAMES!B22="","",NAMES!B22)</f>
        <v xml:space="preserve">KUSIMO, OLUWAFEMI A. </v>
      </c>
      <c r="C29" s="104" t="str">
        <f>IF(NAMES!C22="","",NAMES!C22)</f>
        <v>M</v>
      </c>
      <c r="D29" s="81" t="str">
        <f>IF(NAMES!D22="","",NAMES!D22)</f>
        <v>BSIT-NET SEC TRACK-2</v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">
      <c r="A30" s="90" t="s">
        <v>55</v>
      </c>
      <c r="B30" s="79" t="str">
        <f>IF(NAMES!B23="","",NAMES!B23)</f>
        <v xml:space="preserve">LAVARIAS, MARK IAN D. </v>
      </c>
      <c r="C30" s="104" t="str">
        <f>IF(NAMES!C23="","",NAMES!C23)</f>
        <v>M</v>
      </c>
      <c r="D30" s="81" t="str">
        <f>IF(NAMES!D23="","",NAMES!D23)</f>
        <v>BSIT-NET SEC TRACK-2</v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">
      <c r="A31" s="90" t="s">
        <v>56</v>
      </c>
      <c r="B31" s="79" t="str">
        <f>IF(NAMES!B24="","",NAMES!B24)</f>
        <v xml:space="preserve">LAZARO, KEANU C. </v>
      </c>
      <c r="C31" s="104" t="str">
        <f>IF(NAMES!C24="","",NAMES!C24)</f>
        <v>M</v>
      </c>
      <c r="D31" s="81" t="str">
        <f>IF(NAMES!D24="","",NAMES!D24)</f>
        <v>BSIT-WEB TRACK-1</v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">
      <c r="A32" s="90" t="s">
        <v>57</v>
      </c>
      <c r="B32" s="79" t="str">
        <f>IF(NAMES!B25="","",NAMES!B25)</f>
        <v xml:space="preserve">LOGHA, MICHELLE M. </v>
      </c>
      <c r="C32" s="104" t="str">
        <f>IF(NAMES!C25="","",NAMES!C25)</f>
        <v>F</v>
      </c>
      <c r="D32" s="81" t="str">
        <f>IF(NAMES!D25="","",NAMES!D25)</f>
        <v>BSIT-WEB TRACK-1</v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">
      <c r="A33" s="90" t="s">
        <v>58</v>
      </c>
      <c r="B33" s="79" t="str">
        <f>IF(NAMES!B26="","",NAMES!B26)</f>
        <v xml:space="preserve">MACARANAS, LAURENCE P. </v>
      </c>
      <c r="C33" s="104" t="str">
        <f>IF(NAMES!C26="","",NAMES!C26)</f>
        <v>M</v>
      </c>
      <c r="D33" s="81" t="str">
        <f>IF(NAMES!D26="","",NAMES!D26)</f>
        <v>BSIT-NET SEC TRACK-1</v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">
      <c r="A34" s="90" t="s">
        <v>59</v>
      </c>
      <c r="B34" s="79" t="str">
        <f>IF(NAMES!B27="","",NAMES!B27)</f>
        <v xml:space="preserve">MAGNO, JASON G. </v>
      </c>
      <c r="C34" s="104" t="str">
        <f>IF(NAMES!C27="","",NAMES!C27)</f>
        <v>M</v>
      </c>
      <c r="D34" s="81" t="str">
        <f>IF(NAMES!D27="","",NAMES!D27)</f>
        <v>BSIT-NET SEC TRACK-1</v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">
      <c r="A35" s="90" t="s">
        <v>60</v>
      </c>
      <c r="B35" s="79" t="str">
        <f>IF(NAMES!B28="","",NAMES!B28)</f>
        <v xml:space="preserve">MAMARIL, ERICA VANESA L. </v>
      </c>
      <c r="C35" s="104" t="str">
        <f>IF(NAMES!C28="","",NAMES!C28)</f>
        <v>F</v>
      </c>
      <c r="D35" s="81" t="str">
        <f>IF(NAMES!D28="","",NAMES!D28)</f>
        <v>BSCS-DIGITAL ARTS TRACK-3</v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">
      <c r="A36" s="90" t="s">
        <v>61</v>
      </c>
      <c r="B36" s="79" t="str">
        <f>IF(NAMES!B29="","",NAMES!B29)</f>
        <v xml:space="preserve">MANUYAG, ARNEL D. </v>
      </c>
      <c r="C36" s="104" t="str">
        <f>IF(NAMES!C29="","",NAMES!C29)</f>
        <v>M</v>
      </c>
      <c r="D36" s="81" t="str">
        <f>IF(NAMES!D29="","",NAMES!D29)</f>
        <v>BSIT-ERP TRACK-1</v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">
      <c r="A37" s="90" t="s">
        <v>62</v>
      </c>
      <c r="B37" s="79" t="str">
        <f>IF(NAMES!B30="","",NAMES!B30)</f>
        <v xml:space="preserve">MANZANO, ALEJANDRO III G. </v>
      </c>
      <c r="C37" s="104" t="str">
        <f>IF(NAMES!C30="","",NAMES!C30)</f>
        <v>M</v>
      </c>
      <c r="D37" s="81" t="str">
        <f>IF(NAMES!D30="","",NAMES!D30)</f>
        <v>BSIT-NET SEC TRACK-1</v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">
      <c r="A38" s="90" t="s">
        <v>63</v>
      </c>
      <c r="B38" s="79" t="str">
        <f>IF(NAMES!B31="","",NAMES!B31)</f>
        <v xml:space="preserve">MAPILI, LURIEL D. </v>
      </c>
      <c r="C38" s="104" t="str">
        <f>IF(NAMES!C31="","",NAMES!C31)</f>
        <v>M</v>
      </c>
      <c r="D38" s="81" t="str">
        <f>IF(NAMES!D31="","",NAMES!D31)</f>
        <v>BSIT-WEB TRACK-2</v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">
      <c r="A39" s="90" t="s">
        <v>64</v>
      </c>
      <c r="B39" s="79" t="str">
        <f>IF(NAMES!B32="","",NAMES!B32)</f>
        <v xml:space="preserve">MARONILLA, JEFF B. </v>
      </c>
      <c r="C39" s="104" t="str">
        <f>IF(NAMES!C32="","",NAMES!C32)</f>
        <v>M</v>
      </c>
      <c r="D39" s="81" t="str">
        <f>IF(NAMES!D32="","",NAMES!D32)</f>
        <v>BSIT-WEB TRACK-2</v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">
      <c r="A40" s="90" t="s">
        <v>65</v>
      </c>
      <c r="B40" s="79" t="str">
        <f>IF(NAMES!B33="","",NAMES!B33)</f>
        <v xml:space="preserve">NIYODUSENGA, ESTHER </v>
      </c>
      <c r="C40" s="104" t="str">
        <f>IF(NAMES!C33="","",NAMES!C33)</f>
        <v>F</v>
      </c>
      <c r="D40" s="81" t="str">
        <f>IF(NAMES!D33="","",NAMES!D33)</f>
        <v>BSIT-NET SEC TRACK-1</v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27" t="str">
        <f>A1</f>
        <v>CITCS 2B  ITE3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2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25">
      <c r="A44" s="236" t="str">
        <f>A3</f>
        <v>WEB APPLICATION DEVELOPMENT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25">
      <c r="A45" s="239" t="str">
        <f>A4</f>
        <v>TTH 1:45PM-3:00PM  TTHSAT 3:00PM-4:15PM</v>
      </c>
      <c r="B45" s="240"/>
      <c r="C45" s="241"/>
      <c r="D45" s="75" t="str">
        <f>D4</f>
        <v>M307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25">
      <c r="A46" s="239" t="str">
        <f>A5</f>
        <v>2nd Trimester SY 2017-2018</v>
      </c>
      <c r="B46" s="240"/>
      <c r="C46" s="241"/>
      <c r="D46" s="242"/>
      <c r="E46" s="262"/>
      <c r="F46" s="265"/>
      <c r="G46" s="243">
        <f>G5</f>
        <v>0</v>
      </c>
      <c r="H46" s="247"/>
      <c r="I46" s="250"/>
      <c r="J46" s="262"/>
      <c r="K46" s="265"/>
      <c r="L46" s="243">
        <f>L5</f>
        <v>0</v>
      </c>
      <c r="M46" s="267"/>
      <c r="N46" s="247"/>
      <c r="O46" s="250"/>
      <c r="P46" s="262"/>
      <c r="Q46" s="265"/>
      <c r="R46" s="243">
        <f>R5</f>
        <v>0</v>
      </c>
      <c r="S46" s="267"/>
      <c r="T46" s="247"/>
      <c r="U46" s="289"/>
      <c r="V46" s="291"/>
      <c r="W46" s="294"/>
    </row>
    <row r="47" spans="1:25" s="74" customFormat="1" ht="12.75" customHeight="1" x14ac:dyDescent="0.2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">
      <c r="A50" s="78" t="s">
        <v>66</v>
      </c>
      <c r="B50" s="79" t="str">
        <f>IF(NAMES!B34="","",NAMES!B34)</f>
        <v xml:space="preserve">OCAMPO, JESIE CHRIS D. </v>
      </c>
      <c r="C50" s="80" t="str">
        <f>IF(NAMES!C34="","",NAMES!C34)</f>
        <v>M</v>
      </c>
      <c r="D50" s="81" t="str">
        <f>IF(NAMES!D34="","",NAMES!D34)</f>
        <v>BSCS-DIGITAL ARTS TRACK-2</v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 xml:space="preserve">PANOY, ANDREI J. </v>
      </c>
      <c r="C51" s="104" t="str">
        <f>IF(NAMES!C35="","",NAMES!C35)</f>
        <v>F</v>
      </c>
      <c r="D51" s="81" t="str">
        <f>IF(NAMES!D35="","",NAMES!D35)</f>
        <v>BSIT-NET SEC TRACK-2</v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 xml:space="preserve">PARAN, KARL IVAN L. </v>
      </c>
      <c r="C52" s="104" t="str">
        <f>IF(NAMES!C36="","",NAMES!C36)</f>
        <v>M</v>
      </c>
      <c r="D52" s="81" t="str">
        <f>IF(NAMES!D36="","",NAMES!D36)</f>
        <v>BSIT-WEB TRACK-2</v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 xml:space="preserve">QUESADA, JANRICK ARDEN M. </v>
      </c>
      <c r="C53" s="104" t="str">
        <f>IF(NAMES!C37="","",NAMES!C37)</f>
        <v>M</v>
      </c>
      <c r="D53" s="81" t="str">
        <f>IF(NAMES!D37="","",NAMES!D37)</f>
        <v>BSIT-NET SEC TRACK-1</v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 xml:space="preserve">RODELAS, EARL ROSHAN B. </v>
      </c>
      <c r="C54" s="104" t="str">
        <f>IF(NAMES!C38="","",NAMES!C38)</f>
        <v>M</v>
      </c>
      <c r="D54" s="81" t="str">
        <f>IF(NAMES!D38="","",NAMES!D38)</f>
        <v>BSIT-NET SEC TRACK-1</v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 xml:space="preserve">TALOBAN, AURONY JOHN M. </v>
      </c>
      <c r="C55" s="104" t="str">
        <f>IF(NAMES!C39="","",NAMES!C39)</f>
        <v>M</v>
      </c>
      <c r="D55" s="81" t="str">
        <f>IF(NAMES!D39="","",NAMES!D39)</f>
        <v>BSIT-ERP TRACK-1</v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 xml:space="preserve">TELIAKEN, EDWARD CLARK P. </v>
      </c>
      <c r="C56" s="104" t="str">
        <f>IF(NAMES!C40="","",NAMES!C40)</f>
        <v>M</v>
      </c>
      <c r="D56" s="81" t="str">
        <f>IF(NAMES!D40="","",NAMES!D40)</f>
        <v>BSIT-WEB TRACK-2</v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 xml:space="preserve">TIPACTIPAC, GABRIEL N. </v>
      </c>
      <c r="C57" s="104" t="str">
        <f>IF(NAMES!C41="","",NAMES!C41)</f>
        <v>M</v>
      </c>
      <c r="D57" s="81" t="str">
        <f>IF(NAMES!D41="","",NAMES!D41)</f>
        <v>BSIT-ERP TRACK-1</v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 xml:space="preserve">TULLAO, RAYMOND T. </v>
      </c>
      <c r="C58" s="104" t="str">
        <f>IF(NAMES!C42="","",NAMES!C42)</f>
        <v>M</v>
      </c>
      <c r="D58" s="81" t="str">
        <f>IF(NAMES!D42="","",NAMES!D42)</f>
        <v>BSIT-BA TRACK-1</v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 xml:space="preserve">VALDEZ, ADRIENNE VALERIE M. </v>
      </c>
      <c r="C59" s="104" t="str">
        <f>IF(NAMES!C43="","",NAMES!C43)</f>
        <v>F</v>
      </c>
      <c r="D59" s="81" t="str">
        <f>IF(NAMES!D43="","",NAMES!D43)</f>
        <v>BSCS-DIGITAL ARTS TRACK-2</v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 xml:space="preserve">VALDEZ, REIGN MARK B. </v>
      </c>
      <c r="C60" s="104" t="str">
        <f>IF(NAMES!C44="","",NAMES!C44)</f>
        <v>M</v>
      </c>
      <c r="D60" s="81" t="str">
        <f>IF(NAMES!D44="","",NAMES!D44)</f>
        <v>BSIT-WEB TRACK-2</v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 xml:space="preserve">YOUSIF, AHMED M. </v>
      </c>
      <c r="C61" s="104" t="str">
        <f>IF(NAMES!C45="","",NAMES!C45)</f>
        <v>M</v>
      </c>
      <c r="D61" s="81" t="str">
        <f>IF(NAMES!D45="","",NAMES!D45)</f>
        <v>BSIT-NET SEC TRACK-1</v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 xml:space="preserve">ZARENO, PATRICK EZRA F. </v>
      </c>
      <c r="C62" s="104" t="str">
        <f>IF(NAMES!C46="","",NAMES!C46)</f>
        <v>M</v>
      </c>
      <c r="D62" s="81" t="str">
        <f>IF(NAMES!D46="","",NAMES!D46)</f>
        <v>BSIT-NET SEC TRACK-1</v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tabSelected="1" view="pageLayout" zoomScaleNormal="100" workbookViewId="0">
      <selection activeCell="AC9" sqref="AC9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50" t="str">
        <f>CRS!A1</f>
        <v>CITCS 2B  ITE3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25">
      <c r="A4" s="334" t="str">
        <f>CRS!A4</f>
        <v>TTH 1:45PM-3:00PM  TTHSAT 3:00PM-4:15PM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" customHeight="1" x14ac:dyDescent="0.25">
      <c r="A5" s="334" t="str">
        <f>CRS!A5</f>
        <v>2nd Trimester SY 2017-2018</v>
      </c>
      <c r="B5" s="335"/>
      <c r="C5" s="336"/>
      <c r="D5" s="336"/>
      <c r="E5" s="108">
        <v>15</v>
      </c>
      <c r="F5" s="108">
        <v>15</v>
      </c>
      <c r="G5" s="108">
        <v>20</v>
      </c>
      <c r="H5" s="108">
        <v>30</v>
      </c>
      <c r="I5" s="108"/>
      <c r="J5" s="108"/>
      <c r="K5" s="108"/>
      <c r="L5" s="108"/>
      <c r="M5" s="108"/>
      <c r="N5" s="108"/>
      <c r="O5" s="330"/>
      <c r="P5" s="307"/>
      <c r="Q5" s="108">
        <v>100</v>
      </c>
      <c r="R5" s="108">
        <v>20</v>
      </c>
      <c r="S5" s="108">
        <v>20</v>
      </c>
      <c r="T5" s="108">
        <v>50</v>
      </c>
      <c r="U5" s="108"/>
      <c r="V5" s="108"/>
      <c r="W5" s="108"/>
      <c r="X5" s="108"/>
      <c r="Y5" s="108"/>
      <c r="Z5" s="108"/>
      <c r="AA5" s="330"/>
      <c r="AB5" s="307"/>
      <c r="AC5" s="110">
        <v>110</v>
      </c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25">
      <c r="A6" s="341" t="str">
        <f>CRS!A6</f>
        <v>Inst/Prof:Leonard Prim Francis G. Reyes</v>
      </c>
      <c r="B6" s="310"/>
      <c r="C6" s="311"/>
      <c r="D6" s="311"/>
      <c r="E6" s="313" t="s">
        <v>262</v>
      </c>
      <c r="F6" s="313" t="s">
        <v>263</v>
      </c>
      <c r="G6" s="313" t="s">
        <v>264</v>
      </c>
      <c r="H6" s="313" t="s">
        <v>265</v>
      </c>
      <c r="I6" s="313"/>
      <c r="J6" s="313"/>
      <c r="K6" s="313"/>
      <c r="L6" s="313"/>
      <c r="M6" s="313"/>
      <c r="N6" s="313"/>
      <c r="O6" s="331">
        <f>IF(SUM(E5:N5)=0,"",SUM(E5:N5))</f>
        <v>80</v>
      </c>
      <c r="P6" s="307"/>
      <c r="Q6" s="390" t="s">
        <v>266</v>
      </c>
      <c r="R6" s="390" t="s">
        <v>267</v>
      </c>
      <c r="S6" s="390" t="s">
        <v>268</v>
      </c>
      <c r="T6" s="390" t="s">
        <v>269</v>
      </c>
      <c r="U6" s="313"/>
      <c r="V6" s="313"/>
      <c r="W6" s="313"/>
      <c r="X6" s="313"/>
      <c r="Y6" s="313"/>
      <c r="Z6" s="313"/>
      <c r="AA6" s="358">
        <f>IF(SUM(Q5:Z5)=0,"",SUM(Q5:Z5))</f>
        <v>190</v>
      </c>
      <c r="AB6" s="307"/>
      <c r="AC6" s="365">
        <f>'INITIAL INPUT'!D20</f>
        <v>0</v>
      </c>
      <c r="AD6" s="323"/>
      <c r="AE6" s="361"/>
      <c r="AF6" s="363"/>
      <c r="AG6" s="62"/>
      <c r="AH6" s="62"/>
      <c r="AI6" s="62"/>
      <c r="AJ6" s="62"/>
      <c r="AK6" s="62"/>
    </row>
    <row r="7" spans="1:37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91"/>
      <c r="R7" s="391"/>
      <c r="S7" s="391"/>
      <c r="T7" s="391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92"/>
      <c r="R8" s="392"/>
      <c r="S8" s="392"/>
      <c r="T8" s="392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ALIM, DANICA LOUISE Y. </v>
      </c>
      <c r="C10" s="65" t="str">
        <f>CRS!C10</f>
        <v>F</v>
      </c>
      <c r="D10" s="70" t="str">
        <f>CRS!D10</f>
        <v>BSIT-WEB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 xml:space="preserve">ASONG, JONATHAN M. </v>
      </c>
      <c r="C11" s="65" t="str">
        <f>CRS!C11</f>
        <v>M</v>
      </c>
      <c r="D11" s="70" t="str">
        <f>CRS!D11</f>
        <v>BSIT-ERP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 xml:space="preserve">ASSIS, ELMER RENATO C. </v>
      </c>
      <c r="C12" s="65" t="str">
        <f>CRS!C12</f>
        <v>M</v>
      </c>
      <c r="D12" s="70" t="str">
        <f>CRS!D12</f>
        <v>BSIT-NET SEC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 xml:space="preserve">ATABAY, MANUEL JR E.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 xml:space="preserve">AVELINO, GAUDENCIO M.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 xml:space="preserve">BULATAO, DONNA ROSE M.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 xml:space="preserve">CABEL, ALBERT ANSON I.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 xml:space="preserve">COLOMA, MERVIL J. </v>
      </c>
      <c r="C18" s="65" t="str">
        <f>CRS!C18</f>
        <v>M</v>
      </c>
      <c r="D18" s="70" t="str">
        <f>CRS!D18</f>
        <v>BSIT-NET SEC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 xml:space="preserve">COSME II, JEFFERSON J.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 xml:space="preserve">DAYOS, CARL MARTIN P. </v>
      </c>
      <c r="C20" s="65" t="str">
        <f>CRS!C20</f>
        <v>M</v>
      </c>
      <c r="D20" s="70" t="str">
        <f>CRS!D20</f>
        <v>BSIT-NET SEC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 xml:space="preserve">DEFEO, STEPHANY HAN O. </v>
      </c>
      <c r="C21" s="65" t="str">
        <f>CRS!C21</f>
        <v>F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 xml:space="preserve">DIMASANGCA, FAJAD C. </v>
      </c>
      <c r="C22" s="65" t="str">
        <f>CRS!C22</f>
        <v>M</v>
      </c>
      <c r="D22" s="70" t="str">
        <f>CRS!D22</f>
        <v>BSIT-ERP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 xml:space="preserve">DUEÑAS, ZAIRA MAE A. </v>
      </c>
      <c r="C23" s="65" t="str">
        <f>CRS!C23</f>
        <v>F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 xml:space="preserve">EDEJER, ZANDRO VINCE E.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 xml:space="preserve">ESQUIJO, JOHNREY M. </v>
      </c>
      <c r="C25" s="65" t="str">
        <f>CRS!C25</f>
        <v>M</v>
      </c>
      <c r="D25" s="70" t="str">
        <f>CRS!D25</f>
        <v>BSIT-WEB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 xml:space="preserve">GARCIA, JARED KARL L.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0"/>
      <c r="AH26" s="298" t="s">
        <v>127</v>
      </c>
    </row>
    <row r="27" spans="1:34" ht="12.75" customHeight="1" x14ac:dyDescent="0.25">
      <c r="A27" s="56" t="s">
        <v>52</v>
      </c>
      <c r="B27" s="59" t="str">
        <f>CRS!B27</f>
        <v xml:space="preserve">HALUPE, YOON SAMI C. </v>
      </c>
      <c r="C27" s="65" t="str">
        <f>CRS!C27</f>
        <v>M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1"/>
      <c r="AH27" s="299"/>
    </row>
    <row r="28" spans="1:34" ht="12.75" customHeight="1" x14ac:dyDescent="0.25">
      <c r="A28" s="56" t="s">
        <v>53</v>
      </c>
      <c r="B28" s="59" t="str">
        <f>CRS!B28</f>
        <v xml:space="preserve">HASSEN, AHMED M.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1"/>
      <c r="AH28" s="299"/>
    </row>
    <row r="29" spans="1:34" ht="12.75" customHeight="1" x14ac:dyDescent="0.25">
      <c r="A29" s="56" t="s">
        <v>54</v>
      </c>
      <c r="B29" s="59" t="str">
        <f>CRS!B29</f>
        <v xml:space="preserve">KUSIMO, OLUWAFEMI A. </v>
      </c>
      <c r="C29" s="65" t="str">
        <f>CRS!C29</f>
        <v>M</v>
      </c>
      <c r="D29" s="70" t="str">
        <f>CRS!D29</f>
        <v>BSIT-NET SEC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25">
      <c r="A30" s="56" t="s">
        <v>55</v>
      </c>
      <c r="B30" s="59" t="str">
        <f>CRS!B30</f>
        <v xml:space="preserve">LAVARIAS, MARK IAN D. </v>
      </c>
      <c r="C30" s="65" t="str">
        <f>CRS!C30</f>
        <v>M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1"/>
      <c r="AH30" s="299"/>
    </row>
    <row r="31" spans="1:34" ht="12.75" customHeight="1" x14ac:dyDescent="0.25">
      <c r="A31" s="56" t="s">
        <v>56</v>
      </c>
      <c r="B31" s="59" t="str">
        <f>CRS!B31</f>
        <v xml:space="preserve">LAZARO, KEANU C.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1"/>
      <c r="AH31" s="299"/>
    </row>
    <row r="32" spans="1:34" ht="12.75" customHeight="1" x14ac:dyDescent="0.25">
      <c r="A32" s="56" t="s">
        <v>57</v>
      </c>
      <c r="B32" s="59" t="str">
        <f>CRS!B32</f>
        <v xml:space="preserve">LOGHA, MICHELLE M. </v>
      </c>
      <c r="C32" s="65" t="str">
        <f>CRS!C32</f>
        <v>F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1"/>
      <c r="AH32" s="299"/>
    </row>
    <row r="33" spans="1:37" ht="12.75" customHeight="1" x14ac:dyDescent="0.25">
      <c r="A33" s="56" t="s">
        <v>58</v>
      </c>
      <c r="B33" s="59" t="str">
        <f>CRS!B33</f>
        <v xml:space="preserve">MACARANAS, LAURENCE P. </v>
      </c>
      <c r="C33" s="65" t="str">
        <f>CRS!C33</f>
        <v>M</v>
      </c>
      <c r="D33" s="70" t="str">
        <f>CRS!D33</f>
        <v>BSIT-NET SEC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 xml:space="preserve">MAGNO, JASON G. </v>
      </c>
      <c r="C34" s="65" t="str">
        <f>CRS!C34</f>
        <v>M</v>
      </c>
      <c r="D34" s="70" t="str">
        <f>CRS!D34</f>
        <v>BSIT-NET SEC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1"/>
      <c r="AH34" s="299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 xml:space="preserve">MAMARIL, ERICA VANESA L. </v>
      </c>
      <c r="C35" s="65" t="str">
        <f>CRS!C35</f>
        <v>F</v>
      </c>
      <c r="D35" s="70" t="str">
        <f>CRS!D35</f>
        <v>BSCS-DIGITAL ARTS TRACK-3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1"/>
      <c r="AH35" s="299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 xml:space="preserve">MANUYAG, ARNEL D. </v>
      </c>
      <c r="C36" s="65" t="str">
        <f>CRS!C36</f>
        <v>M</v>
      </c>
      <c r="D36" s="70" t="str">
        <f>CRS!D36</f>
        <v>BSIT-ERP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1"/>
      <c r="AH36" s="299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 xml:space="preserve">MANZANO, ALEJANDRO III G.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 xml:space="preserve">MAPILI, LURIEL D.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1"/>
      <c r="AH38" s="299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 xml:space="preserve">MARONILLA, JEFF B.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 xml:space="preserve">NIYODUSENGA, ESTHER </v>
      </c>
      <c r="C40" s="65" t="str">
        <f>CRS!C40</f>
        <v>F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54" t="str">
        <f>A1</f>
        <v>CITCS 2B  ITE3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25">
      <c r="A45" s="334" t="str">
        <f>A4</f>
        <v>TTH 1:45PM-3:00PM  TTHSAT 3:00PM-4:15PM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25">
      <c r="A46" s="334" t="str">
        <f>A5</f>
        <v>2nd Trimester SY 2017-2018</v>
      </c>
      <c r="B46" s="335"/>
      <c r="C46" s="336"/>
      <c r="D46" s="336"/>
      <c r="E46" s="57">
        <f t="shared" ref="E46:N46" si="5">IF(E5="","",E5)</f>
        <v>15</v>
      </c>
      <c r="F46" s="57">
        <f t="shared" si="5"/>
        <v>15</v>
      </c>
      <c r="G46" s="57">
        <f t="shared" si="5"/>
        <v>20</v>
      </c>
      <c r="H46" s="57">
        <f t="shared" si="5"/>
        <v>30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100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50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110</v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>CH01</v>
      </c>
      <c r="F47" s="302" t="str">
        <f t="shared" ref="F47:N47" si="7">IF(F6="","",F6)</f>
        <v>CH02</v>
      </c>
      <c r="G47" s="302" t="str">
        <f t="shared" si="7"/>
        <v>SW01</v>
      </c>
      <c r="H47" s="302" t="str">
        <f t="shared" si="7"/>
        <v>SW02</v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80</v>
      </c>
      <c r="P47" s="306"/>
      <c r="Q47" s="302" t="str">
        <f t="shared" ref="Q47:Z47" si="8">IF(Q6="","",Q6)</f>
        <v>CC HTML</v>
      </c>
      <c r="R47" s="302" t="str">
        <f t="shared" si="8"/>
        <v>HTML 01</v>
      </c>
      <c r="S47" s="302" t="str">
        <f t="shared" si="8"/>
        <v>GIT</v>
      </c>
      <c r="T47" s="302" t="str">
        <f t="shared" si="8"/>
        <v>HTML EXRCISES</v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190</v>
      </c>
      <c r="AB47" s="307"/>
      <c r="AC47" s="371">
        <f>AC6</f>
        <v>0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25">
      <c r="A50" s="58" t="s">
        <v>66</v>
      </c>
      <c r="B50" s="59" t="str">
        <f>CRS!B50</f>
        <v xml:space="preserve">OCAMPO, JESIE CHRIS D. </v>
      </c>
      <c r="C50" s="65" t="str">
        <f>CRS!C50</f>
        <v>M</v>
      </c>
      <c r="D50" s="70" t="str">
        <f>CRS!D50</f>
        <v>BSCS-DIGITAL ARTS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67</v>
      </c>
      <c r="B51" s="59" t="str">
        <f>CRS!B51</f>
        <v xml:space="preserve">PANOY, ANDREI J. </v>
      </c>
      <c r="C51" s="65" t="str">
        <f>CRS!C51</f>
        <v>F</v>
      </c>
      <c r="D51" s="70" t="str">
        <f>CRS!D51</f>
        <v>BSIT-NET SEC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5">
      <c r="A52" s="56" t="s">
        <v>68</v>
      </c>
      <c r="B52" s="59" t="str">
        <f>CRS!B52</f>
        <v xml:space="preserve">PARAN, KARL IVAN L.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69</v>
      </c>
      <c r="B53" s="59" t="str">
        <f>CRS!B53</f>
        <v xml:space="preserve">QUESADA, JANRICK ARDEN M.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 xml:space="preserve">RODELAS, EARL ROSHAN B.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 xml:space="preserve">TALOBAN, AURONY JOHN M. </v>
      </c>
      <c r="C55" s="65" t="str">
        <f>CRS!C55</f>
        <v>M</v>
      </c>
      <c r="D55" s="70" t="str">
        <f>CRS!D55</f>
        <v>BSIT-ERP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 xml:space="preserve">TELIAKEN, EDWARD CLARK P.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 xml:space="preserve">TIPACTIPAC, GABRIEL N. </v>
      </c>
      <c r="C57" s="65" t="str">
        <f>CRS!C57</f>
        <v>M</v>
      </c>
      <c r="D57" s="70" t="str">
        <f>CRS!D57</f>
        <v>BSIT-ERP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 xml:space="preserve">TULLAO, RAYMOND T. </v>
      </c>
      <c r="C58" s="65" t="str">
        <f>CRS!C58</f>
        <v>M</v>
      </c>
      <c r="D58" s="70" t="str">
        <f>CRS!D58</f>
        <v>BSIT-BA TRACK-1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 xml:space="preserve">VALDEZ, ADRIENNE VALERIE M. </v>
      </c>
      <c r="C59" s="65" t="str">
        <f>CRS!C59</f>
        <v>F</v>
      </c>
      <c r="D59" s="70" t="str">
        <f>CRS!D59</f>
        <v>BSCS-DIGITAL ARTS TRACK-2</v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 xml:space="preserve">VALDEZ, REIGN MARK B. </v>
      </c>
      <c r="C60" s="65" t="str">
        <f>CRS!C60</f>
        <v>M</v>
      </c>
      <c r="D60" s="70" t="str">
        <f>CRS!D60</f>
        <v>BSIT-WEB TRACK-2</v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 xml:space="preserve">YOUSIF, AHMED M. </v>
      </c>
      <c r="C61" s="65" t="str">
        <f>CRS!C61</f>
        <v>M</v>
      </c>
      <c r="D61" s="70" t="str">
        <f>CRS!D61</f>
        <v>BSIT-NET SEC TRACK-1</v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 xml:space="preserve">ZARENO, PATRICK EZRA F. </v>
      </c>
      <c r="C62" s="65" t="str">
        <f>CRS!C62</f>
        <v>M</v>
      </c>
      <c r="D62" s="70" t="str">
        <f>CRS!D62</f>
        <v>BSIT-NET SEC TRACK-1</v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2B  ITE3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>TTH 1:45PM-3:00PM  TTHSAT 3:00PM-4:15PM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ALIM, DANICA LOUISE Y. </v>
      </c>
      <c r="C10" s="65" t="str">
        <f>CRS!C10</f>
        <v>F</v>
      </c>
      <c r="D10" s="70" t="str">
        <f>CRS!D10</f>
        <v>BSIT-WEB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ASONG, JONATHAN M. </v>
      </c>
      <c r="C11" s="65" t="str">
        <f>CRS!C11</f>
        <v>M</v>
      </c>
      <c r="D11" s="70" t="str">
        <f>CRS!D11</f>
        <v>BSIT-ERP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ASSIS, ELMER RENATO C. </v>
      </c>
      <c r="C12" s="65" t="str">
        <f>CRS!C12</f>
        <v>M</v>
      </c>
      <c r="D12" s="70" t="str">
        <f>CRS!D12</f>
        <v>BSIT-NET SEC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ATABAY, MANUEL JR E.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AVELINO, GAUDENCIO M.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BULATAO, DONNA ROSE M.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CABEL, ALBERT ANSON I.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COLOMA, MERVIL J. </v>
      </c>
      <c r="C18" s="65" t="str">
        <f>CRS!C18</f>
        <v>M</v>
      </c>
      <c r="D18" s="70" t="str">
        <f>CRS!D18</f>
        <v>BSIT-NET SEC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COSME II, JEFFERSON J.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DAYOS, CARL MARTIN P. </v>
      </c>
      <c r="C20" s="65" t="str">
        <f>CRS!C20</f>
        <v>M</v>
      </c>
      <c r="D20" s="70" t="str">
        <f>CRS!D20</f>
        <v>BSIT-NET SEC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DEFEO, STEPHANY HAN O. </v>
      </c>
      <c r="C21" s="65" t="str">
        <f>CRS!C21</f>
        <v>F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DIMASANGCA, FAJAD C. </v>
      </c>
      <c r="C22" s="65" t="str">
        <f>CRS!C22</f>
        <v>M</v>
      </c>
      <c r="D22" s="70" t="str">
        <f>CRS!D22</f>
        <v>BSIT-ERP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DUEÑAS, ZAIRA MAE A. </v>
      </c>
      <c r="C23" s="65" t="str">
        <f>CRS!C23</f>
        <v>F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EDEJER, ZANDRO VINCE E.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ESQUIJO, JOHNREY M. </v>
      </c>
      <c r="C25" s="65" t="str">
        <f>CRS!C25</f>
        <v>M</v>
      </c>
      <c r="D25" s="70" t="str">
        <f>CRS!D25</f>
        <v>BSIT-WEB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GARCIA, JARED KARL L.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 xml:space="preserve">HALUPE, YOON SAMI C. </v>
      </c>
      <c r="C27" s="65" t="str">
        <f>CRS!C27</f>
        <v>M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 xml:space="preserve">HASSEN, AHMED M.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 xml:space="preserve">KUSIMO, OLUWAFEMI A. </v>
      </c>
      <c r="C29" s="65" t="str">
        <f>CRS!C29</f>
        <v>M</v>
      </c>
      <c r="D29" s="70" t="str">
        <f>CRS!D29</f>
        <v>BSIT-NET SEC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 xml:space="preserve">LAVARIAS, MARK IAN D. </v>
      </c>
      <c r="C30" s="65" t="str">
        <f>CRS!C30</f>
        <v>M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 xml:space="preserve">LAZARO, KEANU C.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 xml:space="preserve">LOGHA, MICHELLE M. </v>
      </c>
      <c r="C32" s="65" t="str">
        <f>CRS!C32</f>
        <v>F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 xml:space="preserve">MACARANAS, LAURENCE P. </v>
      </c>
      <c r="C33" s="65" t="str">
        <f>CRS!C33</f>
        <v>M</v>
      </c>
      <c r="D33" s="70" t="str">
        <f>CRS!D33</f>
        <v>BSIT-NET SEC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MAGNO, JASON G. </v>
      </c>
      <c r="C34" s="65" t="str">
        <f>CRS!C34</f>
        <v>M</v>
      </c>
      <c r="D34" s="70" t="str">
        <f>CRS!D34</f>
        <v>BSIT-NET SEC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MAMARIL, ERICA VANESA L. </v>
      </c>
      <c r="C35" s="65" t="str">
        <f>CRS!C35</f>
        <v>F</v>
      </c>
      <c r="D35" s="70" t="str">
        <f>CRS!D35</f>
        <v>BSCS-DIGITAL ARTS TRACK-3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MANUYAG, ARNEL D. </v>
      </c>
      <c r="C36" s="65" t="str">
        <f>CRS!C36</f>
        <v>M</v>
      </c>
      <c r="D36" s="70" t="str">
        <f>CRS!D36</f>
        <v>BSIT-ERP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MANZANO, ALEJANDRO III G.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MAPILI, LURIEL D.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MARONILLA, JEFF B.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NIYODUSENGA, ESTHER </v>
      </c>
      <c r="C40" s="65" t="str">
        <f>CRS!C40</f>
        <v>F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2B  ITE3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>TTH 1:45PM-3:00PM  TTHSAT 3:00PM-4:15PM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2nd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 xml:space="preserve">OCAMPO, JESIE CHRIS D. </v>
      </c>
      <c r="C50" s="65" t="str">
        <f>CRS!C50</f>
        <v>M</v>
      </c>
      <c r="D50" s="70" t="str">
        <f>CRS!D50</f>
        <v>BSCS-DIGITAL ARTS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 xml:space="preserve">PANOY, ANDREI J. </v>
      </c>
      <c r="C51" s="65" t="str">
        <f>CRS!C51</f>
        <v>F</v>
      </c>
      <c r="D51" s="70" t="str">
        <f>CRS!D51</f>
        <v>BSIT-NET SEC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 xml:space="preserve">PARAN, KARL IVAN L.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 xml:space="preserve">QUESADA, JANRICK ARDEN M.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 xml:space="preserve">RODELAS, EARL ROSHAN B.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 xml:space="preserve">TALOBAN, AURONY JOHN M. </v>
      </c>
      <c r="C55" s="65" t="str">
        <f>CRS!C55</f>
        <v>M</v>
      </c>
      <c r="D55" s="70" t="str">
        <f>CRS!D55</f>
        <v>BSIT-ERP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 xml:space="preserve">TELIAKEN, EDWARD CLARK P.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 xml:space="preserve">TIPACTIPAC, GABRIEL N. </v>
      </c>
      <c r="C57" s="65" t="str">
        <f>CRS!C57</f>
        <v>M</v>
      </c>
      <c r="D57" s="70" t="str">
        <f>CRS!D57</f>
        <v>BSIT-ERP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 xml:space="preserve">TULLAO, RAYMOND T. </v>
      </c>
      <c r="C58" s="65" t="str">
        <f>CRS!C58</f>
        <v>M</v>
      </c>
      <c r="D58" s="70" t="str">
        <f>CRS!D58</f>
        <v>BSIT-BA TRACK-1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 xml:space="preserve">VALDEZ, ADRIENNE VALERIE M. </v>
      </c>
      <c r="C59" s="65" t="str">
        <f>CRS!C59</f>
        <v>F</v>
      </c>
      <c r="D59" s="70" t="str">
        <f>CRS!D59</f>
        <v>BSCS-DIGITAL ARTS TRACK-2</v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 xml:space="preserve">VALDEZ, REIGN MARK B. </v>
      </c>
      <c r="C60" s="65" t="str">
        <f>CRS!C60</f>
        <v>M</v>
      </c>
      <c r="D60" s="70" t="str">
        <f>CRS!D60</f>
        <v>BSIT-WEB TRACK-2</v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 xml:space="preserve">YOUSIF, AHMED M. </v>
      </c>
      <c r="C61" s="65" t="str">
        <f>CRS!C61</f>
        <v>M</v>
      </c>
      <c r="D61" s="70" t="str">
        <f>CRS!D61</f>
        <v>BSIT-NET SEC TRACK-1</v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 xml:space="preserve">ZARENO, PATRICK EZRA F. </v>
      </c>
      <c r="C62" s="65" t="str">
        <f>CRS!C62</f>
        <v>M</v>
      </c>
      <c r="D62" s="70" t="str">
        <f>CRS!D62</f>
        <v>BSIT-NET SEC TRACK-1</v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topLeftCell="A10" zoomScaleNormal="100" workbookViewId="0">
      <selection activeCell="N20" sqref="N20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2B  ITE3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>TTH 1:45PM-3:00PM  TTHSAT 3:00PM-4:15PM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ALIM, DANICA LOUISE Y. </v>
      </c>
      <c r="C10" s="65" t="str">
        <f>CRS!C10</f>
        <v>F</v>
      </c>
      <c r="D10" s="70" t="str">
        <f>CRS!D10</f>
        <v>BSIT-WEB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ASONG, JONATHAN M. </v>
      </c>
      <c r="C11" s="65" t="str">
        <f>CRS!C11</f>
        <v>M</v>
      </c>
      <c r="D11" s="70" t="str">
        <f>CRS!D11</f>
        <v>BSIT-ERP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ASSIS, ELMER RENATO C. </v>
      </c>
      <c r="C12" s="65" t="str">
        <f>CRS!C12</f>
        <v>M</v>
      </c>
      <c r="D12" s="70" t="str">
        <f>CRS!D12</f>
        <v>BSIT-NET SEC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ATABAY, MANUEL JR E.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AVELINO, GAUDENCIO M.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BULATAO, DONNA ROSE M.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CABEL, ALBERT ANSON I.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COLOMA, MERVIL J. </v>
      </c>
      <c r="C18" s="65" t="str">
        <f>CRS!C18</f>
        <v>M</v>
      </c>
      <c r="D18" s="70" t="str">
        <f>CRS!D18</f>
        <v>BSIT-NET SEC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COSME II, JEFFERSON J.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DAYOS, CARL MARTIN P. </v>
      </c>
      <c r="C20" s="65" t="str">
        <f>CRS!C20</f>
        <v>M</v>
      </c>
      <c r="D20" s="70" t="str">
        <f>CRS!D20</f>
        <v>BSIT-NET SEC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DEFEO, STEPHANY HAN O. </v>
      </c>
      <c r="C21" s="65" t="str">
        <f>CRS!C21</f>
        <v>F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DIMASANGCA, FAJAD C. </v>
      </c>
      <c r="C22" s="65" t="str">
        <f>CRS!C22</f>
        <v>M</v>
      </c>
      <c r="D22" s="70" t="str">
        <f>CRS!D22</f>
        <v>BSIT-ERP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DUEÑAS, ZAIRA MAE A. </v>
      </c>
      <c r="C23" s="65" t="str">
        <f>CRS!C23</f>
        <v>F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EDEJER, ZANDRO VINCE E.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ESQUIJO, JOHNREY M. </v>
      </c>
      <c r="C25" s="65" t="str">
        <f>CRS!C25</f>
        <v>M</v>
      </c>
      <c r="D25" s="70" t="str">
        <f>CRS!D25</f>
        <v>BSIT-WEB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GARCIA, JARED KARL L.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 xml:space="preserve">HALUPE, YOON SAMI C. </v>
      </c>
      <c r="C27" s="65" t="str">
        <f>CRS!C27</f>
        <v>M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 xml:space="preserve">HASSEN, AHMED M.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 xml:space="preserve">KUSIMO, OLUWAFEMI A. </v>
      </c>
      <c r="C29" s="65" t="str">
        <f>CRS!C29</f>
        <v>M</v>
      </c>
      <c r="D29" s="70" t="str">
        <f>CRS!D29</f>
        <v>BSIT-NET SEC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 xml:space="preserve">LAVARIAS, MARK IAN D. </v>
      </c>
      <c r="C30" s="65" t="str">
        <f>CRS!C30</f>
        <v>M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 xml:space="preserve">LAZARO, KEANU C.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 xml:space="preserve">LOGHA, MICHELLE M. </v>
      </c>
      <c r="C32" s="65" t="str">
        <f>CRS!C32</f>
        <v>F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 xml:space="preserve">MACARANAS, LAURENCE P. </v>
      </c>
      <c r="C33" s="65" t="str">
        <f>CRS!C33</f>
        <v>M</v>
      </c>
      <c r="D33" s="70" t="str">
        <f>CRS!D33</f>
        <v>BSIT-NET SEC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MAGNO, JASON G. </v>
      </c>
      <c r="C34" s="65" t="str">
        <f>CRS!C34</f>
        <v>M</v>
      </c>
      <c r="D34" s="70" t="str">
        <f>CRS!D34</f>
        <v>BSIT-NET SEC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MAMARIL, ERICA VANESA L. </v>
      </c>
      <c r="C35" s="65" t="str">
        <f>CRS!C35</f>
        <v>F</v>
      </c>
      <c r="D35" s="70" t="str">
        <f>CRS!D35</f>
        <v>BSCS-DIGITAL ARTS TRACK-3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MANUYAG, ARNEL D. </v>
      </c>
      <c r="C36" s="65" t="str">
        <f>CRS!C36</f>
        <v>M</v>
      </c>
      <c r="D36" s="70" t="str">
        <f>CRS!D36</f>
        <v>BSIT-ERP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MANZANO, ALEJANDRO III G.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MAPILI, LURIEL D.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MARONILLA, JEFF B.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NIYODUSENGA, ESTHER </v>
      </c>
      <c r="C40" s="65" t="str">
        <f>CRS!C40</f>
        <v>F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2B  ITE3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>TTH 1:45PM-3:00PM  TTHSAT 3:00PM-4:15PM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2nd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 xml:space="preserve">OCAMPO, JESIE CHRIS D. </v>
      </c>
      <c r="C50" s="65" t="str">
        <f>CRS!C50</f>
        <v>M</v>
      </c>
      <c r="D50" s="70" t="str">
        <f>CRS!D50</f>
        <v>BSCS-DIGITAL ARTS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 xml:space="preserve">PANOY, ANDREI J. </v>
      </c>
      <c r="C51" s="65" t="str">
        <f>CRS!C51</f>
        <v>F</v>
      </c>
      <c r="D51" s="70" t="str">
        <f>CRS!D51</f>
        <v>BSIT-NET SEC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 xml:space="preserve">PARAN, KARL IVAN L.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 xml:space="preserve">QUESADA, JANRICK ARDEN M.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 xml:space="preserve">RODELAS, EARL ROSHAN B.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 xml:space="preserve">TALOBAN, AURONY JOHN M. </v>
      </c>
      <c r="C55" s="65" t="str">
        <f>CRS!C55</f>
        <v>M</v>
      </c>
      <c r="D55" s="70" t="str">
        <f>CRS!D55</f>
        <v>BSIT-ERP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 xml:space="preserve">TELIAKEN, EDWARD CLARK P.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 xml:space="preserve">TIPACTIPAC, GABRIEL N. </v>
      </c>
      <c r="C57" s="65" t="str">
        <f>CRS!C57</f>
        <v>M</v>
      </c>
      <c r="D57" s="70" t="str">
        <f>CRS!D57</f>
        <v>BSIT-ERP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 xml:space="preserve">TULLAO, RAYMOND T. </v>
      </c>
      <c r="C58" s="65" t="str">
        <f>CRS!C58</f>
        <v>M</v>
      </c>
      <c r="D58" s="70" t="str">
        <f>CRS!D58</f>
        <v>BSIT-BA TRACK-1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 xml:space="preserve">VALDEZ, ADRIENNE VALERIE M. </v>
      </c>
      <c r="C59" s="65" t="str">
        <f>CRS!C59</f>
        <v>F</v>
      </c>
      <c r="D59" s="70" t="str">
        <f>CRS!D59</f>
        <v>BSCS-DIGITAL ARTS TRACK-2</v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 xml:space="preserve">VALDEZ, REIGN MARK B. </v>
      </c>
      <c r="C60" s="65" t="str">
        <f>CRS!C60</f>
        <v>M</v>
      </c>
      <c r="D60" s="70" t="str">
        <f>CRS!D60</f>
        <v>BSIT-WEB TRACK-2</v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 xml:space="preserve">YOUSIF, AHMED M. </v>
      </c>
      <c r="C61" s="65" t="str">
        <f>CRS!C61</f>
        <v>M</v>
      </c>
      <c r="D61" s="70" t="str">
        <f>CRS!D61</f>
        <v>BSIT-NET SEC TRACK-1</v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 xml:space="preserve">ZARENO, PATRICK EZRA F. </v>
      </c>
      <c r="C62" s="65" t="str">
        <f>CRS!C62</f>
        <v>M</v>
      </c>
      <c r="D62" s="70" t="str">
        <f>CRS!D62</f>
        <v>BSIT-NET SEC TRACK-1</v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2B</v>
      </c>
      <c r="C11" s="381" t="str">
        <f>'INITIAL INPUT'!G12</f>
        <v>ITE3</v>
      </c>
      <c r="D11" s="382"/>
      <c r="E11" s="382"/>
      <c r="F11" s="163"/>
      <c r="G11" s="383" t="str">
        <f>CRS!A4</f>
        <v>TTH 1:45PM-3:00PM  TTHSAT 3:00PM-4:15PM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2nd Trimester</v>
      </c>
      <c r="P11" s="382"/>
    </row>
    <row r="12" spans="1:34" s="127" customFormat="1" ht="15" customHeight="1" x14ac:dyDescent="0.2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2017-2018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16-4967-669</v>
      </c>
      <c r="C15" s="139" t="str">
        <f>IF(NAMES!B2="","",NAMES!B2)</f>
        <v xml:space="preserve">ABAKAR, ALI A.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TRACK-1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16-3721-995</v>
      </c>
      <c r="C16" s="139" t="str">
        <f>IF(NAMES!B3="","",NAMES!B3)</f>
        <v xml:space="preserve">ALIM, DANICA LOUISE Y. </v>
      </c>
      <c r="D16" s="140"/>
      <c r="E16" s="141" t="str">
        <f>IF(NAMES!C3="","",NAMES!C3)</f>
        <v>F</v>
      </c>
      <c r="F16" s="142"/>
      <c r="G16" s="143" t="str">
        <f>IF(NAMES!D3="","",NAMES!D3)</f>
        <v>BSIT-WEB TRACK-1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14-0254-927</v>
      </c>
      <c r="C17" s="139" t="str">
        <f>IF(NAMES!B4="","",NAMES!B4)</f>
        <v xml:space="preserve">ASONG, JONATHAN M. </v>
      </c>
      <c r="D17" s="140"/>
      <c r="E17" s="141" t="str">
        <f>IF(NAMES!C4="","",NAMES!C4)</f>
        <v>M</v>
      </c>
      <c r="F17" s="142"/>
      <c r="G17" s="143" t="str">
        <f>IF(NAMES!D4="","",NAMES!D4)</f>
        <v>BSIT-ERP TRACK-2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17-4144-146</v>
      </c>
      <c r="C18" s="139" t="str">
        <f>IF(NAMES!B5="","",NAMES!B5)</f>
        <v xml:space="preserve">ASSIS, ELMER RENATO C. </v>
      </c>
      <c r="D18" s="140"/>
      <c r="E18" s="141" t="str">
        <f>IF(NAMES!C5="","",NAMES!C5)</f>
        <v>M</v>
      </c>
      <c r="F18" s="142"/>
      <c r="G18" s="143" t="str">
        <f>IF(NAMES!D5="","",NAMES!D5)</f>
        <v>BSIT-NET SEC TRACK-1</v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12008304</v>
      </c>
      <c r="C19" s="139" t="str">
        <f>IF(NAMES!B6="","",NAMES!B6)</f>
        <v xml:space="preserve">ATABAY, MANUEL JR E.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TRACK-2</v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17-4155-851</v>
      </c>
      <c r="C20" s="139" t="str">
        <f>IF(NAMES!B7="","",NAMES!B7)</f>
        <v xml:space="preserve">AVELINO, GAUDENCIO M.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TRACK-1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16-5294-301</v>
      </c>
      <c r="C21" s="139" t="str">
        <f>IF(NAMES!B8="","",NAMES!B8)</f>
        <v xml:space="preserve">BERGANIO, CRAIG MATTHEW P.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17-4078-534</v>
      </c>
      <c r="C22" s="139" t="str">
        <f>IF(NAMES!B9="","",NAMES!B9)</f>
        <v xml:space="preserve">BULATAO, DONNA ROSE M. </v>
      </c>
      <c r="D22" s="140"/>
      <c r="E22" s="141" t="str">
        <f>IF(NAMES!C9="","",NAMES!C9)</f>
        <v>F</v>
      </c>
      <c r="F22" s="142"/>
      <c r="G22" s="143" t="str">
        <f>IF(NAMES!D9="","",NAMES!D9)</f>
        <v>BSIT-WEB TRACK-1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16-5826-141</v>
      </c>
      <c r="C23" s="139" t="str">
        <f>IF(NAMES!B10="","",NAMES!B10)</f>
        <v xml:space="preserve">CABEL, ALBERT ANSON I.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TRACK-1</v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16-5089-447</v>
      </c>
      <c r="C24" s="139" t="str">
        <f>IF(NAMES!B11="","",NAMES!B11)</f>
        <v xml:space="preserve">COLOMA, MERVIL J. </v>
      </c>
      <c r="D24" s="140"/>
      <c r="E24" s="141" t="str">
        <f>IF(NAMES!C11="","",NAMES!C11)</f>
        <v>M</v>
      </c>
      <c r="F24" s="142"/>
      <c r="G24" s="143" t="str">
        <f>IF(NAMES!D11="","",NAMES!D11)</f>
        <v>BSIT-NET SEC TRACK-2</v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>15-4587-797</v>
      </c>
      <c r="C25" s="139" t="str">
        <f>IF(NAMES!B12="","",NAMES!B12)</f>
        <v xml:space="preserve">COSME II, JEFFERSON J.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TRACK-2</v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>16-5067-321</v>
      </c>
      <c r="C26" s="139" t="str">
        <f>IF(NAMES!B13="","",NAMES!B13)</f>
        <v xml:space="preserve">DAYOS, CARL MARTIN P. </v>
      </c>
      <c r="D26" s="140"/>
      <c r="E26" s="141" t="str">
        <f>IF(NAMES!C13="","",NAMES!C13)</f>
        <v>M</v>
      </c>
      <c r="F26" s="142"/>
      <c r="G26" s="143" t="str">
        <f>IF(NAMES!D13="","",NAMES!D13)</f>
        <v>BSIT-NET SEC TRACK-2</v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>16-5733-108</v>
      </c>
      <c r="C27" s="139" t="str">
        <f>IF(NAMES!B14="","",NAMES!B14)</f>
        <v xml:space="preserve">DEFEO, STEPHANY HAN O. </v>
      </c>
      <c r="D27" s="140"/>
      <c r="E27" s="141" t="str">
        <f>IF(NAMES!C14="","",NAMES!C14)</f>
        <v>F</v>
      </c>
      <c r="F27" s="142"/>
      <c r="G27" s="143" t="str">
        <f>IF(NAMES!D14="","",NAMES!D14)</f>
        <v>BSIT-WEB TRACK-2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>16-5560-902</v>
      </c>
      <c r="C28" s="139" t="str">
        <f>IF(NAMES!B15="","",NAMES!B15)</f>
        <v xml:space="preserve">DIMASANGCA, FAJAD C. </v>
      </c>
      <c r="D28" s="140"/>
      <c r="E28" s="141" t="str">
        <f>IF(NAMES!C15="","",NAMES!C15)</f>
        <v>M</v>
      </c>
      <c r="F28" s="142"/>
      <c r="G28" s="143" t="str">
        <f>IF(NAMES!D15="","",NAMES!D15)</f>
        <v>BSIT-ERP TRACK-1</v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>16-4816-591</v>
      </c>
      <c r="C29" s="139" t="str">
        <f>IF(NAMES!B16="","",NAMES!B16)</f>
        <v xml:space="preserve">DUEÑAS, ZAIRA MAE A.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TRACK-1</v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>15-2917-163</v>
      </c>
      <c r="C30" s="139" t="str">
        <f>IF(NAMES!B17="","",NAMES!B17)</f>
        <v xml:space="preserve">EDEJER, ZANDRO VINCE E. </v>
      </c>
      <c r="D30" s="140"/>
      <c r="E30" s="141" t="str">
        <f>IF(NAMES!C17="","",NAMES!C17)</f>
        <v>M</v>
      </c>
      <c r="F30" s="142"/>
      <c r="G30" s="143" t="str">
        <f>IF(NAMES!D17="","",NAMES!D17)</f>
        <v>BSIT-NET SEC TRACK-1</v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>15-2257-394</v>
      </c>
      <c r="C31" s="139" t="str">
        <f>IF(NAMES!B18="","",NAMES!B18)</f>
        <v xml:space="preserve">ESQUIJO, JOHNREY M.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TRACK-1</v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>12-1688-705</v>
      </c>
      <c r="C32" s="139" t="str">
        <f>IF(NAMES!B19="","",NAMES!B19)</f>
        <v xml:space="preserve">GARCIA, JARED KARL L.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TRACK-2</v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>16-3815-818</v>
      </c>
      <c r="C33" s="139" t="str">
        <f>IF(NAMES!B20="","",NAMES!B20)</f>
        <v xml:space="preserve">HALUPE, YOON SAMI C.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TRACK-2</v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>16-4450-292</v>
      </c>
      <c r="C34" s="139" t="str">
        <f>IF(NAMES!B21="","",NAMES!B21)</f>
        <v xml:space="preserve">HASSEN, AHMED M. </v>
      </c>
      <c r="D34" s="140"/>
      <c r="E34" s="141" t="str">
        <f>IF(NAMES!C21="","",NAMES!C21)</f>
        <v>M</v>
      </c>
      <c r="F34" s="142"/>
      <c r="G34" s="143" t="str">
        <f>IF(NAMES!D21="","",NAMES!D21)</f>
        <v>BSIT-NET SEC TRACK-1</v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>15-3839-979</v>
      </c>
      <c r="C35" s="139" t="str">
        <f>IF(NAMES!B22="","",NAMES!B22)</f>
        <v xml:space="preserve">KUSIMO, OLUWAFEMI A. </v>
      </c>
      <c r="D35" s="140"/>
      <c r="E35" s="141" t="str">
        <f>IF(NAMES!C22="","",NAMES!C22)</f>
        <v>M</v>
      </c>
      <c r="F35" s="142"/>
      <c r="G35" s="143" t="str">
        <f>IF(NAMES!D22="","",NAMES!D22)</f>
        <v>BSIT-NET SEC TRACK-2</v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>13-1890-855</v>
      </c>
      <c r="C36" s="139" t="str">
        <f>IF(NAMES!B23="","",NAMES!B23)</f>
        <v xml:space="preserve">LAVARIAS, MARK IAN D. </v>
      </c>
      <c r="D36" s="140"/>
      <c r="E36" s="141" t="str">
        <f>IF(NAMES!C23="","",NAMES!C23)</f>
        <v>M</v>
      </c>
      <c r="F36" s="142"/>
      <c r="G36" s="143" t="str">
        <f>IF(NAMES!D23="","",NAMES!D23)</f>
        <v>BSIT-NET SEC TRACK-2</v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>16-3632-373</v>
      </c>
      <c r="C37" s="139" t="str">
        <f>IF(NAMES!B24="","",NAMES!B24)</f>
        <v xml:space="preserve">LAZARO, KEANU C.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TRACK-1</v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>15-1856-542</v>
      </c>
      <c r="C38" s="139" t="str">
        <f>IF(NAMES!B25="","",NAMES!B25)</f>
        <v xml:space="preserve">LOGHA, MICHELLE M. </v>
      </c>
      <c r="D38" s="140"/>
      <c r="E38" s="141" t="str">
        <f>IF(NAMES!C25="","",NAMES!C25)</f>
        <v>F</v>
      </c>
      <c r="F38" s="142"/>
      <c r="G38" s="143" t="str">
        <f>IF(NAMES!D25="","",NAMES!D25)</f>
        <v>BSIT-WEB TRACK-1</v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>16-4786-149</v>
      </c>
      <c r="C39" s="139" t="str">
        <f>IF(NAMES!B26="","",NAMES!B26)</f>
        <v xml:space="preserve">MACARANAS, LAURENCE P. </v>
      </c>
      <c r="D39" s="140"/>
      <c r="E39" s="141" t="str">
        <f>IF(NAMES!C26="","",NAMES!C26)</f>
        <v>M</v>
      </c>
      <c r="F39" s="142"/>
      <c r="G39" s="143" t="str">
        <f>IF(NAMES!D26="","",NAMES!D26)</f>
        <v>BSIT-NET SEC TRACK-1</v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>17-4555-149</v>
      </c>
      <c r="C40" s="139" t="str">
        <f>IF(NAMES!B27="","",NAMES!B27)</f>
        <v xml:space="preserve">MAGNO, JASON G. </v>
      </c>
      <c r="D40" s="140"/>
      <c r="E40" s="141" t="str">
        <f>IF(NAMES!C27="","",NAMES!C27)</f>
        <v>M</v>
      </c>
      <c r="F40" s="142"/>
      <c r="G40" s="143" t="str">
        <f>IF(NAMES!D27="","",NAMES!D27)</f>
        <v>BSIT-NET SEC TRACK-1</v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>16-3678-692</v>
      </c>
      <c r="C41" s="139" t="str">
        <f>IF(NAMES!B28="","",NAMES!B28)</f>
        <v xml:space="preserve">MAMARIL, ERICA VANESA L. </v>
      </c>
      <c r="D41" s="140"/>
      <c r="E41" s="141" t="str">
        <f>IF(NAMES!C28="","",NAMES!C28)</f>
        <v>F</v>
      </c>
      <c r="F41" s="142"/>
      <c r="G41" s="143" t="str">
        <f>IF(NAMES!D28="","",NAMES!D28)</f>
        <v>BSCS-DIGITAL ARTS TRACK-3</v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>17-4875-815</v>
      </c>
      <c r="C42" s="139" t="str">
        <f>IF(NAMES!B29="","",NAMES!B29)</f>
        <v xml:space="preserve">MANUYAG, ARNEL D. </v>
      </c>
      <c r="D42" s="140"/>
      <c r="E42" s="141" t="str">
        <f>IF(NAMES!C29="","",NAMES!C29)</f>
        <v>M</v>
      </c>
      <c r="F42" s="142"/>
      <c r="G42" s="143" t="str">
        <f>IF(NAMES!D29="","",NAMES!D29)</f>
        <v>BSIT-ERP TRACK-1</v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>12004012</v>
      </c>
      <c r="C43" s="139" t="str">
        <f>IF(NAMES!B30="","",NAMES!B30)</f>
        <v xml:space="preserve">MANZANO, ALEJANDRO III G. </v>
      </c>
      <c r="D43" s="140"/>
      <c r="E43" s="141" t="str">
        <f>IF(NAMES!C30="","",NAMES!C30)</f>
        <v>M</v>
      </c>
      <c r="F43" s="142"/>
      <c r="G43" s="143" t="str">
        <f>IF(NAMES!D30="","",NAMES!D30)</f>
        <v>BSIT-NET SEC TRACK-1</v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>17-4049-767</v>
      </c>
      <c r="C44" s="139" t="str">
        <f>IF(NAMES!B31="","",NAMES!B31)</f>
        <v xml:space="preserve">MAPILI, LURIEL D. </v>
      </c>
      <c r="D44" s="140"/>
      <c r="E44" s="141" t="str">
        <f>IF(NAMES!C31="","",NAMES!C31)</f>
        <v>M</v>
      </c>
      <c r="F44" s="142"/>
      <c r="G44" s="143" t="str">
        <f>IF(NAMES!D31="","",NAMES!D31)</f>
        <v>BSIT-WEB TRACK-2</v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>16-5865-479</v>
      </c>
      <c r="C45" s="139" t="str">
        <f>IF(NAMES!B32="","",NAMES!B32)</f>
        <v xml:space="preserve">MARONILLA, JEFF B.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TRACK-2</v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>16-4038-649</v>
      </c>
      <c r="C46" s="139" t="str">
        <f>IF(NAMES!B33="","",NAMES!B33)</f>
        <v xml:space="preserve">NIYODUSENGA, ESTHER </v>
      </c>
      <c r="D46" s="140"/>
      <c r="E46" s="141" t="str">
        <f>IF(NAMES!C33="","",NAMES!C33)</f>
        <v>F</v>
      </c>
      <c r="F46" s="142"/>
      <c r="G46" s="143" t="str">
        <f>IF(NAMES!D33="","",NAMES!D33)</f>
        <v>BSIT-NET SEC TRACK-1</v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2B</v>
      </c>
      <c r="C72" s="381" t="str">
        <f>C11</f>
        <v>ITE3</v>
      </c>
      <c r="D72" s="382"/>
      <c r="E72" s="382"/>
      <c r="F72" s="163"/>
      <c r="G72" s="383" t="str">
        <f>G11</f>
        <v>TTH 1:45PM-3:00PM  TTHSAT 3:00PM-4:15PM</v>
      </c>
      <c r="H72" s="384"/>
      <c r="I72" s="384"/>
      <c r="J72" s="384"/>
      <c r="K72" s="384"/>
      <c r="L72" s="384"/>
      <c r="M72" s="384"/>
      <c r="N72" s="164"/>
      <c r="O72" s="385" t="str">
        <f>O11</f>
        <v>2nd Trimester</v>
      </c>
      <c r="P72" s="382"/>
    </row>
    <row r="73" spans="1:34" s="127" customFormat="1" ht="15" customHeight="1" x14ac:dyDescent="0.2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2017-2018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>16-4319-184</v>
      </c>
      <c r="C76" s="139" t="str">
        <f>IF(NAMES!B34="","",NAMES!B34)</f>
        <v xml:space="preserve">OCAMPO, JESIE CHRIS D. </v>
      </c>
      <c r="D76" s="140"/>
      <c r="E76" s="141" t="str">
        <f>IF(NAMES!C34="","",NAMES!C34)</f>
        <v>M</v>
      </c>
      <c r="F76" s="142"/>
      <c r="G76" s="143" t="str">
        <f>IF(NAMES!D34="","",NAMES!D34)</f>
        <v>BSCS-DIGITAL ARTS TRACK-2</v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>16-3430-265</v>
      </c>
      <c r="C77" s="139" t="str">
        <f>IF(NAMES!B35="","",NAMES!B35)</f>
        <v xml:space="preserve">PANOY, ANDREI J. </v>
      </c>
      <c r="D77" s="140"/>
      <c r="E77" s="141" t="str">
        <f>IF(NAMES!C35="","",NAMES!C35)</f>
        <v>F</v>
      </c>
      <c r="F77" s="142"/>
      <c r="G77" s="143" t="str">
        <f>IF(NAMES!D35="","",NAMES!D35)</f>
        <v>BSIT-NET SEC TRACK-2</v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>14-1746-328</v>
      </c>
      <c r="C78" s="139" t="str">
        <f>IF(NAMES!B36="","",NAMES!B36)</f>
        <v xml:space="preserve">PARAN, KARL IVAN L.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TRACK-2</v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>16-3737-862</v>
      </c>
      <c r="C79" s="139" t="str">
        <f>IF(NAMES!B37="","",NAMES!B37)</f>
        <v xml:space="preserve">QUESADA, JANRICK ARDEN M. </v>
      </c>
      <c r="D79" s="140"/>
      <c r="E79" s="141" t="str">
        <f>IF(NAMES!C37="","",NAMES!C37)</f>
        <v>M</v>
      </c>
      <c r="F79" s="142"/>
      <c r="G79" s="143" t="str">
        <f>IF(NAMES!D37="","",NAMES!D37)</f>
        <v>BSIT-NET SEC TRACK-1</v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>16-5453-762</v>
      </c>
      <c r="C80" s="139" t="str">
        <f>IF(NAMES!B38="","",NAMES!B38)</f>
        <v xml:space="preserve">RODELAS, EARL ROSHAN B. </v>
      </c>
      <c r="D80" s="140"/>
      <c r="E80" s="141" t="str">
        <f>IF(NAMES!C38="","",NAMES!C38)</f>
        <v>M</v>
      </c>
      <c r="F80" s="142"/>
      <c r="G80" s="143" t="str">
        <f>IF(NAMES!D38="","",NAMES!D38)</f>
        <v>BSIT-NET SEC TRACK-1</v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>16-3752-873</v>
      </c>
      <c r="C81" s="139" t="str">
        <f>IF(NAMES!B39="","",NAMES!B39)</f>
        <v xml:space="preserve">TALOBAN, AURONY JOHN M. </v>
      </c>
      <c r="D81" s="140"/>
      <c r="E81" s="141" t="str">
        <f>IF(NAMES!C39="","",NAMES!C39)</f>
        <v>M</v>
      </c>
      <c r="F81" s="142"/>
      <c r="G81" s="143" t="str">
        <f>IF(NAMES!D39="","",NAMES!D39)</f>
        <v>BSIT-ERP TRACK-1</v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>12024008</v>
      </c>
      <c r="C82" s="139" t="str">
        <f>IF(NAMES!B40="","",NAMES!B40)</f>
        <v xml:space="preserve">TELIAKEN, EDWARD CLARK P.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TRACK-2</v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>16-5579-108</v>
      </c>
      <c r="C83" s="139" t="str">
        <f>IF(NAMES!B41="","",NAMES!B41)</f>
        <v xml:space="preserve">TIPACTIPAC, GABRIEL N. </v>
      </c>
      <c r="D83" s="140"/>
      <c r="E83" s="141" t="str">
        <f>IF(NAMES!C41="","",NAMES!C41)</f>
        <v>M</v>
      </c>
      <c r="F83" s="142"/>
      <c r="G83" s="143" t="str">
        <f>IF(NAMES!D41="","",NAMES!D41)</f>
        <v>BSIT-ERP TRACK-1</v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>16-5711-598</v>
      </c>
      <c r="C84" s="139" t="str">
        <f>IF(NAMES!B42="","",NAMES!B42)</f>
        <v xml:space="preserve">TULLAO, RAYMOND T. </v>
      </c>
      <c r="D84" s="140"/>
      <c r="E84" s="141" t="str">
        <f>IF(NAMES!C42="","",NAMES!C42)</f>
        <v>M</v>
      </c>
      <c r="F84" s="142"/>
      <c r="G84" s="143" t="str">
        <f>IF(NAMES!D42="","",NAMES!D42)</f>
        <v>BSIT-BA TRACK-1</v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>16-3675-967</v>
      </c>
      <c r="C85" s="139" t="str">
        <f>IF(NAMES!B43="","",NAMES!B43)</f>
        <v xml:space="preserve">VALDEZ, ADRIENNE VALERIE M. </v>
      </c>
      <c r="D85" s="140"/>
      <c r="E85" s="141" t="str">
        <f>IF(NAMES!C43="","",NAMES!C43)</f>
        <v>F</v>
      </c>
      <c r="F85" s="142"/>
      <c r="G85" s="143" t="str">
        <f>IF(NAMES!D43="","",NAMES!D43)</f>
        <v>BSCS-DIGITAL ARTS TRACK-2</v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>15-4100-743</v>
      </c>
      <c r="C86" s="139" t="str">
        <f>IF(NAMES!B44="","",NAMES!B44)</f>
        <v xml:space="preserve">VALDEZ, REIGN MARK B. </v>
      </c>
      <c r="D86" s="140"/>
      <c r="E86" s="141" t="str">
        <f>IF(NAMES!C44="","",NAMES!C44)</f>
        <v>M</v>
      </c>
      <c r="F86" s="142"/>
      <c r="G86" s="143" t="str">
        <f>IF(NAMES!D44="","",NAMES!D44)</f>
        <v>BSIT-WEB TRACK-2</v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>16-5540-406</v>
      </c>
      <c r="C87" s="139" t="str">
        <f>IF(NAMES!B45="","",NAMES!B45)</f>
        <v xml:space="preserve">YOUSIF, AHMED M. </v>
      </c>
      <c r="D87" s="140"/>
      <c r="E87" s="141" t="str">
        <f>IF(NAMES!C45="","",NAMES!C45)</f>
        <v>M</v>
      </c>
      <c r="F87" s="142"/>
      <c r="G87" s="143" t="str">
        <f>IF(NAMES!D45="","",NAMES!D45)</f>
        <v>BSIT-NET SEC TRACK-1</v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>15-3451-381</v>
      </c>
      <c r="C88" s="139" t="str">
        <f>IF(NAMES!B46="","",NAMES!B46)</f>
        <v xml:space="preserve">ZARENO, PATRICK EZRA F. </v>
      </c>
      <c r="D88" s="140"/>
      <c r="E88" s="141" t="str">
        <f>IF(NAMES!C46="","",NAMES!C46)</f>
        <v>M</v>
      </c>
      <c r="F88" s="142"/>
      <c r="G88" s="143" t="str">
        <f>IF(NAMES!D46="","",NAMES!D46)</f>
        <v>BSIT-NET SEC TRACK-1</v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2018-02-23T02:17:55Z</dcterms:modified>
</cp:coreProperties>
</file>