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activeTab="1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70" i="3"/>
  <c r="D62" i="3"/>
  <c r="D40" i="4"/>
  <c r="D40" i="6" s="1"/>
  <c r="D39" i="4"/>
  <c r="D38" i="4"/>
  <c r="D38" i="6" s="1"/>
  <c r="D37" i="4"/>
  <c r="D37" i="6" s="1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5" i="7" s="1"/>
  <c r="C34" i="4"/>
  <c r="C34" i="6" s="1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3" i="4"/>
  <c r="B23" i="3" s="1"/>
  <c r="B22" i="4"/>
  <c r="B22" i="7" s="1"/>
  <c r="B21" i="4"/>
  <c r="B20" i="4"/>
  <c r="B20" i="3" s="1"/>
  <c r="B19" i="4"/>
  <c r="B18" i="4"/>
  <c r="B18" i="3"/>
  <c r="B17" i="4"/>
  <c r="B16" i="4"/>
  <c r="B16" i="6" s="1"/>
  <c r="B15" i="4"/>
  <c r="B14" i="4"/>
  <c r="B14" i="3" s="1"/>
  <c r="B13" i="4"/>
  <c r="B13" i="6" s="1"/>
  <c r="B12" i="4"/>
  <c r="B12" i="3" s="1"/>
  <c r="B11" i="4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2" i="6"/>
  <c r="C19" i="6"/>
  <c r="C25" i="6"/>
  <c r="C30" i="6"/>
  <c r="C37" i="6"/>
  <c r="B55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D16" i="7"/>
  <c r="B17" i="7"/>
  <c r="B18" i="7"/>
  <c r="D20" i="7"/>
  <c r="C25" i="7"/>
  <c r="C28" i="7"/>
  <c r="B33" i="7"/>
  <c r="B38" i="7"/>
  <c r="B58" i="7"/>
  <c r="B59" i="7"/>
  <c r="C65" i="7"/>
  <c r="C68" i="7"/>
  <c r="C70" i="7"/>
  <c r="C74" i="7"/>
  <c r="C75" i="7"/>
  <c r="C77" i="7"/>
  <c r="C80" i="7"/>
  <c r="B11" i="6"/>
  <c r="B15" i="6"/>
  <c r="B18" i="6"/>
  <c r="B19" i="6"/>
  <c r="B20" i="6"/>
  <c r="B24" i="6"/>
  <c r="B28" i="6"/>
  <c r="D30" i="6"/>
  <c r="B32" i="6"/>
  <c r="B33" i="6"/>
  <c r="B34" i="6"/>
  <c r="B38" i="6"/>
  <c r="C50" i="6"/>
  <c r="C59" i="6"/>
  <c r="C65" i="6"/>
  <c r="C66" i="6"/>
  <c r="C70" i="6"/>
  <c r="C75" i="6"/>
  <c r="C77" i="6"/>
  <c r="C80" i="6"/>
  <c r="C20" i="7"/>
  <c r="D25" i="7"/>
  <c r="D30" i="7"/>
  <c r="B40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C12" i="7" l="1"/>
  <c r="C50" i="7"/>
  <c r="B28" i="7"/>
  <c r="B23" i="7"/>
  <c r="C18" i="7"/>
  <c r="C10" i="7"/>
  <c r="C51" i="6"/>
  <c r="B40" i="6"/>
  <c r="D35" i="6"/>
  <c r="D19" i="6"/>
  <c r="B12" i="6"/>
  <c r="D35" i="7"/>
  <c r="C30" i="7"/>
  <c r="D19" i="7"/>
  <c r="D56" i="6"/>
  <c r="B51" i="6"/>
  <c r="C28" i="6"/>
  <c r="C20" i="6"/>
  <c r="C18" i="6"/>
  <c r="C10" i="6"/>
  <c r="C51" i="3"/>
  <c r="D16" i="3"/>
  <c r="D40" i="7"/>
  <c r="C37" i="7"/>
  <c r="B29" i="7"/>
  <c r="B26" i="7"/>
  <c r="B26" i="6"/>
  <c r="B23" i="6"/>
  <c r="D20" i="6"/>
  <c r="D11" i="6"/>
  <c r="D9" i="6"/>
  <c r="C39" i="7"/>
  <c r="D37" i="7"/>
  <c r="B35" i="7"/>
  <c r="B20" i="7"/>
  <c r="B12" i="7"/>
  <c r="C39" i="6"/>
  <c r="D37" i="3"/>
  <c r="D40" i="3"/>
  <c r="D5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<sst xmlns="http://schemas.openxmlformats.org/spreadsheetml/2006/main" count="652" uniqueCount="176">
  <si>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</si>
  <si>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</si>
  <si>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</si>
  <si>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</si>
  <si>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</si>
  <si>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</si>
  <si>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</si>
  <si>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</si>
  <si>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</si>
  <si>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</si>
  <si>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</si>
  <si>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</si>
  <si>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</si>
  <si>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</si>
  <si>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</si>
  <si>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</si>
  <si>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</si>
  <si>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</si>
  <si>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</si>
  <si>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</si>
  <si>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</si>
  <si>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</si>
  <si>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</si>
  <si>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</si>
  <si>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</si>
  <si>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</si>
  <si>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</si>
  <si>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</si>
  <si>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</si>
  <si>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</si>
  <si>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</si>
  <si>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</si>
  <si>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</si>
  <si>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</si>
  <si>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</si>
  <si>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</si>
  <si>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</si>
  <si>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</si>
  <si>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</si>
  <si>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</si>
  <si>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</si>
  <si>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</si>
  <si>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</si>
  <si>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</si>
  <si>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</si>
  <si>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</si>
  <si>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</si>
  <si>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</si>
  <si>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</si>
  <si>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</si>
  <si>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</si>
  <si>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</si>
  <si>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</si>
  <si>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</si>
  <si>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</si>
  <si>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</si>
  <si>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</si>
  <si>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</si>
  <si>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</si>
  <si>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</si>
  <si>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</si>
  <si>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</si>
  <si>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</si>
  <si>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</si>
  <si>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</si>
  <si>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</si>
  <si>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</si>
  <si>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</si>
  <si>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</si>
  <si>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</si>
  <si>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</si>
  <si>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</si>
  <si>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</si>
  <si>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</si>
  <si>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</si>
  <si>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</si>
  <si>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</si>
  <si>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</si>
  <si>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</si>
  <si>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</si>
  <si>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</si>
  <si>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</si>
  <si>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</si>
  <si>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</si>
  <si>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</si>
  <si>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</si>
  <si>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</si>
  <si>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</si>
  <si>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</si>
  <si>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</si>
  <si>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</si>
  <si>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</si>
  <si>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</si>
  <si>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</si>
  <si>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</si>
  <si>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</si>
  <si>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</si>
  <si>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</si>
  <si>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</si>
  <si>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</si>
  <si>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</si>
  <si>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</si>
  <si>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</si>
  <si>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</si>
  <si>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</si>
  <si>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</si>
  <si>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</si>
  <si>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</si>
  <si>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</si>
  <si>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</si>
  <si>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</si>
  <si>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</si>
  <si>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</si>
  <si>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</si>
  <si>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</si>
  <si>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</si>
  <si>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</si>
  <si>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</si>
  <si>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</si>
  <si>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</si>
  <si>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</si>
  <si>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</si>
  <si>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</si>
  <si>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</si>
  <si>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</si>
  <si>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</si>
  <si>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</si>
  <si>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</si>
  <si>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</si>
  <si>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</si>
  <si>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</si>
  <si>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</si>
  <si>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</si>
  <si>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</si>
  <si>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</si>
  <si>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</si>
  <si>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</si>
  <si>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</si>
  <si>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</si>
  <si>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</si>
  <si>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</si>
  <si>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</si>
  <si>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</si>
  <si>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</si>
  <si>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</si>
  <si>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</si>
  <si>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</si>
  <si>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</si>
  <si>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</si>
  <si>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</si>
  <si>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</si>
  <si>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</si>
  <si>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</si>
  <si>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</si>
  <si>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</si>
  <si>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</si>
  <si>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</si>
  <si>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M306</t>
  </si>
  <si>
    <t>TTH 8:30AM-9:30AM</t>
  </si>
  <si>
    <t>TTHSAT 9:30AM-10:30AM</t>
  </si>
  <si>
    <t>BSIT-WEB TRACK-2</t>
  </si>
  <si>
    <t>CITCS INTL</t>
  </si>
  <si>
    <t>CCS.1153</t>
  </si>
  <si>
    <t>WEB DEVELOPMENT</t>
  </si>
  <si>
    <t xml:space="preserve">GUDIO, FERNANDO J. </t>
  </si>
  <si>
    <t>15-2175-915</t>
  </si>
  <si>
    <t xml:space="preserve">MARTIN, STEPHEN M. </t>
  </si>
  <si>
    <t>BSIT-NET SEC TRACK-3</t>
  </si>
  <si>
    <t>14-2752-573</t>
  </si>
  <si>
    <t xml:space="preserve">OSAY, DARWIN P. </t>
  </si>
  <si>
    <t>15-2295-295</t>
  </si>
  <si>
    <t xml:space="preserve">VILLANUEVA, REXON DON D. </t>
  </si>
  <si>
    <t>BSIT-WEB TRACK-3</t>
  </si>
  <si>
    <t>15-2206-390</t>
  </si>
  <si>
    <t xml:space="preserve">VILLARUZ, CHESTER ALLAN L. </t>
  </si>
  <si>
    <t>14-4143-362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</si>
</sst>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J12" sqref="J12:L12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161</v>
      </c>
      <c r="E12" s="223"/>
      <c r="F12" s="1"/>
      <c r="G12" s="219" t="s">
        <v>162</v>
      </c>
      <c r="H12" s="222"/>
      <c r="I12" s="2"/>
      <c r="J12" s="219" t="s">
        <v>163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158</v>
      </c>
      <c r="E14" s="222"/>
      <c r="F14" s="4"/>
      <c r="G14" s="219" t="s">
        <v>159</v>
      </c>
      <c r="H14" s="222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155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B2" sqref="B2:E6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164</v>
      </c>
      <c r="C2" s="47" t="s">
        <v>114</v>
      </c>
      <c r="D2" s="51" t="s">
        <v>160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114</v>
      </c>
      <c r="D4" s="51" t="s">
        <v>160</v>
      </c>
      <c r="E4" s="47" t="s">
        <v>170</v>
      </c>
    </row>
    <row r="5" spans="1:5" ht="12.75" customHeight="1" x14ac:dyDescent="0.25">
      <c r="A5" s="50" t="s">
        <v>37</v>
      </c>
      <c r="B5" s="46" t="s">
        <v>171</v>
      </c>
      <c r="C5" s="47" t="s">
        <v>114</v>
      </c>
      <c r="D5" s="51" t="s">
        <v>172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114</v>
      </c>
      <c r="D6" s="51" t="s">
        <v>167</v>
      </c>
      <c r="E6" s="47" t="s">
        <v>175</v>
      </c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  CCS.1153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TTH 8:30AM-9:30AM  TTHSAT 9:30AM-10:30AM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GUDIO, FERNANDO J. </v>
      </c>
      <c r="C9" s="104" t="str">
        <f>IF(NAMES!C2="","",NAMES!C2)</f>
        <v>M</v>
      </c>
      <c r="D9" s="81" t="str">
        <f>IF(NAMES!D2="","",NAMES!D2)</f>
        <v>BSIT-WEB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MARTIN, STEPHEN M. </v>
      </c>
      <c r="C10" s="104" t="str">
        <f>IF(NAMES!C3="","",NAMES!C3)</f>
        <v>M</v>
      </c>
      <c r="D10" s="81" t="str">
        <f>IF(NAMES!D3="","",NAMES!D3)</f>
        <v>BSIT-NET SEC TRACK-3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OSAY, DARWIN P. </v>
      </c>
      <c r="C11" s="104" t="str">
        <f>IF(NAMES!C4="","",NAMES!C4)</f>
        <v>M</v>
      </c>
      <c r="D11" s="81" t="str">
        <f>IF(NAMES!D4="","",NAMES!D4)</f>
        <v>BSIT-WEB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VILLANUEVA, REXON DON D. </v>
      </c>
      <c r="C12" s="104" t="str">
        <f>IF(NAMES!C5="","",NAMES!C5)</f>
        <v>M</v>
      </c>
      <c r="D12" s="81" t="str">
        <f>IF(NAMES!D5="","",NAMES!D5)</f>
        <v>BSIT-WEB TRACK-3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VILLARUZ, CHESTER ALLAN L. </v>
      </c>
      <c r="C13" s="104" t="str">
        <f>IF(NAMES!C6="","",NAMES!C6)</f>
        <v>M</v>
      </c>
      <c r="D13" s="81" t="str">
        <f>IF(NAMES!D6="","",NAMES!D6)</f>
        <v>BSIT-NET SEC TRACK-3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  CCS.1153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TTH 8:30AM-9:30AM  TTHSAT 9:30AM-10:30AM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  CCS.1153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TTH 8:30AM-9:30AM  TTHSAT 9:30AM-10:30AM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GUDIO, FERNANDO J. </v>
      </c>
      <c r="C9" s="65" t="str">
        <f>CRS!C9</f>
        <v>M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MARTIN, STEPHEN M. </v>
      </c>
      <c r="C10" s="65" t="str">
        <f>CRS!C10</f>
        <v>M</v>
      </c>
      <c r="D10" s="70" t="str">
        <f>CRS!D10</f>
        <v>BSIT-NET SEC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OSAY, DARWIN P.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VILLANUEVA, REXON DON D. </v>
      </c>
      <c r="C12" s="65" t="str">
        <f>CRS!C12</f>
        <v>M</v>
      </c>
      <c r="D12" s="70" t="str">
        <f>CRS!D12</f>
        <v>BSIT-WEB TRACK-3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VILLARUZ, CHESTER ALLAN L. </v>
      </c>
      <c r="C13" s="65" t="str">
        <f>CRS!C13</f>
        <v>M</v>
      </c>
      <c r="D13" s="70" t="str">
        <f>CRS!D13</f>
        <v>BSIT-NET SEC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  CCS.1153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TTH 8:30AM-9:30AM  TTHSAT 9:30AM-10:30AM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 CCS.1153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8:30AM-9:30AM  TTHSAT 9:30AM-10:30AM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GUDIO, FERNANDO J. </v>
      </c>
      <c r="C9" s="65" t="str">
        <f>CRS!C9</f>
        <v>M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MARTIN, STEPHEN M. </v>
      </c>
      <c r="C10" s="65" t="str">
        <f>CRS!C10</f>
        <v>M</v>
      </c>
      <c r="D10" s="70" t="str">
        <f>CRS!D10</f>
        <v>BSIT-NET SEC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OSAY, DARWIN P.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VILLANUEVA, REXON DON D. </v>
      </c>
      <c r="C12" s="65" t="str">
        <f>CRS!C12</f>
        <v>M</v>
      </c>
      <c r="D12" s="70" t="str">
        <f>CRS!D12</f>
        <v>BSIT-WEB TRACK-3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VILLARUZ, CHESTER ALLAN L. </v>
      </c>
      <c r="C13" s="65" t="str">
        <f>CRS!C13</f>
        <v>M</v>
      </c>
      <c r="D13" s="70" t="str">
        <f>CRS!D13</f>
        <v>BSIT-NET SEC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 CCS.1153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8:30AM-9:30AM  TTHSAT 9:30AM-10:30AM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 CCS.1153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8:30AM-9:30AM  TTHSAT 9:30AM-10:30AM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GUDIO, FERNANDO J. </v>
      </c>
      <c r="C9" s="65" t="str">
        <f>CRS!C9</f>
        <v>M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MARTIN, STEPHEN M. </v>
      </c>
      <c r="C10" s="65" t="str">
        <f>CRS!C10</f>
        <v>M</v>
      </c>
      <c r="D10" s="70" t="str">
        <f>CRS!D10</f>
        <v>BSIT-NET SEC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OSAY, DARWIN P.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VILLANUEVA, REXON DON D. </v>
      </c>
      <c r="C12" s="65" t="str">
        <f>CRS!C12</f>
        <v>M</v>
      </c>
      <c r="D12" s="70" t="str">
        <f>CRS!D12</f>
        <v>BSIT-WEB TRACK-3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VILLARUZ, CHESTER ALLAN L. </v>
      </c>
      <c r="C13" s="65" t="str">
        <f>CRS!C13</f>
        <v>M</v>
      </c>
      <c r="D13" s="70" t="str">
        <f>CRS!D13</f>
        <v>BSIT-NET SEC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 CCS.1153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8:30AM-9:30AM  TTHSAT 9:30AM-10:30AM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</v>
      </c>
      <c r="C11" s="381" t="str">
        <f>'INITIAL INPUT'!G12</f>
        <v>CCS.1153</v>
      </c>
      <c r="D11" s="382"/>
      <c r="E11" s="382"/>
      <c r="F11" s="163"/>
      <c r="G11" s="383" t="str">
        <f>CRS!A4</f>
        <v>TTH 8:30AM-9:30AM  TTHSAT 9:30AM-10:30AM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15-2175-915</v>
      </c>
      <c r="C15" s="139" t="str">
        <f>IF(NAMES!B2="","",NAMES!B2)</f>
        <v xml:space="preserve">GUDIO, FERNANDO J.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14-2752-573</v>
      </c>
      <c r="C16" s="139" t="str">
        <f>IF(NAMES!B3="","",NAMES!B3)</f>
        <v xml:space="preserve">MARTIN, STEPHEN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TRACK-3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15-2295-295</v>
      </c>
      <c r="C17" s="139" t="str">
        <f>IF(NAMES!B4="","",NAMES!B4)</f>
        <v xml:space="preserve">OSAY, DARWIN P.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15-2206-390</v>
      </c>
      <c r="C18" s="139" t="str">
        <f>IF(NAMES!B5="","",NAMES!B5)</f>
        <v xml:space="preserve">VILLANUEVA, REXON DON D.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TRACK-3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14-4143-362</v>
      </c>
      <c r="C19" s="139" t="str">
        <f>IF(NAMES!B6="","",NAMES!B6)</f>
        <v xml:space="preserve">VILLARUZ, CHESTER ALLAN L.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TRACK-3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</v>
      </c>
      <c r="C72" s="381" t="str">
        <f>C11</f>
        <v>CCS.1153</v>
      </c>
      <c r="D72" s="382"/>
      <c r="E72" s="382"/>
      <c r="F72" s="163"/>
      <c r="G72" s="383" t="str">
        <f>G11</f>
        <v>TTH 8:30AM-9:30AM  TTHSAT 9:30AM-10:30AM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2017-09-18T05:49:27Z</dcterms:modified>
</cp:coreProperties>
</file>