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"/>
    </mc:Choice>
  </mc:AlternateContent>
  <xr:revisionPtr revIDLastSave="0" documentId="13_ncr:1_{9BD77EC6-FB41-4F5C-8907-39C2783278C2}" xr6:coauthVersionLast="32" xr6:coauthVersionMax="32" xr10:uidLastSave="{00000000-0000-0000-0000-000000000000}"/>
  <bookViews>
    <workbookView xWindow="0" yWindow="0" windowWidth="20520" windowHeight="946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P20" i="3" s="1"/>
  <c r="E20" i="4" s="1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2" i="6"/>
  <c r="C20" i="6"/>
  <c r="C26" i="6"/>
  <c r="C30" i="6"/>
  <c r="C34" i="6"/>
  <c r="B55" i="6"/>
  <c r="B58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1" i="7"/>
  <c r="B12" i="7"/>
  <c r="D12" i="7"/>
  <c r="D16" i="7"/>
  <c r="B18" i="7"/>
  <c r="B20" i="7"/>
  <c r="D20" i="7"/>
  <c r="B22" i="7"/>
  <c r="C26" i="7"/>
  <c r="C30" i="7"/>
  <c r="B33" i="7"/>
  <c r="B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6" i="7"/>
  <c r="C80" i="7"/>
  <c r="B11" i="6"/>
  <c r="B12" i="6"/>
  <c r="D12" i="6"/>
  <c r="B13" i="6"/>
  <c r="B16" i="6"/>
  <c r="B18" i="6"/>
  <c r="B20" i="6"/>
  <c r="D20" i="6"/>
  <c r="D21" i="6"/>
  <c r="B24" i="6"/>
  <c r="B26" i="6"/>
  <c r="B28" i="6"/>
  <c r="D30" i="6"/>
  <c r="B33" i="6"/>
  <c r="D36" i="6"/>
  <c r="B38" i="6"/>
  <c r="B40" i="6"/>
  <c r="C57" i="6"/>
  <c r="C64" i="6"/>
  <c r="C65" i="6"/>
  <c r="C66" i="6"/>
  <c r="C70" i="6"/>
  <c r="C72" i="6"/>
  <c r="C76" i="6"/>
  <c r="C80" i="6"/>
  <c r="C10" i="7"/>
  <c r="C12" i="7"/>
  <c r="C13" i="7"/>
  <c r="C18" i="7"/>
  <c r="C20" i="7"/>
  <c r="C21" i="7"/>
  <c r="D24" i="7"/>
  <c r="B26" i="7"/>
  <c r="B28" i="7"/>
  <c r="B29" i="7"/>
  <c r="C34" i="7"/>
  <c r="C36" i="7"/>
  <c r="B40" i="7"/>
  <c r="D40" i="7"/>
  <c r="C50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14" i="3"/>
  <c r="E14" i="4"/>
  <c r="E16" i="4"/>
  <c r="P22" i="3"/>
  <c r="E22" i="4"/>
  <c r="P24" i="3"/>
  <c r="E24" i="4" s="1"/>
  <c r="P30" i="3"/>
  <c r="E30" i="4"/>
  <c r="E32" i="4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E80" i="4"/>
  <c r="P13" i="3"/>
  <c r="E13" i="4" s="1"/>
  <c r="E19" i="4"/>
  <c r="P21" i="3"/>
  <c r="E21" i="4" s="1"/>
  <c r="P29" i="3"/>
  <c r="E29" i="4" s="1"/>
  <c r="P37" i="3"/>
  <c r="E37" i="4" s="1"/>
  <c r="P54" i="3"/>
  <c r="E54" i="4" s="1"/>
  <c r="E56" i="4"/>
  <c r="P62" i="3"/>
  <c r="E62" i="4" s="1"/>
  <c r="P70" i="3"/>
  <c r="E70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G11" i="8" l="1"/>
  <c r="G72" i="8" s="1"/>
  <c r="A4" i="7"/>
  <c r="A45" i="7" s="1"/>
  <c r="B32" i="6"/>
  <c r="B17" i="6"/>
  <c r="B10" i="6"/>
  <c r="B13" i="7"/>
  <c r="B10" i="7"/>
  <c r="B51" i="6"/>
  <c r="B55" i="7"/>
  <c r="D9" i="6"/>
  <c r="D37" i="7"/>
  <c r="B32" i="7"/>
  <c r="C39" i="6"/>
  <c r="C37" i="7"/>
  <c r="D30" i="7"/>
  <c r="C50" i="6"/>
  <c r="B35" i="6"/>
  <c r="B22" i="6"/>
  <c r="D11" i="6"/>
  <c r="B51" i="7"/>
  <c r="D21" i="7"/>
  <c r="B17" i="7"/>
  <c r="D56" i="6"/>
  <c r="C37" i="6"/>
  <c r="C21" i="6"/>
  <c r="C10" i="6"/>
  <c r="B9" i="3"/>
  <c r="AE34" i="7"/>
  <c r="T34" i="4"/>
  <c r="U34" i="4" s="1"/>
  <c r="V34" i="4" s="1"/>
  <c r="W34" i="4" s="1"/>
  <c r="T31" i="4"/>
  <c r="U31" i="4" s="1"/>
  <c r="V31" i="4" s="1"/>
  <c r="W31" i="4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K37" i="8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V25" i="4"/>
  <c r="W25" i="4" s="1"/>
  <c r="AG25" i="7"/>
  <c r="AG71" i="7"/>
  <c r="V71" i="4"/>
  <c r="AF19" i="7"/>
  <c r="U51" i="4"/>
  <c r="AF72" i="7"/>
  <c r="U69" i="4"/>
  <c r="AG15" i="7"/>
  <c r="V29" i="4"/>
  <c r="AG34" i="7"/>
  <c r="U32" i="4"/>
  <c r="V11" i="4"/>
  <c r="U70" i="4"/>
  <c r="AF34" i="7"/>
  <c r="O92" i="8"/>
  <c r="AG19" i="7"/>
  <c r="AG62" i="7"/>
  <c r="AG29" i="6"/>
  <c r="M105" i="8"/>
  <c r="O105" i="8"/>
  <c r="O16" i="8"/>
  <c r="M16" i="8"/>
  <c r="M37" i="8"/>
  <c r="O37" i="8"/>
  <c r="AF52" i="3"/>
  <c r="AG10" i="7"/>
  <c r="U80" i="4"/>
  <c r="M40" i="8"/>
  <c r="O40" i="8"/>
  <c r="U12" i="4"/>
  <c r="AE27" i="3"/>
  <c r="M39" i="8"/>
  <c r="AF11" i="3"/>
  <c r="O86" i="8"/>
  <c r="AG79" i="7"/>
  <c r="AG60" i="7"/>
  <c r="AF37" i="6"/>
  <c r="AF60" i="7"/>
  <c r="AF66" i="7"/>
  <c r="U52" i="4"/>
  <c r="M91" i="8"/>
  <c r="AG24" i="7"/>
  <c r="M25" i="8"/>
  <c r="AF10" i="7"/>
  <c r="AF30" i="7"/>
  <c r="U30" i="4"/>
  <c r="AF31" i="6"/>
  <c r="O30" i="8"/>
  <c r="M30" i="8"/>
  <c r="AG66" i="7"/>
  <c r="AF27" i="7"/>
  <c r="U27" i="4"/>
  <c r="AF76" i="6" l="1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O13" i="4"/>
  <c r="V61" i="4"/>
  <c r="W61" i="4" s="1"/>
  <c r="K43" i="8"/>
  <c r="AG39" i="6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8" i="7"/>
  <c r="AG63" i="7"/>
  <c r="M89" i="8"/>
  <c r="I31" i="4"/>
  <c r="I37" i="8" s="1"/>
  <c r="U14" i="4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F33" i="6" l="1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K30" i="8" l="1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<sst xmlns="http://schemas.openxmlformats.org/spreadsheetml/2006/main" count="796" uniqueCount="253">
  <si>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</si>
  <si>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</si>
  <si>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</si>
  <si>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</si>
  <si>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</si>
  <si>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</si>
  <si>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</si>
  <si>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</si>
  <si>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</si>
  <si>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</si>
  <si>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</si>
  <si>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</si>
  <si>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</si>
  <si>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</si>
  <si>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</si>
  <si>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</si>
  <si>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</si>
  <si>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</si>
  <si>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</si>
  <si>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</si>
  <si>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</si>
  <si>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</si>
  <si>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</si>
  <si>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</si>
  <si>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</si>
  <si>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</si>
  <si>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</si>
  <si>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</si>
  <si>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</si>
  <si>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</si>
  <si>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</si>
  <si>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</si>
  <si>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</si>
  <si>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</si>
  <si>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</si>
  <si>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</si>
  <si>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</si>
  <si>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</si>
  <si>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</si>
  <si>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</si>
  <si>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</si>
  <si>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</si>
  <si>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</si>
  <si>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</si>
  <si>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</si>
  <si>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</si>
  <si>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</si>
  <si>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</si>
  <si>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</si>
  <si>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</si>
  <si>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</si>
  <si>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</si>
  <si>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</si>
  <si>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</si>
  <si>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</si>
  <si>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</si>
  <si>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</si>
  <si>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</si>
  <si>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</si>
  <si>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</si>
  <si>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</si>
  <si>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</si>
  <si>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</si>
  <si>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</si>
  <si>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</si>
  <si>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</si>
  <si>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</si>
  <si>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</si>
  <si>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</si>
  <si>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</si>
  <si>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</si>
  <si>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</si>
  <si>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</si>
  <si>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</si>
  <si>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</si>
  <si>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</si>
  <si>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</si>
  <si>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</si>
  <si>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</si>
  <si>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</si>
  <si>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</si>
  <si>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</si>
  <si>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</si>
  <si>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</si>
  <si>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</si>
  <si>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</si>
  <si>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</si>
  <si>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</si>
  <si>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</si>
  <si>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</si>
  <si>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</si>
  <si>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</si>
  <si>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</si>
  <si>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</si>
  <si>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</si>
  <si>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</si>
  <si>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</si>
  <si>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</si>
  <si>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</si>
  <si>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</si>
  <si>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</si>
  <si>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</si>
  <si>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</si>
  <si>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</si>
  <si>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</si>
  <si>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</si>
  <si>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</si>
  <si>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</si>
  <si>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</si>
  <si>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</si>
  <si>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</si>
  <si>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</si>
  <si>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</si>
  <si>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</si>
  <si>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</si>
  <si>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</si>
  <si>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</si>
  <si>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</si>
  <si>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</si>
  <si>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</si>
  <si>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</si>
  <si>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</si>
  <si>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</si>
  <si>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</si>
  <si>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</si>
  <si>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</si>
  <si>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</si>
  <si>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</si>
  <si>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</si>
  <si>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</si>
  <si>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</si>
  <si>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</si>
  <si>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</si>
  <si>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</si>
  <si>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</si>
  <si>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</si>
  <si>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</si>
  <si>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</si>
  <si>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</si>
  <si>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</si>
  <si>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</si>
  <si>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</si>
  <si>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</si>
  <si>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</si>
  <si>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</si>
  <si>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</si>
  <si>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</si>
  <si>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</si>
  <si>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</si>
  <si>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</si>
  <si>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</si>
  <si>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</si>
  <si>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</si>
  <si>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</si>
  <si>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</si>
  <si>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</si>
  <si>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ABAT, EARL JANSSEN G. </t>
  </si>
  <si>
    <t>BSIT-NET SEC TRACK-1</t>
  </si>
  <si>
    <t>16-5626-762</t>
  </si>
  <si>
    <t xml:space="preserve">ABUMAZYAD, MAJED M. </t>
  </si>
  <si>
    <t>15-4475-139</t>
  </si>
  <si>
    <t xml:space="preserve">ALI, SOUGOUMA A. </t>
  </si>
  <si>
    <t>16-5693-329</t>
  </si>
  <si>
    <t xml:space="preserve">BA-ABED, MOHAMMED A. </t>
  </si>
  <si>
    <t>BSIT-NET SEC TRACK-2</t>
  </si>
  <si>
    <t>16-4185-687</t>
  </si>
  <si>
    <t xml:space="preserve">BAUTISTA, LIZA C. </t>
  </si>
  <si>
    <t>BSIT-WEB TRACK-2</t>
  </si>
  <si>
    <t>16-5930-801</t>
  </si>
  <si>
    <t xml:space="preserve">BORBOR, CHARLIE T. </t>
  </si>
  <si>
    <t>16-5582-432</t>
  </si>
  <si>
    <t xml:space="preserve">CABEL, ALBERT ANSON I. </t>
  </si>
  <si>
    <t>BSIT-WEB TRACK-1</t>
  </si>
  <si>
    <t>16-5826-141</t>
  </si>
  <si>
    <t xml:space="preserve">CALPAP, DEBORAH B. </t>
  </si>
  <si>
    <t>13-1309-368</t>
  </si>
  <si>
    <t xml:space="preserve">CALPO, GERARDO JR. M. </t>
  </si>
  <si>
    <t>16-5245-764</t>
  </si>
  <si>
    <t xml:space="preserve">CHUA, MARVIN M. </t>
  </si>
  <si>
    <t>BSIT-ERP TRACK-2</t>
  </si>
  <si>
    <t>14-5241-256</t>
  </si>
  <si>
    <t xml:space="preserve">CORTEZ, WENDELL R. </t>
  </si>
  <si>
    <t>16-3875-283</t>
  </si>
  <si>
    <t xml:space="preserve">DAVID, VINCENT T. </t>
  </si>
  <si>
    <t>17-4085-241</t>
  </si>
  <si>
    <t xml:space="preserve">DE GUZMAN, CRYSTAL FAITH L. </t>
  </si>
  <si>
    <t>16-4132-608</t>
  </si>
  <si>
    <t xml:space="preserve">DE GUZMAN, RHOMAR E. </t>
  </si>
  <si>
    <t>16-4628-687</t>
  </si>
  <si>
    <t xml:space="preserve">DELA CRUZ, AARON KEITH N. </t>
  </si>
  <si>
    <t>16-4794-874</t>
  </si>
  <si>
    <t xml:space="preserve">DUEÑAS, ZAIRA MAE A. </t>
  </si>
  <si>
    <t>16-4816-591</t>
  </si>
  <si>
    <t xml:space="preserve">EBUEN, MARK ADRIAN B. </t>
  </si>
  <si>
    <t>16-5552-869</t>
  </si>
  <si>
    <t xml:space="preserve">EROT, OLLINGER SYAN M. </t>
  </si>
  <si>
    <t>17-4118-909</t>
  </si>
  <si>
    <t xml:space="preserve">FERNANDEZ, ELIAS III D. </t>
  </si>
  <si>
    <t>17-4204-793</t>
  </si>
  <si>
    <t xml:space="preserve">GANCEÑA, LEAN BRADLY M. </t>
  </si>
  <si>
    <t>BSIT-ERP TRACK-1</t>
  </si>
  <si>
    <t>17-5300-164</t>
  </si>
  <si>
    <t xml:space="preserve">GOMEZ, JOHN PAUL D. </t>
  </si>
  <si>
    <t>16-5145-532</t>
  </si>
  <si>
    <t xml:space="preserve">GUDIO, FERNANDO J. </t>
  </si>
  <si>
    <t>BSIT-WEB TRACK-3</t>
  </si>
  <si>
    <t>15-2175-915</t>
  </si>
  <si>
    <t xml:space="preserve">GUI, JIA CHENG </t>
  </si>
  <si>
    <t>16-4378-965</t>
  </si>
  <si>
    <t xml:space="preserve">IMATONG, JAYSON M. </t>
  </si>
  <si>
    <t>15-1192-177</t>
  </si>
  <si>
    <t xml:space="preserve">LAZARO, KEANU C. </t>
  </si>
  <si>
    <t>16-3632-373</t>
  </si>
  <si>
    <t xml:space="preserve">MARRERO, DEAN SCOTT C. </t>
  </si>
  <si>
    <t>17-4924-288</t>
  </si>
  <si>
    <t xml:space="preserve">MUSTAFA, OSAMA M. </t>
  </si>
  <si>
    <t>16-4406-267</t>
  </si>
  <si>
    <t xml:space="preserve">OCTAVO, SEYMORE P. </t>
  </si>
  <si>
    <t>15-0576-761</t>
  </si>
  <si>
    <t xml:space="preserve">PASCUA, LIZA MAE P. </t>
  </si>
  <si>
    <t>BSIT-NET SEC TRACK-3</t>
  </si>
  <si>
    <t>16-4677-437</t>
  </si>
  <si>
    <t xml:space="preserve">RAPADA, JULIE ANN G. </t>
  </si>
  <si>
    <t>16-5090-597</t>
  </si>
  <si>
    <t xml:space="preserve">RODAS, MARK FRANCIS D. </t>
  </si>
  <si>
    <t>16-5938-933</t>
  </si>
  <si>
    <t xml:space="preserve">SALVADOR, SAMANTHA ANGELA </t>
  </si>
  <si>
    <t>16-5156-297</t>
  </si>
  <si>
    <t xml:space="preserve">SANTOS, JETHRO NATHANIEL D. </t>
  </si>
  <si>
    <t>14-3991-375</t>
  </si>
  <si>
    <t xml:space="preserve">SATURNINO, DENISE KATE M. </t>
  </si>
  <si>
    <t>16-4087-928</t>
  </si>
  <si>
    <t xml:space="preserve">TAN, MARK GLENN JONAH F. </t>
  </si>
  <si>
    <t>15-3720-196</t>
  </si>
  <si>
    <t xml:space="preserve">TANGALIN, NEIL C. </t>
  </si>
  <si>
    <t>15-4247-395</t>
  </si>
  <si>
    <t xml:space="preserve">TERENG, KARL ANDREI B. </t>
  </si>
  <si>
    <t>15-4698-202</t>
  </si>
  <si>
    <t xml:space="preserve">TUYAN, NEIL MARK E. </t>
  </si>
  <si>
    <t>16-5740-232</t>
  </si>
  <si>
    <t xml:space="preserve">UMANDAM, JOSEPH D. </t>
  </si>
  <si>
    <t>16-3917-226</t>
  </si>
  <si>
    <t xml:space="preserve">UZOMA, EDWIN C. </t>
  </si>
  <si>
    <t>16-4814-911</t>
  </si>
  <si>
    <t xml:space="preserve">YOUSOUF, HASSANE S. </t>
  </si>
  <si>
    <t>16-4968-103</t>
  </si>
  <si>
    <t>IT 5</t>
  </si>
  <si>
    <t>NETWORK MANAGEMENT</t>
  </si>
  <si>
    <t>CITCS 2D</t>
  </si>
  <si>
    <t xml:space="preserve">TTH 11:45AM-1:10PM </t>
  </si>
  <si>
    <t>MWF 11:45AM-1:10PM</t>
  </si>
  <si>
    <t>3rd</t>
  </si>
  <si>
    <t>M306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</si>
</sst>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J16" sqref="J16:L16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4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4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4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93" t="s">
        <v>248</v>
      </c>
      <c r="E12" s="194"/>
      <c r="F12" s="1"/>
      <c r="G12" s="189" t="s">
        <v>246</v>
      </c>
      <c r="H12" s="192"/>
      <c r="I12" s="2"/>
      <c r="J12" s="189" t="s">
        <v>247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189" t="s">
        <v>249</v>
      </c>
      <c r="E14" s="192"/>
      <c r="F14" s="4"/>
      <c r="G14" s="189" t="s">
        <v>250</v>
      </c>
      <c r="H14" s="192"/>
      <c r="I14" s="5"/>
      <c r="J14" s="167" t="s">
        <v>252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93" t="s">
        <v>155</v>
      </c>
      <c r="E16" s="200"/>
      <c r="F16" s="4"/>
      <c r="G16" s="168" t="s">
        <v>251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0" sqref="B10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114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157</v>
      </c>
      <c r="E3" s="47" t="s">
        <v>160</v>
      </c>
    </row>
    <row r="4" spans="1:5" ht="12.75" customHeight="1" x14ac:dyDescent="0.45">
      <c r="A4" s="50" t="s">
        <v>36</v>
      </c>
      <c r="B4" s="46" t="s">
        <v>161</v>
      </c>
      <c r="C4" s="47" t="s">
        <v>114</v>
      </c>
      <c r="D4" s="51" t="s">
        <v>157</v>
      </c>
      <c r="E4" s="47" t="s">
        <v>162</v>
      </c>
    </row>
    <row r="5" spans="1:5" ht="12.75" customHeight="1" x14ac:dyDescent="0.4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45">
      <c r="A7" s="50" t="s">
        <v>39</v>
      </c>
      <c r="B7" s="46" t="s">
        <v>169</v>
      </c>
      <c r="C7" s="47" t="s">
        <v>114</v>
      </c>
      <c r="D7" s="51" t="s">
        <v>157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172</v>
      </c>
      <c r="E8" s="47" t="s">
        <v>173</v>
      </c>
    </row>
    <row r="9" spans="1:5" ht="12.75" customHeight="1" x14ac:dyDescent="0.45">
      <c r="A9" s="50" t="s">
        <v>41</v>
      </c>
      <c r="B9" s="46" t="s">
        <v>174</v>
      </c>
      <c r="C9" s="47" t="s">
        <v>106</v>
      </c>
      <c r="D9" s="51" t="s">
        <v>167</v>
      </c>
      <c r="E9" s="47" t="s">
        <v>175</v>
      </c>
    </row>
    <row r="10" spans="1:5" ht="12.75" customHeight="1" x14ac:dyDescent="0.45">
      <c r="A10" s="50" t="s">
        <v>42</v>
      </c>
      <c r="B10" s="46" t="s">
        <v>176</v>
      </c>
      <c r="C10" s="47" t="s">
        <v>114</v>
      </c>
      <c r="D10" s="51" t="s">
        <v>167</v>
      </c>
      <c r="E10" s="47" t="s">
        <v>177</v>
      </c>
    </row>
    <row r="11" spans="1:5" ht="12.75" customHeight="1" x14ac:dyDescent="0.45">
      <c r="A11" s="50" t="s">
        <v>43</v>
      </c>
      <c r="B11" s="48" t="s">
        <v>178</v>
      </c>
      <c r="C11" s="47" t="s">
        <v>114</v>
      </c>
      <c r="D11" s="51" t="s">
        <v>179</v>
      </c>
      <c r="E11" s="47" t="s">
        <v>180</v>
      </c>
    </row>
    <row r="12" spans="1:5" ht="12.75" customHeight="1" x14ac:dyDescent="0.45">
      <c r="A12" s="50" t="s">
        <v>44</v>
      </c>
      <c r="B12" s="46" t="s">
        <v>181</v>
      </c>
      <c r="C12" s="47" t="s">
        <v>114</v>
      </c>
      <c r="D12" s="51" t="s">
        <v>172</v>
      </c>
      <c r="E12" s="47" t="s">
        <v>182</v>
      </c>
    </row>
    <row r="13" spans="1:5" ht="12.75" customHeight="1" x14ac:dyDescent="0.45">
      <c r="A13" s="50" t="s">
        <v>45</v>
      </c>
      <c r="B13" s="46" t="s">
        <v>183</v>
      </c>
      <c r="C13" s="47" t="s">
        <v>114</v>
      </c>
      <c r="D13" s="51" t="s">
        <v>167</v>
      </c>
      <c r="E13" s="47" t="s">
        <v>184</v>
      </c>
    </row>
    <row r="14" spans="1:5" ht="12.75" customHeight="1" x14ac:dyDescent="0.45">
      <c r="A14" s="50" t="s">
        <v>46</v>
      </c>
      <c r="B14" s="46" t="s">
        <v>185</v>
      </c>
      <c r="C14" s="47" t="s">
        <v>106</v>
      </c>
      <c r="D14" s="51" t="s">
        <v>167</v>
      </c>
      <c r="E14" s="47" t="s">
        <v>186</v>
      </c>
    </row>
    <row r="15" spans="1:5" ht="12.75" customHeight="1" x14ac:dyDescent="0.45">
      <c r="A15" s="50" t="s">
        <v>47</v>
      </c>
      <c r="B15" s="46" t="s">
        <v>187</v>
      </c>
      <c r="C15" s="47" t="s">
        <v>114</v>
      </c>
      <c r="D15" s="51" t="s">
        <v>167</v>
      </c>
      <c r="E15" s="47" t="s">
        <v>188</v>
      </c>
    </row>
    <row r="16" spans="1:5" ht="12.75" customHeight="1" x14ac:dyDescent="0.45">
      <c r="A16" s="50" t="s">
        <v>48</v>
      </c>
      <c r="B16" s="46" t="s">
        <v>189</v>
      </c>
      <c r="C16" s="47" t="s">
        <v>114</v>
      </c>
      <c r="D16" s="51" t="s">
        <v>167</v>
      </c>
      <c r="E16" s="47" t="s">
        <v>190</v>
      </c>
    </row>
    <row r="17" spans="1:5" ht="12.75" customHeight="1" x14ac:dyDescent="0.45">
      <c r="A17" s="50" t="s">
        <v>49</v>
      </c>
      <c r="B17" s="46" t="s">
        <v>191</v>
      </c>
      <c r="C17" s="47" t="s">
        <v>106</v>
      </c>
      <c r="D17" s="51" t="s">
        <v>167</v>
      </c>
      <c r="E17" s="47" t="s">
        <v>192</v>
      </c>
    </row>
    <row r="18" spans="1:5" ht="12.75" customHeight="1" x14ac:dyDescent="0.45">
      <c r="A18" s="50" t="s">
        <v>50</v>
      </c>
      <c r="B18" s="46" t="s">
        <v>193</v>
      </c>
      <c r="C18" s="47" t="s">
        <v>114</v>
      </c>
      <c r="D18" s="51" t="s">
        <v>157</v>
      </c>
      <c r="E18" s="47" t="s">
        <v>194</v>
      </c>
    </row>
    <row r="19" spans="1:5" ht="12.75" customHeight="1" x14ac:dyDescent="0.45">
      <c r="A19" s="50" t="s">
        <v>51</v>
      </c>
      <c r="B19" s="46" t="s">
        <v>195</v>
      </c>
      <c r="C19" s="47" t="s">
        <v>114</v>
      </c>
      <c r="D19" s="51" t="s">
        <v>172</v>
      </c>
      <c r="E19" s="47" t="s">
        <v>196</v>
      </c>
    </row>
    <row r="20" spans="1:5" ht="12.75" customHeight="1" x14ac:dyDescent="0.45">
      <c r="A20" s="50" t="s">
        <v>52</v>
      </c>
      <c r="B20" s="46" t="s">
        <v>197</v>
      </c>
      <c r="C20" s="47" t="s">
        <v>114</v>
      </c>
      <c r="D20" s="51" t="s">
        <v>167</v>
      </c>
      <c r="E20" s="47" t="s">
        <v>198</v>
      </c>
    </row>
    <row r="21" spans="1:5" ht="12.75" customHeight="1" x14ac:dyDescent="0.45">
      <c r="A21" s="50" t="s">
        <v>53</v>
      </c>
      <c r="B21" s="46" t="s">
        <v>199</v>
      </c>
      <c r="C21" s="47" t="s">
        <v>114</v>
      </c>
      <c r="D21" s="51" t="s">
        <v>200</v>
      </c>
      <c r="E21" s="47" t="s">
        <v>201</v>
      </c>
    </row>
    <row r="22" spans="1:5" ht="12.75" customHeight="1" x14ac:dyDescent="0.45">
      <c r="A22" s="50" t="s">
        <v>54</v>
      </c>
      <c r="B22" s="46" t="s">
        <v>202</v>
      </c>
      <c r="C22" s="47" t="s">
        <v>114</v>
      </c>
      <c r="D22" s="51" t="s">
        <v>167</v>
      </c>
      <c r="E22" s="47" t="s">
        <v>203</v>
      </c>
    </row>
    <row r="23" spans="1:5" ht="12.75" customHeight="1" x14ac:dyDescent="0.45">
      <c r="A23" s="50" t="s">
        <v>55</v>
      </c>
      <c r="B23" s="46" t="s">
        <v>204</v>
      </c>
      <c r="C23" s="47" t="s">
        <v>114</v>
      </c>
      <c r="D23" s="51" t="s">
        <v>205</v>
      </c>
      <c r="E23" s="47" t="s">
        <v>206</v>
      </c>
    </row>
    <row r="24" spans="1:5" ht="12.75" customHeight="1" x14ac:dyDescent="0.45">
      <c r="A24" s="50" t="s">
        <v>56</v>
      </c>
      <c r="B24" s="46" t="s">
        <v>207</v>
      </c>
      <c r="C24" s="47" t="s">
        <v>114</v>
      </c>
      <c r="D24" s="51" t="s">
        <v>172</v>
      </c>
      <c r="E24" s="47" t="s">
        <v>208</v>
      </c>
    </row>
    <row r="25" spans="1:5" ht="12.75" customHeight="1" x14ac:dyDescent="0.45">
      <c r="A25" s="50" t="s">
        <v>57</v>
      </c>
      <c r="B25" s="46" t="s">
        <v>209</v>
      </c>
      <c r="C25" s="47" t="s">
        <v>114</v>
      </c>
      <c r="D25" s="51" t="s">
        <v>167</v>
      </c>
      <c r="E25" s="47" t="s">
        <v>210</v>
      </c>
    </row>
    <row r="26" spans="1:5" ht="12.75" customHeight="1" x14ac:dyDescent="0.45">
      <c r="A26" s="50" t="s">
        <v>58</v>
      </c>
      <c r="B26" s="46" t="s">
        <v>211</v>
      </c>
      <c r="C26" s="47" t="s">
        <v>114</v>
      </c>
      <c r="D26" s="51" t="s">
        <v>172</v>
      </c>
      <c r="E26" s="47" t="s">
        <v>212</v>
      </c>
    </row>
    <row r="27" spans="1:5" ht="12.75" customHeight="1" x14ac:dyDescent="0.45">
      <c r="A27" s="50" t="s">
        <v>59</v>
      </c>
      <c r="B27" s="46" t="s">
        <v>213</v>
      </c>
      <c r="C27" s="47" t="s">
        <v>114</v>
      </c>
      <c r="D27" s="51" t="s">
        <v>172</v>
      </c>
      <c r="E27" s="47" t="s">
        <v>214</v>
      </c>
    </row>
    <row r="28" spans="1:5" ht="12.75" customHeight="1" x14ac:dyDescent="0.45">
      <c r="A28" s="50" t="s">
        <v>60</v>
      </c>
      <c r="B28" s="46" t="s">
        <v>215</v>
      </c>
      <c r="C28" s="47" t="s">
        <v>114</v>
      </c>
      <c r="D28" s="51" t="s">
        <v>167</v>
      </c>
      <c r="E28" s="47" t="s">
        <v>216</v>
      </c>
    </row>
    <row r="29" spans="1:5" ht="12.75" customHeight="1" x14ac:dyDescent="0.45">
      <c r="A29" s="50" t="s">
        <v>61</v>
      </c>
      <c r="B29" s="46" t="s">
        <v>217</v>
      </c>
      <c r="C29" s="47" t="s">
        <v>114</v>
      </c>
      <c r="D29" s="51" t="s">
        <v>167</v>
      </c>
      <c r="E29" s="47" t="s">
        <v>218</v>
      </c>
    </row>
    <row r="30" spans="1:5" ht="12.75" customHeight="1" x14ac:dyDescent="0.45">
      <c r="A30" s="50" t="s">
        <v>62</v>
      </c>
      <c r="B30" s="46" t="s">
        <v>219</v>
      </c>
      <c r="C30" s="47" t="s">
        <v>106</v>
      </c>
      <c r="D30" s="51" t="s">
        <v>220</v>
      </c>
      <c r="E30" s="47" t="s">
        <v>221</v>
      </c>
    </row>
    <row r="31" spans="1:5" ht="12.75" customHeight="1" x14ac:dyDescent="0.45">
      <c r="A31" s="50" t="s">
        <v>63</v>
      </c>
      <c r="B31" s="46" t="s">
        <v>222</v>
      </c>
      <c r="C31" s="47" t="s">
        <v>106</v>
      </c>
      <c r="D31" s="51" t="s">
        <v>167</v>
      </c>
      <c r="E31" s="47" t="s">
        <v>223</v>
      </c>
    </row>
    <row r="32" spans="1:5" ht="12.75" customHeight="1" x14ac:dyDescent="0.45">
      <c r="A32" s="50" t="s">
        <v>64</v>
      </c>
      <c r="B32" s="46" t="s">
        <v>224</v>
      </c>
      <c r="C32" s="47" t="s">
        <v>114</v>
      </c>
      <c r="D32" s="51" t="s">
        <v>172</v>
      </c>
      <c r="E32" s="47" t="s">
        <v>225</v>
      </c>
    </row>
    <row r="33" spans="1:5" ht="12.75" customHeight="1" x14ac:dyDescent="0.45">
      <c r="A33" s="50" t="s">
        <v>65</v>
      </c>
      <c r="B33" s="46" t="s">
        <v>226</v>
      </c>
      <c r="C33" s="47" t="s">
        <v>106</v>
      </c>
      <c r="D33" s="51" t="s">
        <v>167</v>
      </c>
      <c r="E33" s="47" t="s">
        <v>227</v>
      </c>
    </row>
    <row r="34" spans="1:5" ht="12.75" customHeight="1" x14ac:dyDescent="0.45">
      <c r="A34" s="50" t="s">
        <v>66</v>
      </c>
      <c r="B34" s="46" t="s">
        <v>228</v>
      </c>
      <c r="C34" s="47" t="s">
        <v>114</v>
      </c>
      <c r="D34" s="51" t="s">
        <v>205</v>
      </c>
      <c r="E34" s="47" t="s">
        <v>229</v>
      </c>
    </row>
    <row r="35" spans="1:5" ht="12.75" customHeight="1" x14ac:dyDescent="0.45">
      <c r="A35" s="50" t="s">
        <v>67</v>
      </c>
      <c r="B35" s="46" t="s">
        <v>230</v>
      </c>
      <c r="C35" s="47" t="s">
        <v>106</v>
      </c>
      <c r="D35" s="51" t="s">
        <v>172</v>
      </c>
      <c r="E35" s="47" t="s">
        <v>231</v>
      </c>
    </row>
    <row r="36" spans="1:5" ht="12.75" customHeight="1" x14ac:dyDescent="0.45">
      <c r="A36" s="50" t="s">
        <v>68</v>
      </c>
      <c r="B36" s="46" t="s">
        <v>232</v>
      </c>
      <c r="C36" s="47" t="s">
        <v>114</v>
      </c>
      <c r="D36" s="51" t="s">
        <v>172</v>
      </c>
      <c r="E36" s="47" t="s">
        <v>233</v>
      </c>
    </row>
    <row r="37" spans="1:5" ht="12.75" customHeight="1" x14ac:dyDescent="0.45">
      <c r="A37" s="50" t="s">
        <v>69</v>
      </c>
      <c r="B37" s="46" t="s">
        <v>234</v>
      </c>
      <c r="C37" s="47" t="s">
        <v>114</v>
      </c>
      <c r="D37" s="51" t="s">
        <v>167</v>
      </c>
      <c r="E37" s="47" t="s">
        <v>235</v>
      </c>
    </row>
    <row r="38" spans="1:5" ht="12.75" customHeight="1" x14ac:dyDescent="0.45">
      <c r="A38" s="50" t="s">
        <v>70</v>
      </c>
      <c r="B38" s="46" t="s">
        <v>236</v>
      </c>
      <c r="C38" s="47" t="s">
        <v>114</v>
      </c>
      <c r="D38" s="51" t="s">
        <v>164</v>
      </c>
      <c r="E38" s="47" t="s">
        <v>237</v>
      </c>
    </row>
    <row r="39" spans="1:5" ht="12.75" customHeight="1" x14ac:dyDescent="0.45">
      <c r="A39" s="50" t="s">
        <v>71</v>
      </c>
      <c r="B39" s="46" t="s">
        <v>238</v>
      </c>
      <c r="C39" s="47" t="s">
        <v>114</v>
      </c>
      <c r="D39" s="51" t="s">
        <v>164</v>
      </c>
      <c r="E39" s="47" t="s">
        <v>239</v>
      </c>
    </row>
    <row r="40" spans="1:5" ht="12.75" customHeight="1" x14ac:dyDescent="0.45">
      <c r="A40" s="50" t="s">
        <v>72</v>
      </c>
      <c r="B40" s="46" t="s">
        <v>240</v>
      </c>
      <c r="C40" s="47" t="s">
        <v>114</v>
      </c>
      <c r="D40" s="51" t="s">
        <v>167</v>
      </c>
      <c r="E40" s="47" t="s">
        <v>241</v>
      </c>
    </row>
    <row r="41" spans="1:5" ht="12.75" customHeight="1" x14ac:dyDescent="0.45">
      <c r="A41" s="50" t="s">
        <v>73</v>
      </c>
      <c r="B41" s="46" t="s">
        <v>242</v>
      </c>
      <c r="C41" s="47" t="s">
        <v>114</v>
      </c>
      <c r="D41" s="51" t="s">
        <v>157</v>
      </c>
      <c r="E41" s="47" t="s">
        <v>243</v>
      </c>
    </row>
    <row r="42" spans="1:5" ht="12.75" customHeight="1" x14ac:dyDescent="0.45">
      <c r="A42" s="50" t="s">
        <v>74</v>
      </c>
      <c r="B42" s="46" t="s">
        <v>244</v>
      </c>
      <c r="C42" s="47" t="s">
        <v>114</v>
      </c>
      <c r="D42" s="51" t="s">
        <v>164</v>
      </c>
      <c r="E42" s="47" t="s">
        <v>245</v>
      </c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53" t="str">
        <f>CONCATENATE('INITIAL INPUT'!D12,"  ",'INITIAL INPUT'!G12)</f>
        <v>CITCS 2D  IT 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4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45">
      <c r="A3" s="279" t="str">
        <f>'INITIAL INPUT'!J12</f>
        <v>NETWORK MANAGEMENT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45">
      <c r="A4" s="282" t="str">
        <f>CONCATENATE('INITIAL INPUT'!D14,"  ",'INITIAL INPUT'!G14)</f>
        <v>TTH 11:45AM-1:10PM   MWF 11:45AM-1:10PM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45">
      <c r="A5" s="282" t="str">
        <f>CONCATENATE('INITIAL INPUT'!G16," Trimester ","SY ",'INITIAL INPUT'!D16)</f>
        <v>3rd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4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3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3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ABAT, EARL JANSSEN G. </v>
      </c>
      <c r="C9" s="104" t="str">
        <f>IF(NAMES!C2="","",NAMES!C2)</f>
        <v>M</v>
      </c>
      <c r="D9" s="81" t="str">
        <f>IF(NAMES!D2="","",NAMES!D2)</f>
        <v>BSIT-NET SEC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ABUMAZYAD, MAJED M.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ALI, SOUGOUMA A.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BA-ABED, MOHAMMED A. </v>
      </c>
      <c r="C12" s="104" t="str">
        <f>IF(NAMES!C5="","",NAMES!C5)</f>
        <v>M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BAUTISTA, LIZA C. </v>
      </c>
      <c r="C13" s="104" t="str">
        <f>IF(NAMES!C6="","",NAMES!C6)</f>
        <v>F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BORBOR, CHARLIE T.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CABEL, ALBERT ANSON I.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CALPAP, DEBORAH B. </v>
      </c>
      <c r="C16" s="104" t="str">
        <f>IF(NAMES!C9="","",NAMES!C9)</f>
        <v>F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CALPO, GERARDO JR. M.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CHUA, MARVIN M. </v>
      </c>
      <c r="C18" s="104" t="str">
        <f>IF(NAMES!C11="","",NAMES!C11)</f>
        <v>M</v>
      </c>
      <c r="D18" s="81" t="str">
        <f>IF(NAMES!D11="","",NAMES!D11)</f>
        <v>BSIT-ERP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CORTEZ, WENDELL R.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DAVID, VINCENT T. </v>
      </c>
      <c r="C20" s="104" t="str">
        <f>IF(NAMES!C13="","",NAMES!C13)</f>
        <v>M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DE GUZMAN, CRYSTAL FAITH L. </v>
      </c>
      <c r="C21" s="104" t="str">
        <f>IF(NAMES!C14="","",NAMES!C14)</f>
        <v>F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DE GUZMAN, RHOMAR E. </v>
      </c>
      <c r="C22" s="104" t="str">
        <f>IF(NAMES!C15="","",NAMES!C15)</f>
        <v>M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DELA CRUZ, AARON KEITH N.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DUEÑAS, ZAIRA MAE A. </v>
      </c>
      <c r="C24" s="104" t="str">
        <f>IF(NAMES!C17="","",NAMES!C17)</f>
        <v>F</v>
      </c>
      <c r="D24" s="81" t="str">
        <f>IF(NAMES!D17="","",NAMES!D17)</f>
        <v>BSIT-WEB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EBUEN, MARK ADRIAN B.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EROT, OLLINGER SYAN M.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35">
      <c r="A27" s="90" t="s">
        <v>52</v>
      </c>
      <c r="B27" s="79" t="str">
        <f>IF(NAMES!B20="","",NAMES!B20)</f>
        <v xml:space="preserve">FERNANDEZ, ELIAS III D.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35">
      <c r="A28" s="90" t="s">
        <v>53</v>
      </c>
      <c r="B28" s="79" t="str">
        <f>IF(NAMES!B21="","",NAMES!B21)</f>
        <v xml:space="preserve">GANCEÑA, LEAN BRADLY M. </v>
      </c>
      <c r="C28" s="104" t="str">
        <f>IF(NAMES!C21="","",NAMES!C21)</f>
        <v>M</v>
      </c>
      <c r="D28" s="81" t="str">
        <f>IF(NAMES!D21="","",NAMES!D21)</f>
        <v>BSIT-ERP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35">
      <c r="A29" s="90" t="s">
        <v>54</v>
      </c>
      <c r="B29" s="79" t="str">
        <f>IF(NAMES!B22="","",NAMES!B22)</f>
        <v xml:space="preserve">GOMEZ, JOHN PAUL D. </v>
      </c>
      <c r="C29" s="104" t="str">
        <f>IF(NAMES!C22="","",NAMES!C22)</f>
        <v>M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35">
      <c r="A30" s="90" t="s">
        <v>55</v>
      </c>
      <c r="B30" s="79" t="str">
        <f>IF(NAMES!B23="","",NAMES!B23)</f>
        <v xml:space="preserve">GUDIO, FERNANDO J. </v>
      </c>
      <c r="C30" s="104" t="str">
        <f>IF(NAMES!C23="","",NAMES!C23)</f>
        <v>M</v>
      </c>
      <c r="D30" s="81" t="str">
        <f>IF(NAMES!D23="","",NAMES!D23)</f>
        <v>BSIT-WEB TRACK-3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35">
      <c r="A31" s="90" t="s">
        <v>56</v>
      </c>
      <c r="B31" s="79" t="str">
        <f>IF(NAMES!B24="","",NAMES!B24)</f>
        <v xml:space="preserve">GUI, JIA CHENG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35">
      <c r="A32" s="90" t="s">
        <v>57</v>
      </c>
      <c r="B32" s="79" t="str">
        <f>IF(NAMES!B25="","",NAMES!B25)</f>
        <v xml:space="preserve">IMATONG, JAYSON M. </v>
      </c>
      <c r="C32" s="104" t="str">
        <f>IF(NAMES!C25="","",NAMES!C25)</f>
        <v>M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35">
      <c r="A33" s="90" t="s">
        <v>58</v>
      </c>
      <c r="B33" s="79" t="str">
        <f>IF(NAMES!B26="","",NAMES!B26)</f>
        <v xml:space="preserve">LAZARO, KEANU C.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35">
      <c r="A34" s="90" t="s">
        <v>59</v>
      </c>
      <c r="B34" s="79" t="str">
        <f>IF(NAMES!B27="","",NAMES!B27)</f>
        <v xml:space="preserve">MARRERO, DEAN SCOTT C. </v>
      </c>
      <c r="C34" s="104" t="str">
        <f>IF(NAMES!C27="","",NAMES!C27)</f>
        <v>M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35">
      <c r="A35" s="90" t="s">
        <v>60</v>
      </c>
      <c r="B35" s="79" t="str">
        <f>IF(NAMES!B28="","",NAMES!B28)</f>
        <v xml:space="preserve">MUSTAFA, OSAMA M.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35">
      <c r="A36" s="90" t="s">
        <v>61</v>
      </c>
      <c r="B36" s="79" t="str">
        <f>IF(NAMES!B29="","",NAMES!B29)</f>
        <v xml:space="preserve">OCTAVO, SEYMORE P. </v>
      </c>
      <c r="C36" s="104" t="str">
        <f>IF(NAMES!C29="","",NAMES!C29)</f>
        <v>M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35">
      <c r="A37" s="90" t="s">
        <v>62</v>
      </c>
      <c r="B37" s="79" t="str">
        <f>IF(NAMES!B30="","",NAMES!B30)</f>
        <v xml:space="preserve">PASCUA, LIZA MAE P. </v>
      </c>
      <c r="C37" s="104" t="str">
        <f>IF(NAMES!C30="","",NAMES!C30)</f>
        <v>F</v>
      </c>
      <c r="D37" s="81" t="str">
        <f>IF(NAMES!D30="","",NAMES!D30)</f>
        <v>BSIT-NET SEC TRACK-3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35">
      <c r="A38" s="90" t="s">
        <v>63</v>
      </c>
      <c r="B38" s="79" t="str">
        <f>IF(NAMES!B31="","",NAMES!B31)</f>
        <v xml:space="preserve">RAPADA, JULIE ANN G. </v>
      </c>
      <c r="C38" s="104" t="str">
        <f>IF(NAMES!C31="","",NAMES!C31)</f>
        <v>F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35">
      <c r="A39" s="90" t="s">
        <v>64</v>
      </c>
      <c r="B39" s="79" t="str">
        <f>IF(NAMES!B32="","",NAMES!B32)</f>
        <v xml:space="preserve">RODAS, MARK FRANCIS D. </v>
      </c>
      <c r="C39" s="104" t="str">
        <f>IF(NAMES!C32="","",NAMES!C32)</f>
        <v>M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35">
      <c r="A40" s="90" t="s">
        <v>65</v>
      </c>
      <c r="B40" s="79" t="str">
        <f>IF(NAMES!B33="","",NAMES!B33)</f>
        <v xml:space="preserve">SALVADOR, SAMANTHA ANGELA </v>
      </c>
      <c r="C40" s="104" t="str">
        <f>IF(NAMES!C33="","",NAMES!C33)</f>
        <v>F</v>
      </c>
      <c r="D40" s="81" t="str">
        <f>IF(NAMES!D33="","",NAMES!D33)</f>
        <v>BSIT-WEB TRACK-2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53" t="str">
        <f>A1</f>
        <v>CITCS 2D  IT 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4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45">
      <c r="A44" s="279" t="str">
        <f>A3</f>
        <v>NETWORK MANAGEMENT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45">
      <c r="A45" s="282" t="str">
        <f>A4</f>
        <v>TTH 11:45AM-1:10PM   MWF 11:45AM-1:10PM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45">
      <c r="A46" s="282" t="str">
        <f>A5</f>
        <v>3rd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4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3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3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35">
      <c r="A50" s="78" t="s">
        <v>66</v>
      </c>
      <c r="B50" s="79" t="str">
        <f>IF(NAMES!B34="","",NAMES!B34)</f>
        <v xml:space="preserve">SANTOS, JETHRO NATHANIEL D. </v>
      </c>
      <c r="C50" s="80" t="str">
        <f>IF(NAMES!C34="","",NAMES!C34)</f>
        <v>M</v>
      </c>
      <c r="D50" s="81" t="str">
        <f>IF(NAMES!D34="","",NAMES!D34)</f>
        <v>BSIT-WEB TRACK-3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SATURNINO, DENISE KATE M. </v>
      </c>
      <c r="C51" s="104" t="str">
        <f>IF(NAMES!C35="","",NAMES!C35)</f>
        <v>F</v>
      </c>
      <c r="D51" s="81" t="str">
        <f>IF(NAMES!D35="","",NAMES!D35)</f>
        <v>BSIT-WEB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TAN, MARK GLENN JONAH F. </v>
      </c>
      <c r="C52" s="104" t="str">
        <f>IF(NAMES!C36="","",NAMES!C36)</f>
        <v>M</v>
      </c>
      <c r="D52" s="81" t="str">
        <f>IF(NAMES!D36="","",NAMES!D36)</f>
        <v>BSIT-WEB TRACK-1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TANGALIN, NEIL C. </v>
      </c>
      <c r="C53" s="104" t="str">
        <f>IF(NAMES!C37="","",NAMES!C37)</f>
        <v>M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TERENG, KARL ANDREI B. </v>
      </c>
      <c r="C54" s="104" t="str">
        <f>IF(NAMES!C38="","",NAMES!C38)</f>
        <v>M</v>
      </c>
      <c r="D54" s="81" t="str">
        <f>IF(NAMES!D38="","",NAMES!D38)</f>
        <v>BSIT-NET SEC TRACK-2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 xml:space="preserve">TUYAN, NEIL MARK E. </v>
      </c>
      <c r="C55" s="104" t="str">
        <f>IF(NAMES!C39="","",NAMES!C39)</f>
        <v>M</v>
      </c>
      <c r="D55" s="81" t="str">
        <f>IF(NAMES!D39="","",NAMES!D39)</f>
        <v>BSIT-NET SEC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 xml:space="preserve">UMANDAM, JOSEPH D.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UZOMA, EDWIN C. </v>
      </c>
      <c r="C57" s="104" t="str">
        <f>IF(NAMES!C41="","",NAMES!C41)</f>
        <v>M</v>
      </c>
      <c r="D57" s="81" t="str">
        <f>IF(NAMES!D41="","",NAMES!D41)</f>
        <v>BSIT-NET SEC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 xml:space="preserve">YOUSOUF, HASSANE S. </v>
      </c>
      <c r="C58" s="104" t="str">
        <f>IF(NAMES!C42="","",NAMES!C42)</f>
        <v>M</v>
      </c>
      <c r="D58" s="81" t="str">
        <f>IF(NAMES!D42="","",NAMES!D42)</f>
        <v>BSIT-NET SEC TRACK-2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2" zoomScale="110" zoomScaleNormal="110" zoomScalePageLayoutView="90" workbookViewId="0">
      <selection activeCell="T23" sqref="T2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19" t="str">
        <f>CRS!A1</f>
        <v>CITCS 2D  IT 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45" t="str">
        <f>CRS!A3</f>
        <v>NETWORK MANAGEMENT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45">
      <c r="A4" s="323" t="str">
        <f>CRS!A4</f>
        <v>TTH 11:45AM-1:10PM   MWF 11:45AM-1:10PM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32" t="str">
        <f>A1</f>
        <v>CITCS 2D  IT 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45" t="str">
        <f>A3</f>
        <v>NETWORK MANAGEMENT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45">
      <c r="A45" s="323" t="str">
        <f>A4</f>
        <v>TTH 11:45AM-1:10PM   MWF 11:45AM-1:10PM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45">
      <c r="A50" s="58" t="s">
        <v>66</v>
      </c>
      <c r="B50" s="59" t="str">
        <f>CRS!B50</f>
        <v xml:space="preserve">SANTOS, JETHRO NATHANIEL D.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45">
      <c r="A51" s="56" t="s">
        <v>67</v>
      </c>
      <c r="B51" s="59" t="str">
        <f>CRS!B51</f>
        <v xml:space="preserve">SATURNINO, DENISE KATE M. </v>
      </c>
      <c r="C51" s="65" t="str">
        <f>CRS!C51</f>
        <v>F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4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45">
      <c r="A53" s="56" t="s">
        <v>69</v>
      </c>
      <c r="B53" s="59" t="str">
        <f>CRS!B53</f>
        <v xml:space="preserve">TANGALIN, NEIL C.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4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45">
      <c r="A55" s="56" t="s">
        <v>71</v>
      </c>
      <c r="B55" s="59" t="str">
        <f>CRS!B55</f>
        <v xml:space="preserve">TUYAN, NEIL MARK E.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 xml:space="preserve">UMANDAM, JOSEPH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 xml:space="preserve">UZOMA, EDWIN C. </v>
      </c>
      <c r="C57" s="65" t="str">
        <f>CRS!C57</f>
        <v>M</v>
      </c>
      <c r="D57" s="70" t="str">
        <f>CRS!D57</f>
        <v>BSIT-NET SEC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 xml:space="preserve">YOUSOUF, HASSANE S. </v>
      </c>
      <c r="C58" s="65" t="str">
        <f>CRS!C58</f>
        <v>M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2D  IT 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NETWORK MANAGEMENT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>TTH 11:45AM-1:10PM   MWF 11:45AM-1:10PM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2D  IT 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NETWORK MANAGEMENT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>TTH 11:45AM-1:10PM   MWF 11:45AM-1:10PM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SANTOS, JETHRO NATHANIEL D.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SATURNINO, DENISE KATE M. </v>
      </c>
      <c r="C51" s="65" t="str">
        <f>CRS!C51</f>
        <v>F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TANGALIN, NEIL C.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 xml:space="preserve">TUYAN, NEIL MARK E.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 xml:space="preserve">UMANDAM, JOSEPH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UZOMA, EDWIN C. </v>
      </c>
      <c r="C57" s="65" t="str">
        <f>CRS!C57</f>
        <v>M</v>
      </c>
      <c r="D57" s="70" t="str">
        <f>CRS!D57</f>
        <v>BSIT-NET SEC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 xml:space="preserve">YOUSOUF, HASSANE S. </v>
      </c>
      <c r="C58" s="65" t="str">
        <f>CRS!C58</f>
        <v>M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2D  IT 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NETWORK MANAGEMENT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>TTH 11:45AM-1:10PM   MWF 11:45AM-1:10PM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2D  IT 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NETWORK MANAGEMENT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>TTH 11:45AM-1:10PM   MWF 11:45AM-1:10PM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SANTOS, JETHRO NATHANIEL D.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SATURNINO, DENISE KATE M. </v>
      </c>
      <c r="C51" s="65" t="str">
        <f>CRS!C51</f>
        <v>F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TANGALIN, NEIL C.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 xml:space="preserve">TUYAN, NEIL MARK E.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 xml:space="preserve">UMANDAM, JOSEPH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UZOMA, EDWIN C. </v>
      </c>
      <c r="C57" s="65" t="str">
        <f>CRS!C57</f>
        <v>M</v>
      </c>
      <c r="D57" s="70" t="str">
        <f>CRS!D57</f>
        <v>BSIT-NET SEC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 xml:space="preserve">YOUSOUF, HASSANE S. </v>
      </c>
      <c r="C58" s="65" t="str">
        <f>CRS!C58</f>
        <v>M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2D</v>
      </c>
      <c r="C11" s="385" t="str">
        <f>'INITIAL INPUT'!G12</f>
        <v>IT 5</v>
      </c>
      <c r="D11" s="386"/>
      <c r="E11" s="386"/>
      <c r="F11" s="163"/>
      <c r="G11" s="387" t="str">
        <f>CRS!A4</f>
        <v>TTH 11:45AM-1:10PM   MWF 11:45AM-1:10PM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4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16-5626-762</v>
      </c>
      <c r="C15" s="139" t="str">
        <f>IF(NAMES!B2="","",NAMES!B2)</f>
        <v xml:space="preserve">ABAT, EARL JANSSEN G.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15-4475-139</v>
      </c>
      <c r="C16" s="139" t="str">
        <f>IF(NAMES!B3="","",NAMES!B3)</f>
        <v xml:space="preserve">ABUMAZYAD, MAJED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16-5693-329</v>
      </c>
      <c r="C17" s="139" t="str">
        <f>IF(NAMES!B4="","",NAMES!B4)</f>
        <v xml:space="preserve">ALI, SOUGOUMA A.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16-4185-687</v>
      </c>
      <c r="C18" s="139" t="str">
        <f>IF(NAMES!B5="","",NAMES!B5)</f>
        <v xml:space="preserve">BA-ABED, MOHAMMED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16-5930-801</v>
      </c>
      <c r="C19" s="139" t="str">
        <f>IF(NAMES!B6="","",NAMES!B6)</f>
        <v xml:space="preserve">BAUTISTA, LIZA C.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16-5582-432</v>
      </c>
      <c r="C20" s="139" t="str">
        <f>IF(NAMES!B7="","",NAMES!B7)</f>
        <v xml:space="preserve">BORBOR, CHARLIE T.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16-5826-141</v>
      </c>
      <c r="C21" s="139" t="str">
        <f>IF(NAMES!B8="","",NAMES!B8)</f>
        <v xml:space="preserve">CABEL, ALBERT ANSON I.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13-1309-368</v>
      </c>
      <c r="C22" s="139" t="str">
        <f>IF(NAMES!B9="","",NAMES!B9)</f>
        <v xml:space="preserve">CALPAP, DEBORAH B.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16-5245-764</v>
      </c>
      <c r="C23" s="139" t="str">
        <f>IF(NAMES!B10="","",NAMES!B10)</f>
        <v xml:space="preserve">CALPO, GERARDO JR. M.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14-5241-256</v>
      </c>
      <c r="C24" s="139" t="str">
        <f>IF(NAMES!B11="","",NAMES!B11)</f>
        <v xml:space="preserve">CHUA, MARVIN M.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16-3875-283</v>
      </c>
      <c r="C25" s="139" t="str">
        <f>IF(NAMES!B12="","",NAMES!B12)</f>
        <v xml:space="preserve">CORTEZ, WENDELL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17-4085-241</v>
      </c>
      <c r="C26" s="139" t="str">
        <f>IF(NAMES!B13="","",NAMES!B13)</f>
        <v xml:space="preserve">DAVID, VINCENT T.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16-4132-608</v>
      </c>
      <c r="C27" s="139" t="str">
        <f>IF(NAMES!B14="","",NAMES!B14)</f>
        <v xml:space="preserve">DE GUZMAN, CRYSTAL FAITH L.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16-4628-687</v>
      </c>
      <c r="C28" s="139" t="str">
        <f>IF(NAMES!B15="","",NAMES!B15)</f>
        <v xml:space="preserve">DE GUZMAN, RHOMAR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16-4794-874</v>
      </c>
      <c r="C29" s="139" t="str">
        <f>IF(NAMES!B16="","",NAMES!B16)</f>
        <v xml:space="preserve">DELA CRUZ, AARON KEITH N.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16-4816-591</v>
      </c>
      <c r="C30" s="139" t="str">
        <f>IF(NAMES!B17="","",NAMES!B17)</f>
        <v xml:space="preserve">DUEÑAS, ZAIRA MAE A.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16-5552-869</v>
      </c>
      <c r="C31" s="139" t="str">
        <f>IF(NAMES!B18="","",NAMES!B18)</f>
        <v xml:space="preserve">EBUEN, MARK ADRIAN B.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17-4118-909</v>
      </c>
      <c r="C32" s="139" t="str">
        <f>IF(NAMES!B19="","",NAMES!B19)</f>
        <v xml:space="preserve">EROT, OLLINGER SYAN M.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17-4204-793</v>
      </c>
      <c r="C33" s="139" t="str">
        <f>IF(NAMES!B20="","",NAMES!B20)</f>
        <v xml:space="preserve">FERNANDEZ, ELIAS III D.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17-5300-164</v>
      </c>
      <c r="C34" s="139" t="str">
        <f>IF(NAMES!B21="","",NAMES!B21)</f>
        <v xml:space="preserve">GANCEÑA, LEAN BRADLY M. </v>
      </c>
      <c r="D34" s="140"/>
      <c r="E34" s="141" t="str">
        <f>IF(NAMES!C21="","",NAMES!C21)</f>
        <v>M</v>
      </c>
      <c r="F34" s="142"/>
      <c r="G34" s="143" t="str">
        <f>IF(NAMES!D21="","",NAMES!D21)</f>
        <v>BSIT-ERP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16-5145-532</v>
      </c>
      <c r="C35" s="139" t="str">
        <f>IF(NAMES!B22="","",NAMES!B22)</f>
        <v xml:space="preserve">GOMEZ, JOHN PAUL D.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15-2175-915</v>
      </c>
      <c r="C36" s="139" t="str">
        <f>IF(NAMES!B23="","",NAMES!B23)</f>
        <v xml:space="preserve">GUDIO, FERNANDO J.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TRACK-3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16-4378-965</v>
      </c>
      <c r="C37" s="139" t="str">
        <f>IF(NAMES!B24="","",NAMES!B24)</f>
        <v xml:space="preserve">GUI, JIA CHENG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15-1192-177</v>
      </c>
      <c r="C38" s="139" t="str">
        <f>IF(NAMES!B25="","",NAMES!B25)</f>
        <v xml:space="preserve">IMATONG, JAYSON M.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16-3632-373</v>
      </c>
      <c r="C39" s="139" t="str">
        <f>IF(NAMES!B26="","",NAMES!B26)</f>
        <v xml:space="preserve">LAZARO, KEANU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17-4924-288</v>
      </c>
      <c r="C40" s="139" t="str">
        <f>IF(NAMES!B27="","",NAMES!B27)</f>
        <v xml:space="preserve">MARRERO, DEAN SCOTT C.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16-4406-267</v>
      </c>
      <c r="C41" s="139" t="str">
        <f>IF(NAMES!B28="","",NAMES!B28)</f>
        <v xml:space="preserve">MUSTAFA, OSAMA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15-0576-761</v>
      </c>
      <c r="C42" s="139" t="str">
        <f>IF(NAMES!B29="","",NAMES!B29)</f>
        <v xml:space="preserve">OCTAVO, SEYMORE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16-4677-437</v>
      </c>
      <c r="C43" s="139" t="str">
        <f>IF(NAMES!B30="","",NAMES!B30)</f>
        <v xml:space="preserve">PASCUA, LIZA MAE P. </v>
      </c>
      <c r="D43" s="140"/>
      <c r="E43" s="141" t="str">
        <f>IF(NAMES!C30="","",NAMES!C30)</f>
        <v>F</v>
      </c>
      <c r="F43" s="142"/>
      <c r="G43" s="143" t="str">
        <f>IF(NAMES!D30="","",NAMES!D30)</f>
        <v>BSIT-NET SEC TRACK-3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16-5090-597</v>
      </c>
      <c r="C44" s="139" t="str">
        <f>IF(NAMES!B31="","",NAMES!B31)</f>
        <v xml:space="preserve">RAPADA, JULIE ANN G.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16-5938-933</v>
      </c>
      <c r="C45" s="139" t="str">
        <f>IF(NAMES!B32="","",NAMES!B32)</f>
        <v xml:space="preserve">RODAS, MARK FRANCIS D.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16-5156-297</v>
      </c>
      <c r="C46" s="139" t="str">
        <f>IF(NAMES!B33="","",NAMES!B33)</f>
        <v xml:space="preserve">SALVADOR, SAMANTHA ANGELA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TRACK-2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NETWORK MANAGEMENT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2D</v>
      </c>
      <c r="C72" s="385" t="str">
        <f>C11</f>
        <v>IT 5</v>
      </c>
      <c r="D72" s="386"/>
      <c r="E72" s="386"/>
      <c r="F72" s="163"/>
      <c r="G72" s="387" t="str">
        <f>G11</f>
        <v>TTH 11:45AM-1:10PM   MWF 11:45AM-1:10PM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4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14-3991-375</v>
      </c>
      <c r="C76" s="139" t="str">
        <f>IF(NAMES!B34="","",NAMES!B34)</f>
        <v xml:space="preserve">SANTOS, JETHRO NATHANIEL D.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TRACK-3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16-4087-928</v>
      </c>
      <c r="C77" s="139" t="str">
        <f>IF(NAMES!B35="","",NAMES!B35)</f>
        <v xml:space="preserve">SATURNINO, DENISE KATE M.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15-3720-196</v>
      </c>
      <c r="C78" s="139" t="str">
        <f>IF(NAMES!B36="","",NAMES!B36)</f>
        <v xml:space="preserve">TAN, MARK GLENN JONAH F.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15-4247-395</v>
      </c>
      <c r="C79" s="139" t="str">
        <f>IF(NAMES!B37="","",NAMES!B37)</f>
        <v xml:space="preserve">TANGALIN, NEIL C.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15-4698-202</v>
      </c>
      <c r="C80" s="139" t="str">
        <f>IF(NAMES!B38="","",NAMES!B38)</f>
        <v xml:space="preserve">TERENG, KARL ANDREI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TRACK-2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16-5740-232</v>
      </c>
      <c r="C81" s="139" t="str">
        <f>IF(NAMES!B39="","",NAMES!B39)</f>
        <v xml:space="preserve">TUYAN, NEIL MARK E.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16-3917-226</v>
      </c>
      <c r="C82" s="139" t="str">
        <f>IF(NAMES!B40="","",NAMES!B40)</f>
        <v xml:space="preserve">UMANDAM, JOSEPH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16-4814-911</v>
      </c>
      <c r="C83" s="139" t="str">
        <f>IF(NAMES!B41="","",NAMES!B41)</f>
        <v xml:space="preserve">UZOMA, EDWIN C. </v>
      </c>
      <c r="D83" s="140"/>
      <c r="E83" s="141" t="str">
        <f>IF(NAMES!C41="","",NAMES!C41)</f>
        <v>M</v>
      </c>
      <c r="F83" s="142"/>
      <c r="G83" s="143" t="str">
        <f>IF(NAMES!D41="","",NAMES!D41)</f>
        <v>BSIT-NET SEC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>16-4968-103</v>
      </c>
      <c r="C84" s="139" t="str">
        <f>IF(NAMES!B42="","",NAMES!B42)</f>
        <v xml:space="preserve">YOUSOUF, HASSANE S. </v>
      </c>
      <c r="D84" s="140"/>
      <c r="E84" s="141" t="str">
        <f>IF(NAMES!C42="","",NAMES!C42)</f>
        <v>M</v>
      </c>
      <c r="F84" s="142"/>
      <c r="G84" s="143" t="str">
        <f>IF(NAMES!D42="","",NAMES!D42)</f>
        <v>BSIT-NET SEC TRACK-2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NETWORK MANAGEMENT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2018-05-30T05:55:31Z</dcterms:modified>
</cp:coreProperties>
</file>