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a" sheetId="1" r:id="rId4"/>
    <sheet state="visible" name="Media" sheetId="2" r:id="rId5"/>
    <sheet state="visible" name="Mediana" sheetId="3" r:id="rId6"/>
  </sheets>
  <definedNames/>
  <calcPr/>
  <extLst>
    <ext uri="GoogleSheetsCustomDataVersion2">
      <go:sheetsCustomData xmlns:go="http://customooxmlschemas.google.com/" r:id="rId7" roundtripDataChecksum="2W6gFrgfED4AcaiwvPlE2XQhscjkI2WZ9zGpxca692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Media Geometrica
======</t>
      </text>
    </comment>
  </commentList>
</comments>
</file>

<file path=xl/sharedStrings.xml><?xml version="1.0" encoding="utf-8"?>
<sst xmlns="http://schemas.openxmlformats.org/spreadsheetml/2006/main" count="57" uniqueCount="40">
  <si>
    <t>Número de acessos</t>
  </si>
  <si>
    <t>Moda</t>
  </si>
  <si>
    <t>Crescimento Clube do Livro 2019</t>
  </si>
  <si>
    <t>Mês:</t>
  </si>
  <si>
    <t>Vendas (R$)</t>
  </si>
  <si>
    <t>Média</t>
  </si>
  <si>
    <t>MG</t>
  </si>
  <si>
    <t>Cliente</t>
  </si>
  <si>
    <t>Renda Mensal</t>
  </si>
  <si>
    <t xml:space="preserve">Grupo de Rendas </t>
  </si>
  <si>
    <t>Media</t>
  </si>
  <si>
    <t>Mediana</t>
  </si>
  <si>
    <t>Decil</t>
  </si>
  <si>
    <t>Percentil</t>
  </si>
  <si>
    <t>Aline M.</t>
  </si>
  <si>
    <t>Renda 1</t>
  </si>
  <si>
    <t>Sara O.</t>
  </si>
  <si>
    <t>Luana J.</t>
  </si>
  <si>
    <t>Rogério M.</t>
  </si>
  <si>
    <t>Emilio S.</t>
  </si>
  <si>
    <t>Daniel Z</t>
  </si>
  <si>
    <t>Renda 2</t>
  </si>
  <si>
    <t>Manuel k.</t>
  </si>
  <si>
    <t>Quartil</t>
  </si>
  <si>
    <t>Anderson M.</t>
  </si>
  <si>
    <t>1 Quartil</t>
  </si>
  <si>
    <t>Alberto P.</t>
  </si>
  <si>
    <t xml:space="preserve">2 Quartil </t>
  </si>
  <si>
    <t>Clara S.</t>
  </si>
  <si>
    <t>Renda 3</t>
  </si>
  <si>
    <t>3 Quartil</t>
  </si>
  <si>
    <t>Amanda N.</t>
  </si>
  <si>
    <t>4 Quartil</t>
  </si>
  <si>
    <t>Renda 4</t>
  </si>
  <si>
    <t>Daniel S.</t>
  </si>
  <si>
    <t>Beatriz M.</t>
  </si>
  <si>
    <t>Paula F.</t>
  </si>
  <si>
    <t>Rafael B.</t>
  </si>
  <si>
    <t>Sérgio M.</t>
  </si>
  <si>
    <t>Rafaela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</si>
</sst>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[$R$ -416]#,##0.00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4" fontId="3" numFmtId="0" xfId="0" applyAlignment="1" applyFill="1" applyFont="1">
      <alignment readingOrder="0"/>
    </xf>
    <xf borderId="0" fillId="0" fontId="4" numFmtId="0" xfId="0" applyFont="1"/>
    <xf borderId="0" fillId="0" fontId="2" numFmtId="0" xfId="0" applyAlignment="1" applyFont="1">
      <alignment vertical="bottom"/>
    </xf>
    <xf borderId="0" fillId="5" fontId="5" numFmtId="0" xfId="0" applyAlignment="1" applyFill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6" fontId="6" numFmtId="0" xfId="0" applyAlignment="1" applyFill="1" applyFont="1">
      <alignment horizontal="center" vertical="bottom"/>
    </xf>
    <xf borderId="0" fillId="0" fontId="2" numFmtId="165" xfId="0" applyAlignment="1" applyFont="1" applyNumberFormat="1">
      <alignment vertical="bottom"/>
    </xf>
    <xf borderId="0" fillId="3" fontId="2" numFmtId="0" xfId="0" applyAlignment="1" applyFont="1">
      <alignment vertical="bottom"/>
    </xf>
    <xf borderId="0" fillId="6" fontId="6" numFmtId="0" xfId="0" applyAlignment="1" applyFont="1">
      <alignment horizontal="center" vertical="bottom"/>
    </xf>
    <xf borderId="0" fillId="0" fontId="2" numFmtId="10" xfId="0" applyAlignment="1" applyFont="1" applyNumberFormat="1">
      <alignment vertical="bottom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166" xfId="0" applyAlignment="1" applyFont="1" applyNumberFormat="1">
      <alignment horizontal="right" vertical="bottom"/>
    </xf>
    <xf borderId="0" fillId="8" fontId="4" numFmtId="0" xfId="0" applyAlignment="1" applyFont="1">
      <alignment readingOrder="0"/>
    </xf>
    <xf borderId="0" fillId="0" fontId="4" numFmtId="166" xfId="0" applyFont="1" applyNumberFormat="1"/>
    <xf borderId="0" fillId="9" fontId="2" numFmtId="0" xfId="0" applyAlignment="1" applyFill="1" applyFont="1">
      <alignment vertical="bottom"/>
    </xf>
    <xf borderId="0" fillId="9" fontId="2" numFmtId="166" xfId="0" applyAlignment="1" applyFont="1" applyNumberFormat="1">
      <alignment horizontal="right" vertical="bottom"/>
    </xf>
    <xf borderId="0" fillId="9" fontId="4" numFmtId="0" xfId="0" applyAlignment="1" applyFont="1">
      <alignment readingOrder="0"/>
    </xf>
    <xf borderId="0" fillId="7" fontId="1" numFmtId="0" xfId="0" applyAlignment="1" applyFont="1">
      <alignment horizontal="center" readingOrder="0" vertical="bottom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10" fontId="2" numFmtId="0" xfId="0" applyAlignment="1" applyFill="1" applyFont="1">
      <alignment vertical="bottom"/>
    </xf>
    <xf borderId="0" fillId="10" fontId="2" numFmtId="166" xfId="0" applyAlignment="1" applyFont="1" applyNumberFormat="1">
      <alignment horizontal="right" vertical="bottom"/>
    </xf>
    <xf borderId="0" fillId="10" fontId="4" numFmtId="0" xfId="0" applyAlignment="1" applyFont="1">
      <alignment readingOrder="0"/>
    </xf>
    <xf borderId="0" fillId="11" fontId="2" numFmtId="0" xfId="0" applyAlignment="1" applyFill="1" applyFont="1">
      <alignment vertical="bottom"/>
    </xf>
    <xf borderId="0" fillId="11" fontId="2" numFmtId="166" xfId="0" applyAlignment="1" applyFont="1" applyNumberFormat="1">
      <alignment horizontal="right" vertical="bottom"/>
    </xf>
    <xf borderId="0" fillId="11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2.75"/>
    <col customWidth="1" min="3" max="26" width="14.38"/>
  </cols>
  <sheetData>
    <row r="1" ht="15.75" customHeight="1">
      <c r="B1" s="1" t="s">
        <v>0</v>
      </c>
      <c r="C1" s="2"/>
      <c r="D1" s="2"/>
    </row>
    <row r="2" ht="15.75" customHeight="1">
      <c r="B2" s="3">
        <v>500.0</v>
      </c>
      <c r="C2" s="2"/>
      <c r="D2" s="2"/>
    </row>
    <row r="3" ht="15.75" customHeight="1">
      <c r="B3" s="4">
        <v>340.0</v>
      </c>
      <c r="C3" s="2"/>
      <c r="D3" s="5"/>
    </row>
    <row r="4" ht="15.75" customHeight="1">
      <c r="B4" s="4">
        <v>240.0</v>
      </c>
      <c r="C4" s="2"/>
      <c r="D4" s="2"/>
    </row>
    <row r="5" ht="15.75" customHeight="1">
      <c r="B5" s="3">
        <v>500.0</v>
      </c>
      <c r="C5" s="2"/>
      <c r="D5" s="5"/>
      <c r="E5" s="6" t="s">
        <v>1</v>
      </c>
    </row>
    <row r="6" ht="15.75" customHeight="1">
      <c r="B6" s="4">
        <v>440.0</v>
      </c>
      <c r="C6" s="2"/>
      <c r="D6" s="2"/>
      <c r="E6" s="7">
        <f>MODE(B2:B15)</f>
        <v>500</v>
      </c>
    </row>
    <row r="7" ht="15.75" customHeight="1">
      <c r="B7" s="4">
        <v>210.0</v>
      </c>
      <c r="C7" s="2"/>
      <c r="D7" s="2"/>
    </row>
    <row r="8" ht="15.75" customHeight="1">
      <c r="B8" s="4">
        <v>130.0</v>
      </c>
      <c r="C8" s="2"/>
      <c r="D8" s="2"/>
    </row>
    <row r="9" ht="15.75" customHeight="1">
      <c r="B9" s="4">
        <v>440.0</v>
      </c>
      <c r="C9" s="2"/>
      <c r="D9" s="2"/>
    </row>
    <row r="10" ht="15.75" customHeight="1">
      <c r="B10" s="3">
        <v>500.0</v>
      </c>
      <c r="C10" s="2"/>
      <c r="D10" s="2"/>
    </row>
    <row r="11" ht="15.75" customHeight="1">
      <c r="B11" s="4">
        <v>310.0</v>
      </c>
      <c r="C11" s="2"/>
      <c r="D11" s="2"/>
    </row>
    <row r="12" ht="15.75" customHeight="1">
      <c r="B12" s="4">
        <v>120.0</v>
      </c>
      <c r="C12" s="2"/>
      <c r="D12" s="2"/>
    </row>
    <row r="13" ht="15.75" customHeight="1">
      <c r="B13" s="4">
        <v>170.0</v>
      </c>
      <c r="C13" s="2"/>
      <c r="D13" s="2"/>
    </row>
    <row r="14" ht="15.75" customHeight="1">
      <c r="B14" s="4">
        <v>130.0</v>
      </c>
      <c r="C14" s="2"/>
      <c r="D14" s="2"/>
    </row>
    <row r="15" ht="15.75" customHeight="1">
      <c r="B15" s="4">
        <v>220.0</v>
      </c>
      <c r="C15" s="2"/>
      <c r="D15" s="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/>
      <c r="B1" s="9" t="s">
        <v>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3</v>
      </c>
      <c r="B3" s="10">
        <v>43435.0</v>
      </c>
      <c r="C3" s="10">
        <v>43466.0</v>
      </c>
      <c r="D3" s="10">
        <v>43497.0</v>
      </c>
      <c r="E3" s="10">
        <v>43525.0</v>
      </c>
      <c r="F3" s="10">
        <v>43556.0</v>
      </c>
      <c r="G3" s="10">
        <v>43586.0</v>
      </c>
      <c r="H3" s="10">
        <v>43617.0</v>
      </c>
      <c r="I3" s="10">
        <v>43647.0</v>
      </c>
      <c r="J3" s="10">
        <v>43678.0</v>
      </c>
      <c r="K3" s="10">
        <v>43709.0</v>
      </c>
      <c r="L3" s="10">
        <v>43739.0</v>
      </c>
      <c r="M3" s="10">
        <v>43770.0</v>
      </c>
      <c r="N3" s="10">
        <v>43800.0</v>
      </c>
      <c r="O3" s="8"/>
      <c r="P3" s="8"/>
    </row>
    <row r="4">
      <c r="A4" s="8" t="s">
        <v>4</v>
      </c>
      <c r="B4" s="11">
        <v>11729.0</v>
      </c>
      <c r="C4" s="11">
        <v>12315.0</v>
      </c>
      <c r="D4" s="11">
        <v>13670.0</v>
      </c>
      <c r="E4" s="11">
        <v>15311.0</v>
      </c>
      <c r="F4" s="11">
        <v>17301.0</v>
      </c>
      <c r="G4" s="11">
        <v>19723.0</v>
      </c>
      <c r="H4" s="11">
        <v>21695.0</v>
      </c>
      <c r="I4" s="11">
        <v>25601.0</v>
      </c>
      <c r="J4" s="11">
        <v>27137.0</v>
      </c>
      <c r="K4" s="11">
        <v>29579.0</v>
      </c>
      <c r="L4" s="11">
        <v>33720.0</v>
      </c>
      <c r="M4" s="11">
        <v>39452.0</v>
      </c>
      <c r="N4" s="12">
        <v>43003.0</v>
      </c>
      <c r="O4" s="8"/>
      <c r="P4" s="8"/>
    </row>
    <row r="5">
      <c r="A5" s="8"/>
      <c r="B5" s="8"/>
      <c r="C5" s="13">
        <f t="shared" ref="C5:N5" si="1">(C4-B4)/B4+1</f>
        <v>1.049961634</v>
      </c>
      <c r="D5" s="13">
        <f t="shared" si="1"/>
        <v>1.110028421</v>
      </c>
      <c r="E5" s="13">
        <f t="shared" si="1"/>
        <v>1.120043892</v>
      </c>
      <c r="F5" s="13">
        <f t="shared" si="1"/>
        <v>1.129971916</v>
      </c>
      <c r="G5" s="13">
        <f t="shared" si="1"/>
        <v>1.139991908</v>
      </c>
      <c r="H5" s="13">
        <f t="shared" si="1"/>
        <v>1.099984789</v>
      </c>
      <c r="I5" s="13">
        <f t="shared" si="1"/>
        <v>1.180041484</v>
      </c>
      <c r="J5" s="13">
        <f t="shared" si="1"/>
        <v>1.059997656</v>
      </c>
      <c r="K5" s="13">
        <f t="shared" si="1"/>
        <v>1.089987839</v>
      </c>
      <c r="L5" s="13">
        <f t="shared" si="1"/>
        <v>1.139997972</v>
      </c>
      <c r="M5" s="13">
        <f t="shared" si="1"/>
        <v>1.169988138</v>
      </c>
      <c r="N5" s="13">
        <f t="shared" si="1"/>
        <v>1.090008111</v>
      </c>
      <c r="O5" s="8"/>
      <c r="P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14" t="s">
        <v>5</v>
      </c>
      <c r="B7" s="15">
        <f>AVERAGE(B4:N4)</f>
        <v>23864.30769</v>
      </c>
      <c r="C7" s="16"/>
      <c r="D7" s="17" t="s">
        <v>6</v>
      </c>
      <c r="E7" s="18">
        <f>GEOMEAN(C5:N5)-1</f>
        <v>0.1143453726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>
      <c r="A8" s="8"/>
      <c r="B8" s="1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</sheetData>
  <mergeCells count="1">
    <mergeCell ref="B1:D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5"/>
    <col customWidth="1" min="3" max="3" width="18.25"/>
    <col customWidth="1" min="6" max="6" width="16.63"/>
    <col customWidth="1" min="7" max="7" width="16.5"/>
    <col customWidth="1" min="8" max="8" width="16.25"/>
  </cols>
  <sheetData>
    <row r="1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/>
      <c r="G1" s="20"/>
      <c r="I1" s="20" t="s">
        <v>12</v>
      </c>
      <c r="J1" s="20" t="s">
        <v>13</v>
      </c>
    </row>
    <row r="2">
      <c r="A2" s="21" t="s">
        <v>14</v>
      </c>
      <c r="B2" s="22">
        <v>1465.0</v>
      </c>
      <c r="C2" s="23" t="s">
        <v>15</v>
      </c>
      <c r="D2" s="24">
        <f>AVERAGE(B2:B18)</f>
        <v>10274.41176</v>
      </c>
      <c r="E2" s="24">
        <f>MEDIAN(B2:B18)</f>
        <v>4000</v>
      </c>
    </row>
    <row r="3">
      <c r="A3" s="21" t="s">
        <v>16</v>
      </c>
      <c r="B3" s="22">
        <v>1570.0</v>
      </c>
      <c r="C3" s="23" t="s">
        <v>15</v>
      </c>
    </row>
    <row r="4">
      <c r="A4" s="21" t="s">
        <v>17</v>
      </c>
      <c r="B4" s="22">
        <v>1800.0</v>
      </c>
      <c r="C4" s="23" t="s">
        <v>15</v>
      </c>
    </row>
    <row r="5">
      <c r="A5" s="21" t="s">
        <v>18</v>
      </c>
      <c r="B5" s="22">
        <v>1900.0</v>
      </c>
      <c r="C5" s="23" t="s">
        <v>15</v>
      </c>
    </row>
    <row r="6">
      <c r="A6" s="21" t="s">
        <v>19</v>
      </c>
      <c r="B6" s="22">
        <v>2000.0</v>
      </c>
      <c r="C6" s="23" t="s">
        <v>15</v>
      </c>
    </row>
    <row r="7">
      <c r="A7" s="25" t="s">
        <v>20</v>
      </c>
      <c r="B7" s="26">
        <v>2440.0</v>
      </c>
      <c r="C7" s="27" t="s">
        <v>21</v>
      </c>
    </row>
    <row r="8">
      <c r="A8" s="25" t="s">
        <v>22</v>
      </c>
      <c r="B8" s="26">
        <v>2800.0</v>
      </c>
      <c r="C8" s="27" t="s">
        <v>21</v>
      </c>
      <c r="H8" s="28" t="s">
        <v>23</v>
      </c>
    </row>
    <row r="9">
      <c r="A9" s="25" t="s">
        <v>24</v>
      </c>
      <c r="B9" s="26">
        <v>3500.0</v>
      </c>
      <c r="C9" s="27" t="s">
        <v>21</v>
      </c>
      <c r="H9" s="29" t="s">
        <v>25</v>
      </c>
      <c r="I9" s="30">
        <f>QUARTILE(B2:B18,1)</f>
        <v>2000</v>
      </c>
      <c r="J9" s="29" t="s">
        <v>15</v>
      </c>
    </row>
    <row r="10">
      <c r="A10" s="25" t="s">
        <v>26</v>
      </c>
      <c r="B10" s="26">
        <v>4000.0</v>
      </c>
      <c r="C10" s="27" t="s">
        <v>21</v>
      </c>
      <c r="H10" s="29" t="s">
        <v>27</v>
      </c>
      <c r="I10" s="30">
        <f>QUARTILE(B3:B19,2)</f>
        <v>4105</v>
      </c>
      <c r="J10" s="29" t="s">
        <v>21</v>
      </c>
    </row>
    <row r="11">
      <c r="A11" s="31" t="s">
        <v>28</v>
      </c>
      <c r="B11" s="32">
        <v>4210.0</v>
      </c>
      <c r="C11" s="33" t="s">
        <v>29</v>
      </c>
      <c r="H11" s="29" t="s">
        <v>30</v>
      </c>
      <c r="I11" s="30">
        <f>QUARTILE(B4:B20,3)</f>
        <v>7990</v>
      </c>
      <c r="J11" s="29" t="s">
        <v>29</v>
      </c>
    </row>
    <row r="12">
      <c r="A12" s="31" t="s">
        <v>31</v>
      </c>
      <c r="B12" s="32">
        <v>5000.0</v>
      </c>
      <c r="C12" s="33" t="s">
        <v>29</v>
      </c>
      <c r="H12" s="29" t="s">
        <v>32</v>
      </c>
      <c r="I12" s="30">
        <f>QUARTILE(B5:B21,4)</f>
        <v>100000</v>
      </c>
      <c r="J12" s="29" t="s">
        <v>33</v>
      </c>
    </row>
    <row r="13">
      <c r="A13" s="31" t="s">
        <v>34</v>
      </c>
      <c r="B13" s="32">
        <v>6000.0</v>
      </c>
      <c r="C13" s="33" t="s">
        <v>29</v>
      </c>
    </row>
    <row r="14">
      <c r="A14" s="31" t="s">
        <v>35</v>
      </c>
      <c r="B14" s="32">
        <v>7540.0</v>
      </c>
      <c r="C14" s="33" t="s">
        <v>29</v>
      </c>
    </row>
    <row r="15">
      <c r="A15" s="34" t="s">
        <v>36</v>
      </c>
      <c r="B15" s="35">
        <v>8440.0</v>
      </c>
      <c r="C15" s="36" t="s">
        <v>33</v>
      </c>
    </row>
    <row r="16">
      <c r="A16" s="34" t="s">
        <v>37</v>
      </c>
      <c r="B16" s="35">
        <v>10000.0</v>
      </c>
      <c r="C16" s="36" t="s">
        <v>33</v>
      </c>
    </row>
    <row r="17">
      <c r="A17" s="34" t="s">
        <v>38</v>
      </c>
      <c r="B17" s="35">
        <v>12000.0</v>
      </c>
      <c r="C17" s="36" t="s">
        <v>33</v>
      </c>
    </row>
    <row r="18">
      <c r="A18" s="34" t="s">
        <v>39</v>
      </c>
      <c r="B18" s="35">
        <v>100000.0</v>
      </c>
      <c r="C18" s="36" t="s">
        <v>33</v>
      </c>
    </row>
    <row r="19">
      <c r="A19" s="8"/>
      <c r="B19" s="8"/>
    </row>
  </sheetData>
  <mergeCells count="1">
    <mergeCell ref="H8:J8"/>
  </mergeCells>
  <drawing r:id="rId1"/>
</worksheet>
</file>