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13.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pivotTables/pivotTable14.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mc:AlternateContent xmlns:mc="http://schemas.openxmlformats.org/markup-compatibility/2006">
    <mc:Choice Requires="x15">
      <x15ac:absPath xmlns:x15ac="http://schemas.microsoft.com/office/spreadsheetml/2010/11/ac" url="C:\Users\9170p\Downloads\"/>
    </mc:Choice>
  </mc:AlternateContent>
  <xr:revisionPtr revIDLastSave="0" documentId="13_ncr:1_{3E948204-B386-40BD-9CEC-657A8CD3302E}" xr6:coauthVersionLast="47" xr6:coauthVersionMax="47" xr10:uidLastSave="{00000000-0000-0000-0000-000000000000}"/>
  <bookViews>
    <workbookView xWindow="-110" yWindow="-110" windowWidth="19420" windowHeight="10300" firstSheet="12" activeTab="12" xr2:uid="{00000000-000D-0000-FFFF-FFFF00000000}"/>
  </bookViews>
  <sheets>
    <sheet name="call less 180" sheetId="12" r:id="rId1"/>
    <sheet name="satisfaction 3" sheetId="13" r:id="rId2"/>
    <sheet name="call ans" sheetId="26" r:id="rId3"/>
    <sheet name="avg sped ans" sheetId="27" r:id="rId4"/>
    <sheet name="abond rate" sheetId="29" r:id="rId5"/>
    <sheet name="call less180 per" sheetId="28" r:id="rId6"/>
    <sheet name="avg satisfac rating" sheetId="30" r:id="rId7"/>
    <sheet name="Sheet6" sheetId="31" r:id="rId8"/>
    <sheet name="total call by dept" sheetId="33" r:id="rId9"/>
    <sheet name="top 5 agnt " sheetId="34" r:id="rId10"/>
    <sheet name="Average call per mi" sheetId="51" r:id="rId11"/>
    <sheet name="call resolve dept" sheetId="53" r:id="rId12"/>
    <sheet name="Dashboard" sheetId="62" r:id="rId13"/>
    <sheet name="5 star rate" sheetId="55" r:id="rId14"/>
    <sheet name="pic_ntpicup" sheetId="56" r:id="rId15"/>
    <sheet name="0 star agent" sheetId="57" r:id="rId16"/>
    <sheet name="call data" sheetId="8" r:id="rId17"/>
  </sheets>
  <definedNames>
    <definedName name="_xlnm._FilterDatabase" localSheetId="0" hidden="1">'call less 180'!$A$3:$B$4</definedName>
    <definedName name="_xlcn.WorksheetConnection_CallCenterDataset.xlsxTable41" hidden="1">'call data'!$A$1:$K$1773</definedName>
    <definedName name="_xlcn.WorksheetConnection_CallCenterDataset.xlsxTable51" hidden="1">Table5[]</definedName>
    <definedName name="Slicer_Agent">#N/A</definedName>
    <definedName name="Slicer_Answered__Y_N">#N/A</definedName>
    <definedName name="Slicer_Resolved">#N/A</definedName>
  </definedNames>
  <calcPr calcId="191029"/>
  <pivotCaches>
    <pivotCache cacheId="721" r:id="rId18"/>
    <pivotCache cacheId="724" r:id="rId19"/>
    <pivotCache cacheId="727" r:id="rId20"/>
    <pivotCache cacheId="730" r:id="rId21"/>
    <pivotCache cacheId="733" r:id="rId22"/>
    <pivotCache cacheId="736" r:id="rId23"/>
    <pivotCache cacheId="739" r:id="rId24"/>
    <pivotCache cacheId="742" r:id="rId25"/>
    <pivotCache cacheId="745" r:id="rId26"/>
    <pivotCache cacheId="748" r:id="rId27"/>
    <pivotCache cacheId="751" r:id="rId28"/>
    <pivotCache cacheId="754" r:id="rId29"/>
    <pivotCache cacheId="757" r:id="rId30"/>
    <pivotCache cacheId="760" r:id="rId31"/>
    <pivotCache cacheId="763" r:id="rId32"/>
  </pivotCaches>
  <extLst>
    <ext xmlns:x14="http://schemas.microsoft.com/office/spreadsheetml/2009/9/main" uri="{876F7934-8845-4945-9796-88D515C7AA90}">
      <x14:pivotCaches>
        <pivotCache cacheId="37" r:id="rId33"/>
      </x14:pivotCaches>
    </ext>
    <ext xmlns:x14="http://schemas.microsoft.com/office/spreadsheetml/2009/9/main" uri="{BBE1A952-AA13-448e-AADC-164F8A28A991}">
      <x14:slicerCaches>
        <x14:slicerCache r:id="rId34"/>
        <x14:slicerCache r:id="rId35"/>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Call-Center-Dataset.xlsx!Table5"/>
          <x15:modelTable id="Table4" name="Table4" connection="WorksheetConnection_Call-Center-Dataset.xlsx!Table4"/>
        </x15:modelTables>
        <x15:extLst>
          <ext xmlns:x16="http://schemas.microsoft.com/office/spreadsheetml/2014/11/main" uri="{9835A34E-60A6-4A7C-AAB8-D5F71C897F49}">
            <x16:modelTimeGroupings>
              <x16:modelTimeGrouping tableName="Table4" columnName="AvgTalkDuration" columnId="AvgTalkDuration">
                <x16:calculatedTimeColumn columnName="AvgTalkDuration (Hour)" columnId="AvgTalkDuration (Hour)" contentType="hours" isSelected="1"/>
                <x16:calculatedTimeColumn columnName="AvgTalkDuration (Minute)" columnId="AvgTalkDuration (Minute)" contentType="minutes" isSelected="1"/>
                <x16:calculatedTimeColumn columnName="AvgTalkDuration (Second)" columnId="AvgTalkDuration (Second)" contentType="seconds" isSelected="1"/>
              </x16:modelTimeGrouping>
              <x16:modelTimeGrouping tableName="Table4"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1" l="1"/>
  <c r="D3" i="8"/>
  <c r="D2"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1118" i="8"/>
  <c r="D1119" i="8"/>
  <c r="D1120" i="8"/>
  <c r="D1121" i="8"/>
  <c r="D1122" i="8"/>
  <c r="D1123" i="8"/>
  <c r="D1124" i="8"/>
  <c r="D1125" i="8"/>
  <c r="D1126" i="8"/>
  <c r="D1127" i="8"/>
  <c r="D1128" i="8"/>
  <c r="D1129" i="8"/>
  <c r="D1130" i="8"/>
  <c r="D1131" i="8"/>
  <c r="D1132" i="8"/>
  <c r="D1133" i="8"/>
  <c r="D1134" i="8"/>
  <c r="D1135" i="8"/>
  <c r="D1136" i="8"/>
  <c r="D1137" i="8"/>
  <c r="D1138" i="8"/>
  <c r="D1139" i="8"/>
  <c r="D1140" i="8"/>
  <c r="D1141" i="8"/>
  <c r="D1142" i="8"/>
  <c r="D1143" i="8"/>
  <c r="D1144" i="8"/>
  <c r="D1145" i="8"/>
  <c r="D1146" i="8"/>
  <c r="D1147" i="8"/>
  <c r="D1148" i="8"/>
  <c r="D1149" i="8"/>
  <c r="D1150" i="8"/>
  <c r="D1151" i="8"/>
  <c r="D1152" i="8"/>
  <c r="D1153" i="8"/>
  <c r="D1154" i="8"/>
  <c r="D1155" i="8"/>
  <c r="D1156" i="8"/>
  <c r="D1157" i="8"/>
  <c r="D1158" i="8"/>
  <c r="D1159" i="8"/>
  <c r="D1160" i="8"/>
  <c r="D1161" i="8"/>
  <c r="D1162" i="8"/>
  <c r="D1163" i="8"/>
  <c r="D1164" i="8"/>
  <c r="D1165" i="8"/>
  <c r="D1166" i="8"/>
  <c r="D1167" i="8"/>
  <c r="D1168" i="8"/>
  <c r="D1169" i="8"/>
  <c r="D1170" i="8"/>
  <c r="D1171" i="8"/>
  <c r="D1172" i="8"/>
  <c r="D1173" i="8"/>
  <c r="D1174" i="8"/>
  <c r="D1175" i="8"/>
  <c r="D1176" i="8"/>
  <c r="D1177" i="8"/>
  <c r="D1178" i="8"/>
  <c r="D1179" i="8"/>
  <c r="D1180" i="8"/>
  <c r="D1181" i="8"/>
  <c r="D1182" i="8"/>
  <c r="D1183" i="8"/>
  <c r="D1184" i="8"/>
  <c r="D1185" i="8"/>
  <c r="D1186" i="8"/>
  <c r="D1187" i="8"/>
  <c r="D1188" i="8"/>
  <c r="D1189" i="8"/>
  <c r="D1190" i="8"/>
  <c r="D1191" i="8"/>
  <c r="D1192" i="8"/>
  <c r="D1193" i="8"/>
  <c r="D1194" i="8"/>
  <c r="D1195" i="8"/>
  <c r="D1196" i="8"/>
  <c r="D1197" i="8"/>
  <c r="D1198" i="8"/>
  <c r="D1199" i="8"/>
  <c r="D1200" i="8"/>
  <c r="D1201" i="8"/>
  <c r="D1202" i="8"/>
  <c r="D1203" i="8"/>
  <c r="D1204" i="8"/>
  <c r="D1205" i="8"/>
  <c r="D1206" i="8"/>
  <c r="D1207" i="8"/>
  <c r="D1208" i="8"/>
  <c r="D1209" i="8"/>
  <c r="D1210" i="8"/>
  <c r="D1211" i="8"/>
  <c r="D1212" i="8"/>
  <c r="D1213" i="8"/>
  <c r="D1214" i="8"/>
  <c r="D1215" i="8"/>
  <c r="D1216" i="8"/>
  <c r="D1217" i="8"/>
  <c r="D1218" i="8"/>
  <c r="D1219" i="8"/>
  <c r="D1220" i="8"/>
  <c r="D1221" i="8"/>
  <c r="D1222" i="8"/>
  <c r="D1223" i="8"/>
  <c r="D1224" i="8"/>
  <c r="D1225" i="8"/>
  <c r="D1226" i="8"/>
  <c r="D1227" i="8"/>
  <c r="D1228" i="8"/>
  <c r="D1229" i="8"/>
  <c r="D1230" i="8"/>
  <c r="D1231" i="8"/>
  <c r="D1232" i="8"/>
  <c r="D1233" i="8"/>
  <c r="D1234" i="8"/>
  <c r="D1235" i="8"/>
  <c r="D1236" i="8"/>
  <c r="D1237" i="8"/>
  <c r="D1238" i="8"/>
  <c r="D1239" i="8"/>
  <c r="D1240" i="8"/>
  <c r="D1241" i="8"/>
  <c r="D1242" i="8"/>
  <c r="D1243" i="8"/>
  <c r="D1244" i="8"/>
  <c r="D1245" i="8"/>
  <c r="D1246" i="8"/>
  <c r="D1247" i="8"/>
  <c r="D1248" i="8"/>
  <c r="D1249" i="8"/>
  <c r="D1250" i="8"/>
  <c r="D1251" i="8"/>
  <c r="D1252" i="8"/>
  <c r="D1253" i="8"/>
  <c r="D1254" i="8"/>
  <c r="D1255" i="8"/>
  <c r="D1256" i="8"/>
  <c r="D1257" i="8"/>
  <c r="D1258" i="8"/>
  <c r="D1259" i="8"/>
  <c r="D1260" i="8"/>
  <c r="D1261" i="8"/>
  <c r="D1262" i="8"/>
  <c r="D1263" i="8"/>
  <c r="D1264" i="8"/>
  <c r="D1265" i="8"/>
  <c r="D1266" i="8"/>
  <c r="D1267" i="8"/>
  <c r="D1268" i="8"/>
  <c r="D1269" i="8"/>
  <c r="D1270" i="8"/>
  <c r="D1271" i="8"/>
  <c r="D1272" i="8"/>
  <c r="D1273" i="8"/>
  <c r="D1274" i="8"/>
  <c r="D1275" i="8"/>
  <c r="D1276" i="8"/>
  <c r="D1277" i="8"/>
  <c r="D1278" i="8"/>
  <c r="D1279" i="8"/>
  <c r="D1280" i="8"/>
  <c r="D1281" i="8"/>
  <c r="D1282" i="8"/>
  <c r="D1283" i="8"/>
  <c r="D1284" i="8"/>
  <c r="D1285" i="8"/>
  <c r="D1286" i="8"/>
  <c r="D1287" i="8"/>
  <c r="D1288" i="8"/>
  <c r="D1289" i="8"/>
  <c r="D1290" i="8"/>
  <c r="D1291" i="8"/>
  <c r="D1292" i="8"/>
  <c r="D1293" i="8"/>
  <c r="D1294" i="8"/>
  <c r="D1295" i="8"/>
  <c r="D1296" i="8"/>
  <c r="D1297" i="8"/>
  <c r="D1298" i="8"/>
  <c r="D1299" i="8"/>
  <c r="D1300" i="8"/>
  <c r="D1301" i="8"/>
  <c r="D1302" i="8"/>
  <c r="D1303" i="8"/>
  <c r="D1304" i="8"/>
  <c r="D1305" i="8"/>
  <c r="D1306" i="8"/>
  <c r="D1307" i="8"/>
  <c r="D1308" i="8"/>
  <c r="D1309" i="8"/>
  <c r="D1310" i="8"/>
  <c r="D1311" i="8"/>
  <c r="D1312" i="8"/>
  <c r="D1313" i="8"/>
  <c r="D1314" i="8"/>
  <c r="D1315" i="8"/>
  <c r="D1316" i="8"/>
  <c r="D1317" i="8"/>
  <c r="D1318" i="8"/>
  <c r="D1319" i="8"/>
  <c r="D1320" i="8"/>
  <c r="D1321" i="8"/>
  <c r="D1322" i="8"/>
  <c r="D1323" i="8"/>
  <c r="D1324" i="8"/>
  <c r="D1325" i="8"/>
  <c r="D1326" i="8"/>
  <c r="D1327" i="8"/>
  <c r="D1328" i="8"/>
  <c r="D1329" i="8"/>
  <c r="D1330" i="8"/>
  <c r="D1331" i="8"/>
  <c r="D1332" i="8"/>
  <c r="D1333" i="8"/>
  <c r="D1334" i="8"/>
  <c r="D1335" i="8"/>
  <c r="D1336" i="8"/>
  <c r="D1337" i="8"/>
  <c r="D1338" i="8"/>
  <c r="D1339" i="8"/>
  <c r="D1340" i="8"/>
  <c r="D1341" i="8"/>
  <c r="D1342" i="8"/>
  <c r="D1343" i="8"/>
  <c r="D1344" i="8"/>
  <c r="D1345" i="8"/>
  <c r="D1346" i="8"/>
  <c r="D1347" i="8"/>
  <c r="D1348" i="8"/>
  <c r="D1349" i="8"/>
  <c r="D1350" i="8"/>
  <c r="D1351" i="8"/>
  <c r="D1352" i="8"/>
  <c r="D1353" i="8"/>
  <c r="D1354" i="8"/>
  <c r="D1355" i="8"/>
  <c r="D1356" i="8"/>
  <c r="D1357" i="8"/>
  <c r="D1358" i="8"/>
  <c r="D1359" i="8"/>
  <c r="D1360" i="8"/>
  <c r="D1361" i="8"/>
  <c r="D1362" i="8"/>
  <c r="D1363" i="8"/>
  <c r="D1364" i="8"/>
  <c r="D1365" i="8"/>
  <c r="D1366" i="8"/>
  <c r="D1367" i="8"/>
  <c r="D1368" i="8"/>
  <c r="D1369" i="8"/>
  <c r="D1370" i="8"/>
  <c r="D1371" i="8"/>
  <c r="D1372" i="8"/>
  <c r="D1373" i="8"/>
  <c r="D1374" i="8"/>
  <c r="D1375" i="8"/>
  <c r="D1376" i="8"/>
  <c r="D1377" i="8"/>
  <c r="D1378" i="8"/>
  <c r="D1379" i="8"/>
  <c r="D1380" i="8"/>
  <c r="D1381" i="8"/>
  <c r="D1382" i="8"/>
  <c r="D1383" i="8"/>
  <c r="D1384" i="8"/>
  <c r="D1385" i="8"/>
  <c r="D1386" i="8"/>
  <c r="D1387" i="8"/>
  <c r="D1388" i="8"/>
  <c r="D1389" i="8"/>
  <c r="D1390" i="8"/>
  <c r="D1391" i="8"/>
  <c r="D1392" i="8"/>
  <c r="D1393" i="8"/>
  <c r="D1394" i="8"/>
  <c r="D1395" i="8"/>
  <c r="D1396" i="8"/>
  <c r="D1397" i="8"/>
  <c r="D1398" i="8"/>
  <c r="D1399" i="8"/>
  <c r="D1400" i="8"/>
  <c r="D1401" i="8"/>
  <c r="D1402" i="8"/>
  <c r="D1403" i="8"/>
  <c r="D1404" i="8"/>
  <c r="D1405" i="8"/>
  <c r="D1406" i="8"/>
  <c r="D1407" i="8"/>
  <c r="D1408" i="8"/>
  <c r="D1409" i="8"/>
  <c r="D1410" i="8"/>
  <c r="D1411" i="8"/>
  <c r="D1412" i="8"/>
  <c r="D1413" i="8"/>
  <c r="D1414" i="8"/>
  <c r="D1415" i="8"/>
  <c r="D1416" i="8"/>
  <c r="D1417" i="8"/>
  <c r="D1418" i="8"/>
  <c r="D1419" i="8"/>
  <c r="D1420" i="8"/>
  <c r="D1421" i="8"/>
  <c r="D1422" i="8"/>
  <c r="D1423" i="8"/>
  <c r="D1424" i="8"/>
  <c r="D1425" i="8"/>
  <c r="D1426" i="8"/>
  <c r="D1427" i="8"/>
  <c r="D1428" i="8"/>
  <c r="D1429" i="8"/>
  <c r="D1430" i="8"/>
  <c r="D1431" i="8"/>
  <c r="D1432" i="8"/>
  <c r="D1433" i="8"/>
  <c r="D1434" i="8"/>
  <c r="D1435" i="8"/>
  <c r="D1436" i="8"/>
  <c r="D1437" i="8"/>
  <c r="D1438" i="8"/>
  <c r="D1439" i="8"/>
  <c r="D1440" i="8"/>
  <c r="D1441" i="8"/>
  <c r="D1442" i="8"/>
  <c r="D1443" i="8"/>
  <c r="D1444" i="8"/>
  <c r="D1445" i="8"/>
  <c r="D1446" i="8"/>
  <c r="D1447" i="8"/>
  <c r="D1448" i="8"/>
  <c r="D1449" i="8"/>
  <c r="D1450" i="8"/>
  <c r="D1451" i="8"/>
  <c r="D1452" i="8"/>
  <c r="D1453" i="8"/>
  <c r="D1454" i="8"/>
  <c r="D1455" i="8"/>
  <c r="D1456" i="8"/>
  <c r="D1457" i="8"/>
  <c r="D1458" i="8"/>
  <c r="D1459" i="8"/>
  <c r="D1460" i="8"/>
  <c r="D1461" i="8"/>
  <c r="D1462" i="8"/>
  <c r="D1463" i="8"/>
  <c r="D1464" i="8"/>
  <c r="D1465" i="8"/>
  <c r="D1466" i="8"/>
  <c r="D1467" i="8"/>
  <c r="D1468" i="8"/>
  <c r="D1469" i="8"/>
  <c r="D1470" i="8"/>
  <c r="D1471" i="8"/>
  <c r="D1472" i="8"/>
  <c r="D1473" i="8"/>
  <c r="D1474" i="8"/>
  <c r="D1475" i="8"/>
  <c r="D1476" i="8"/>
  <c r="D1477" i="8"/>
  <c r="D1478" i="8"/>
  <c r="D1479" i="8"/>
  <c r="D1480" i="8"/>
  <c r="D1481" i="8"/>
  <c r="D1482" i="8"/>
  <c r="D1483" i="8"/>
  <c r="D1484" i="8"/>
  <c r="D1485" i="8"/>
  <c r="D1486" i="8"/>
  <c r="D1487" i="8"/>
  <c r="D1488" i="8"/>
  <c r="D1489" i="8"/>
  <c r="D1490" i="8"/>
  <c r="D1491" i="8"/>
  <c r="D1492" i="8"/>
  <c r="D1493" i="8"/>
  <c r="D1494" i="8"/>
  <c r="D1495" i="8"/>
  <c r="D1496" i="8"/>
  <c r="D1497" i="8"/>
  <c r="D1498" i="8"/>
  <c r="D1499" i="8"/>
  <c r="D1500" i="8"/>
  <c r="D1501" i="8"/>
  <c r="D1502" i="8"/>
  <c r="D1503" i="8"/>
  <c r="D1504" i="8"/>
  <c r="D1505" i="8"/>
  <c r="D1506" i="8"/>
  <c r="D1507" i="8"/>
  <c r="D1508" i="8"/>
  <c r="D1509" i="8"/>
  <c r="D1510" i="8"/>
  <c r="D1511" i="8"/>
  <c r="D1512" i="8"/>
  <c r="D1513" i="8"/>
  <c r="D1514" i="8"/>
  <c r="D1515" i="8"/>
  <c r="D1516" i="8"/>
  <c r="D1517" i="8"/>
  <c r="D1518" i="8"/>
  <c r="D1519" i="8"/>
  <c r="D1520" i="8"/>
  <c r="D1521" i="8"/>
  <c r="D1522" i="8"/>
  <c r="D1523" i="8"/>
  <c r="D1524" i="8"/>
  <c r="D1525" i="8"/>
  <c r="D1526" i="8"/>
  <c r="D1527" i="8"/>
  <c r="D1528" i="8"/>
  <c r="D1529" i="8"/>
  <c r="D1530" i="8"/>
  <c r="D1531" i="8"/>
  <c r="D1532" i="8"/>
  <c r="D1533" i="8"/>
  <c r="D1534" i="8"/>
  <c r="D1535" i="8"/>
  <c r="D1536" i="8"/>
  <c r="D1537" i="8"/>
  <c r="D1538" i="8"/>
  <c r="D1539" i="8"/>
  <c r="D1540" i="8"/>
  <c r="D1541" i="8"/>
  <c r="D1542" i="8"/>
  <c r="D1543" i="8"/>
  <c r="D1544" i="8"/>
  <c r="D1545" i="8"/>
  <c r="D1546" i="8"/>
  <c r="D1547" i="8"/>
  <c r="D1548" i="8"/>
  <c r="D1549" i="8"/>
  <c r="D1550" i="8"/>
  <c r="D1551" i="8"/>
  <c r="D1552" i="8"/>
  <c r="D1553" i="8"/>
  <c r="D1554" i="8"/>
  <c r="D1555" i="8"/>
  <c r="D1556" i="8"/>
  <c r="D1557" i="8"/>
  <c r="D1558" i="8"/>
  <c r="D1559" i="8"/>
  <c r="D1560" i="8"/>
  <c r="D1561" i="8"/>
  <c r="D1562" i="8"/>
  <c r="D1563" i="8"/>
  <c r="D1564" i="8"/>
  <c r="D1565" i="8"/>
  <c r="D1566" i="8"/>
  <c r="D1567" i="8"/>
  <c r="D1568" i="8"/>
  <c r="D1569" i="8"/>
  <c r="D1570" i="8"/>
  <c r="D1571" i="8"/>
  <c r="D1572" i="8"/>
  <c r="D1573" i="8"/>
  <c r="D1574" i="8"/>
  <c r="D1575" i="8"/>
  <c r="D1576" i="8"/>
  <c r="D1577" i="8"/>
  <c r="D1578" i="8"/>
  <c r="D1579" i="8"/>
  <c r="D1580" i="8"/>
  <c r="D1581" i="8"/>
  <c r="D1582" i="8"/>
  <c r="D1583" i="8"/>
  <c r="D1584" i="8"/>
  <c r="D1585" i="8"/>
  <c r="D1586" i="8"/>
  <c r="D1587" i="8"/>
  <c r="D1588" i="8"/>
  <c r="D1589" i="8"/>
  <c r="D1590" i="8"/>
  <c r="D1591" i="8"/>
  <c r="D1592" i="8"/>
  <c r="D1593" i="8"/>
  <c r="D1594" i="8"/>
  <c r="D1595" i="8"/>
  <c r="D1596" i="8"/>
  <c r="D1597" i="8"/>
  <c r="D1598" i="8"/>
  <c r="D1599" i="8"/>
  <c r="D1600" i="8"/>
  <c r="D1601" i="8"/>
  <c r="D1602" i="8"/>
  <c r="D1603" i="8"/>
  <c r="D1604" i="8"/>
  <c r="D1605" i="8"/>
  <c r="D1606" i="8"/>
  <c r="D1607" i="8"/>
  <c r="D1608" i="8"/>
  <c r="D1609" i="8"/>
  <c r="D1610" i="8"/>
  <c r="D1611" i="8"/>
  <c r="D1612" i="8"/>
  <c r="D1613" i="8"/>
  <c r="D1614" i="8"/>
  <c r="D1615" i="8"/>
  <c r="D1616" i="8"/>
  <c r="D1617" i="8"/>
  <c r="D1618" i="8"/>
  <c r="D1619" i="8"/>
  <c r="D1620" i="8"/>
  <c r="D1621" i="8"/>
  <c r="D1622" i="8"/>
  <c r="D1623" i="8"/>
  <c r="D1624" i="8"/>
  <c r="D1625" i="8"/>
  <c r="D1626" i="8"/>
  <c r="D1627" i="8"/>
  <c r="D1628" i="8"/>
  <c r="D1629" i="8"/>
  <c r="D1630" i="8"/>
  <c r="D1631" i="8"/>
  <c r="D1632" i="8"/>
  <c r="D1633" i="8"/>
  <c r="D1634" i="8"/>
  <c r="D1635" i="8"/>
  <c r="D1636" i="8"/>
  <c r="D1637" i="8"/>
  <c r="D1638" i="8"/>
  <c r="D1639" i="8"/>
  <c r="D1640" i="8"/>
  <c r="D1641" i="8"/>
  <c r="D1642" i="8"/>
  <c r="D1643" i="8"/>
  <c r="D1644" i="8"/>
  <c r="D1645" i="8"/>
  <c r="D1646" i="8"/>
  <c r="D1647" i="8"/>
  <c r="D1648" i="8"/>
  <c r="D1649" i="8"/>
  <c r="D1650" i="8"/>
  <c r="D1651" i="8"/>
  <c r="D1652" i="8"/>
  <c r="D1653" i="8"/>
  <c r="D1654" i="8"/>
  <c r="D1655" i="8"/>
  <c r="D1656" i="8"/>
  <c r="D1657" i="8"/>
  <c r="D1658" i="8"/>
  <c r="D1659" i="8"/>
  <c r="D1660" i="8"/>
  <c r="D1661" i="8"/>
  <c r="D1662" i="8"/>
  <c r="D1663" i="8"/>
  <c r="D1664" i="8"/>
  <c r="D1665" i="8"/>
  <c r="D1666" i="8"/>
  <c r="D1667" i="8"/>
  <c r="D1668" i="8"/>
  <c r="D1669" i="8"/>
  <c r="D1670" i="8"/>
  <c r="D1671" i="8"/>
  <c r="D1672" i="8"/>
  <c r="D1673" i="8"/>
  <c r="D1674" i="8"/>
  <c r="D1675" i="8"/>
  <c r="D1676" i="8"/>
  <c r="D1677" i="8"/>
  <c r="D1678" i="8"/>
  <c r="D1679" i="8"/>
  <c r="D1680" i="8"/>
  <c r="D1681" i="8"/>
  <c r="D1682" i="8"/>
  <c r="D1683" i="8"/>
  <c r="D1684" i="8"/>
  <c r="D1685" i="8"/>
  <c r="D1686" i="8"/>
  <c r="D1687" i="8"/>
  <c r="D1688" i="8"/>
  <c r="D1689" i="8"/>
  <c r="D1690" i="8"/>
  <c r="D1691" i="8"/>
  <c r="D1692" i="8"/>
  <c r="D1693" i="8"/>
  <c r="D1694" i="8"/>
  <c r="D1695" i="8"/>
  <c r="D1696" i="8"/>
  <c r="D1697" i="8"/>
  <c r="D1698" i="8"/>
  <c r="D1699" i="8"/>
  <c r="D1700" i="8"/>
  <c r="D1701" i="8"/>
  <c r="D1702" i="8"/>
  <c r="D1703" i="8"/>
  <c r="D1704" i="8"/>
  <c r="D1705" i="8"/>
  <c r="D1706" i="8"/>
  <c r="D1707" i="8"/>
  <c r="D1708" i="8"/>
  <c r="D1709" i="8"/>
  <c r="D1710" i="8"/>
  <c r="D1711" i="8"/>
  <c r="D1712" i="8"/>
  <c r="D1713" i="8"/>
  <c r="D1714" i="8"/>
  <c r="D1715" i="8"/>
  <c r="D1716" i="8"/>
  <c r="D1717" i="8"/>
  <c r="D1718" i="8"/>
  <c r="D1719" i="8"/>
  <c r="D1720" i="8"/>
  <c r="D1721" i="8"/>
  <c r="D1722" i="8"/>
  <c r="D1723" i="8"/>
  <c r="D1724" i="8"/>
  <c r="D1725" i="8"/>
  <c r="D1726" i="8"/>
  <c r="D1727" i="8"/>
  <c r="D1728" i="8"/>
  <c r="D1729" i="8"/>
  <c r="D1730" i="8"/>
  <c r="D1731" i="8"/>
  <c r="D1732" i="8"/>
  <c r="D1733" i="8"/>
  <c r="D1734" i="8"/>
  <c r="D1735" i="8"/>
  <c r="D1736" i="8"/>
  <c r="D1737" i="8"/>
  <c r="D1738" i="8"/>
  <c r="D1739" i="8"/>
  <c r="D1740" i="8"/>
  <c r="D1741" i="8"/>
  <c r="D1742" i="8"/>
  <c r="D1743" i="8"/>
  <c r="D1744" i="8"/>
  <c r="D1745" i="8"/>
  <c r="D1746" i="8"/>
  <c r="D1747" i="8"/>
  <c r="D1748" i="8"/>
  <c r="D1749" i="8"/>
  <c r="D1750" i="8"/>
  <c r="D1751" i="8"/>
  <c r="D1752" i="8"/>
  <c r="D1753" i="8"/>
  <c r="D1754" i="8"/>
  <c r="D1755" i="8"/>
  <c r="D1756" i="8"/>
  <c r="D1757" i="8"/>
  <c r="D1758" i="8"/>
  <c r="D1759" i="8"/>
  <c r="D1760" i="8"/>
  <c r="D1761" i="8"/>
  <c r="D1762" i="8"/>
  <c r="D1763" i="8"/>
  <c r="D1764" i="8"/>
  <c r="D1765" i="8"/>
  <c r="D1766" i="8"/>
  <c r="D1767" i="8"/>
  <c r="D1768" i="8"/>
  <c r="D1769" i="8"/>
  <c r="D1770" i="8"/>
  <c r="D1771" i="8"/>
  <c r="D1772" i="8"/>
  <c r="D1773" i="8"/>
  <c r="A7" i="27"/>
  <c r="B8" i="26"/>
  <c r="A7" i="12"/>
  <c r="A11" i="13"/>
  <c r="D8" i="51"/>
  <c r="B6" i="51"/>
  <c r="A7" i="31"/>
  <c r="A7" i="30"/>
  <c r="B9" i="29"/>
  <c r="B7" i="28"/>
  <c r="P2" i="62" l="1"/>
  <c r="N2" i="62"/>
  <c r="P5" i="62"/>
  <c r="P8" i="62"/>
  <c r="P11" i="62"/>
  <c r="H2" i="62"/>
  <c r="F2" i="62"/>
  <c r="J2" i="62"/>
  <c r="L2" i="6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FA4BF2-17FB-41A1-B8B2-B826D2EC8902}" keepAlive="1" name="Query - Call_data" description="Connection to the 'Call_data' query in the workbook." type="5" refreshedVersion="8" background="1" saveData="1">
    <dbPr connection="Provider=Microsoft.Mashup.OleDb.1;Data Source=$Workbook$;Location=Call_data;Extended Properties=&quot;&quot;" command="SELECT * FROM [Call_data]"/>
  </connection>
  <connection id="2" xr16:uid="{2785DB0F-7058-449A-85D2-4245FE2DE10F}" keepAlive="1" name="Query - Data" description="Connection to the 'Data' query in the workbook." type="5" refreshedVersion="0" background="1">
    <dbPr connection="Provider=Microsoft.Mashup.OleDb.1;Data Source=$Workbook$;Location=Data;Extended Properties=&quot;&quot;" command="SELECT * FROM [Data]"/>
  </connection>
  <connection id="3" xr16:uid="{9372FD34-CD96-4A8D-9D11-6A3A4066F2FF}" keepAlive="1" name="Query - Data (2)" description="Connection to the 'Data (2)' query in the workbook." type="5" refreshedVersion="0" background="1">
    <dbPr connection="Provider=Microsoft.Mashup.OleDb.1;Data Source=$Workbook$;Location=&quot;Data (2)&quot;;Extended Properties=&quot;&quot;" command="SELECT * FROM [Data (2)]"/>
  </connection>
  <connection id="4" xr16:uid="{F89E6B29-A628-4579-B6C5-057EAEE6DB6A}"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5" xr16:uid="{900088A8-F9E6-4D61-B87B-F1620BE934C6}"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 id="6" xr16:uid="{AA412AB5-5240-45E3-ABB6-3F6EA153AC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5C41984-267C-4845-BEE7-2EC9F1A80972}" name="WorksheetConnection_Call-Center-Dataset.xlsx!Table4" type="102" refreshedVersion="8" minRefreshableVersion="5">
    <extLst>
      <ext xmlns:x15="http://schemas.microsoft.com/office/spreadsheetml/2010/11/main" uri="{DE250136-89BD-433C-8126-D09CA5730AF9}">
        <x15:connection id="Table4" autoDelete="1">
          <x15:rangePr sourceName="_xlcn.WorksheetConnection_CallCenterDataset.xlsxTable41"/>
        </x15:connection>
      </ext>
    </extLst>
  </connection>
  <connection id="8" xr16:uid="{C387C965-E486-4D7D-85F5-B07E560CBF7F}" name="WorksheetConnection_Call-Center-Dataset.xlsx!Table5" type="102" refreshedVersion="8" minRefreshableVersion="5">
    <extLst>
      <ext xmlns:x15="http://schemas.microsoft.com/office/spreadsheetml/2010/11/main" uri="{DE250136-89BD-433C-8126-D09CA5730AF9}">
        <x15:connection id="Table5" autoDelete="1">
          <x15:rangePr sourceName="_xlcn.WorksheetConnection_CallCenterDataset.xlsxTable51"/>
        </x15:connection>
      </ext>
    </extLst>
  </connection>
</connections>
</file>

<file path=xl/sharedStrings.xml><?xml version="1.0" encoding="utf-8"?>
<sst xmlns="http://schemas.openxmlformats.org/spreadsheetml/2006/main" count="8968" uniqueCount="1823">
  <si>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</si>
  <si>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</si>
  <si>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</si>
  <si>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</si>
  <si>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</si>
  <si>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</si>
  <si>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</si>
  <si>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</si>
  <si>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</si>
  <si>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</si>
  <si>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</si>
  <si>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</si>
  <si>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</si>
  <si>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</si>
  <si>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</si>
  <si>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</si>
  <si>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</si>
  <si>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</si>
  <si>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</si>
  <si>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</si>
  <si>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</si>
  <si>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</si>
  <si>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</si>
  <si>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</si>
  <si>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</si>
  <si>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</si>
  <si>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</si>
  <si>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</si>
  <si>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</si>
  <si>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</si>
  <si>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</si>
  <si>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</si>
  <si>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</si>
  <si>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</si>
  <si>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</si>
  <si>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</si>
  <si>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</si>
  <si>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</si>
  <si>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</si>
  <si>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</si>
  <si>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</si>
  <si>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</si>
  <si>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</si>
  <si>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</si>
  <si>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</si>
  <si>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</si>
  <si>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</si>
  <si>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</si>
  <si>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</si>
  <si>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</si>
  <si>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</si>
  <si>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</si>
  <si>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</si>
  <si>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</si>
  <si>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</si>
  <si>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</si>
  <si>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</si>
  <si>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</si>
  <si>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</si>
  <si>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</si>
  <si>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</si>
  <si>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</si>
  <si>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</si>
  <si>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</si>
  <si>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</si>
  <si>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</si>
  <si>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</si>
  <si>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</si>
  <si>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</si>
  <si>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</si>
  <si>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</si>
  <si>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</si>
  <si>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</si>
  <si>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</si>
  <si>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</si>
  <si>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</si>
  <si>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</si>
  <si>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</si>
  <si>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</si>
  <si>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</si>
  <si>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</si>
  <si>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</si>
  <si>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</si>
  <si>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</si>
  <si>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</si>
  <si>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</si>
  <si>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</si>
  <si>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</si>
  <si>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</si>
  <si>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</si>
  <si>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</si>
  <si>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</si>
  <si>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</si>
  <si>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</si>
  <si>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</si>
  <si>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</si>
  <si>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</si>
  <si>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</si>
  <si>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</si>
  <si>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</si>
  <si>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</si>
  <si>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</si>
  <si>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</si>
  <si>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</si>
  <si>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</si>
  <si>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</si>
  <si>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</si>
  <si>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</si>
  <si>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</si>
  <si>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</si>
  <si>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</si>
  <si>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</si>
  <si>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</si>
  <si>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</si>
  <si>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</si>
  <si>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</si>
  <si>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</si>
  <si>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</si>
  <si>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</si>
  <si>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</si>
  <si>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</si>
  <si>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</si>
  <si>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</si>
  <si>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</si>
  <si>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</si>
  <si>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</si>
  <si>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</si>
  <si>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</si>
  <si>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</si>
  <si>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</si>
  <si>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</si>
  <si>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</si>
  <si>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</si>
  <si>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</si>
  <si>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</si>
  <si>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</si>
  <si>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</si>
  <si>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</si>
  <si>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</si>
  <si>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</si>
  <si>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</si>
  <si>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</si>
  <si>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</si>
  <si>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</si>
  <si>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</si>
  <si>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</si>
  <si>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</si>
  <si>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</si>
  <si>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</si>
  <si>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</si>
  <si>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</si>
  <si>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</si>
  <si>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</si>
  <si>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</si>
  <si>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</si>
  <si>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</si>
  <si>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</si>
  <si>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</si>
  <si>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</si>
  <si>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</si>
  <si>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</si>
  <si>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</si>
  <si>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</si>
  <si>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</si>
  <si>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</si>
  <si>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</si>
  <si>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</si>
  <si>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</si>
  <si>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</si>
  <si>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</si>
  <si>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</si>
  <si>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</si>
  <si>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</si>
  <si>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</si>
  <si>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</si>
  <si>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</si>
  <si>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</si>
  <si>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</si>
  <si>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</si>
  <si>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</si>
  <si>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</si>
  <si>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</si>
  <si>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</si>
  <si>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</si>
  <si>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</si>
  <si>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</si>
  <si>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</si>
  <si>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</si>
  <si>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</si>
  <si>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</si>
  <si>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</si>
  <si>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</si>
  <si>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</si>
  <si>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</si>
  <si>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</si>
  <si>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</si>
  <si>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</si>
  <si>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</si>
  <si>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</si>
  <si>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</si>
  <si>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</si>
  <si>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</si>
  <si>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</si>
  <si>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</si>
  <si>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</si>
  <si>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</si>
  <si>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</si>
  <si>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</si>
  <si>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</si>
  <si>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</si>
  <si>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</si>
  <si>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</si>
  <si>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</si>
  <si>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</si>
  <si>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</si>
  <si>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</si>
  <si>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</si>
  <si>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</si>
  <si>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</si>
  <si>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</si>
  <si>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</si>
  <si>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</si>
  <si>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</si>
  <si>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</si>
  <si>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</si>
  <si>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</si>
  <si>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</si>
  <si>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</si>
  <si>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</si>
  <si>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</si>
  <si>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</si>
  <si>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</si>
  <si>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</si>
  <si>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</si>
  <si>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</si>
  <si>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</si>
  <si>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</si>
  <si>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</si>
  <si>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</si>
  <si>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</si>
  <si>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</si>
  <si>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</si>
  <si>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</si>
  <si>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</si>
  <si>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</si>
  <si>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</si>
  <si>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</si>
  <si>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</si>
  <si>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</si>
  <si>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</si>
  <si>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</si>
  <si>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</si>
  <si>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</si>
  <si>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</si>
  <si>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</si>
  <si>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</si>
  <si>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</si>
  <si>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</si>
  <si>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</si>
  <si>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</si>
  <si>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</si>
  <si>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</si>
  <si>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</si>
  <si>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</si>
  <si>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</si>
  <si>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</si>
  <si>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</si>
  <si>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</si>
  <si>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</si>
  <si>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</si>
  <si>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</si>
  <si>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</si>
  <si>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</si>
  <si>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</si>
  <si>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</si>
  <si>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</si>
  <si>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</si>
  <si>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</si>
  <si>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</si>
  <si>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</si>
  <si>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</si>
  <si>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</si>
  <si>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</si>
  <si>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</si>
  <si>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</si>
  <si>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</si>
  <si>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</si>
  <si>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</si>
  <si>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</si>
  <si>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</si>
  <si>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</si>
  <si>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</si>
  <si>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</si>
  <si>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</si>
  <si>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</si>
  <si>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</si>
  <si>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</si>
  <si>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</si>
  <si>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</si>
  <si>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</si>
  <si>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</si>
  <si>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</si>
  <si>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</si>
  <si>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</si>
  <si>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</si>
  <si>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</si>
  <si>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</si>
  <si>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</si>
  <si>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</si>
  <si>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</si>
  <si>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</si>
  <si>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</si>
  <si>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</si>
  <si>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</si>
  <si>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</si>
  <si>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</si>
  <si>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</si>
  <si>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</si>
  <si>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</si>
  <si>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</si>
  <si>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</si>
  <si>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</si>
  <si>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</si>
  <si>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</si>
  <si>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</si>
  <si>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</si>
  <si>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</si>
  <si>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</si>
  <si>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</si>
  <si>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</si>
  <si>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</si>
  <si>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</si>
  <si>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</si>
  <si>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</si>
  <si>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</si>
  <si>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</si>
  <si>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</si>
  <si>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</si>
  <si>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</si>
  <si>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</si>
  <si>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</si>
  <si>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</si>
  <si>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</si>
  <si>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</si>
  <si>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</si>
  <si>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</si>
  <si>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</si>
  <si>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</si>
  <si>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</si>
  <si>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</si>
  <si>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</si>
  <si>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</si>
  <si>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</si>
  <si>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</si>
  <si>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</si>
  <si>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</si>
  <si>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</si>
  <si>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</si>
  <si>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</si>
  <si>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</si>
  <si>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</si>
  <si>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</si>
  <si>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</si>
  <si>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</si>
  <si>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</si>
  <si>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</si>
  <si>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</si>
  <si>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</si>
  <si>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</si>
  <si>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</si>
  <si>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</si>
  <si>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</si>
  <si>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</si>
  <si>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</si>
  <si>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</si>
  <si>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</si>
  <si>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</si>
  <si>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</si>
  <si>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</si>
  <si>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</si>
  <si>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</si>
  <si>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</si>
  <si>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</si>
  <si>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</si>
  <si>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</si>
  <si>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</si>
  <si>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</si>
  <si>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</si>
  <si>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</si>
  <si>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</si>
  <si>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</si>
  <si>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</si>
  <si>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</si>
  <si>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</si>
  <si>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</si>
  <si>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</si>
  <si>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</si>
  <si>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</si>
  <si>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</si>
  <si>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</si>
  <si>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</si>
  <si>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</si>
  <si>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</si>
  <si>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</si>
  <si>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</si>
  <si>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</si>
  <si>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</si>
  <si>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</si>
  <si>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</si>
  <si>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</si>
  <si>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</si>
  <si>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</si>
  <si>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</si>
  <si>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</si>
  <si>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</si>
  <si>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</si>
  <si>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</si>
  <si>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</si>
  <si>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</si>
  <si>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</si>
  <si>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</si>
  <si>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</si>
  <si>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</si>
  <si>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</si>
  <si>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</si>
  <si>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</si>
  <si>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</si>
  <si>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</si>
  <si>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</si>
  <si>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</si>
  <si>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</si>
  <si>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</si>
  <si>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</si>
  <si>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</si>
  <si>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</si>
  <si>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</si>
  <si>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</si>
  <si>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</si>
  <si>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</si>
  <si>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</si>
  <si>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</si>
  <si>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</si>
  <si>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</si>
  <si>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</si>
  <si>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</si>
  <si>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</si>
  <si>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</si>
  <si>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</si>
  <si>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</si>
  <si>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</si>
  <si>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</si>
  <si>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</si>
  <si>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</si>
  <si>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</si>
  <si>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</si>
  <si>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</si>
  <si>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</si>
  <si>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</si>
  <si>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</si>
  <si>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</si>
  <si>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</si>
  <si>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</si>
  <si>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</si>
  <si>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</si>
  <si>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</si>
  <si>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</si>
  <si>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</si>
  <si>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</si>
  <si>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</si>
  <si>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</si>
  <si>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</si>
  <si>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</si>
  <si>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</si>
  <si>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</si>
  <si>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</si>
  <si>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</si>
  <si>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</si>
  <si>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</si>
  <si>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</si>
  <si>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</si>
  <si>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</si>
  <si>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</si>
  <si>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</si>
  <si>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</si>
  <si>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</si>
  <si>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</si>
  <si>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</si>
  <si>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</si>
  <si>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</si>
  <si>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</si>
  <si>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</si>
  <si>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</si>
  <si>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</si>
  <si>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</si>
  <si>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</si>
  <si>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</si>
  <si>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</si>
  <si>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</si>
  <si>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</si>
  <si>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</si>
  <si>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</si>
  <si>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</si>
  <si>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</si>
  <si>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</si>
  <si>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</si>
  <si>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</si>
  <si>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</si>
  <si>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</si>
  <si>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</si>
  <si>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</si>
  <si>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</si>
  <si>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</si>
  <si>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</si>
  <si>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</si>
  <si>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</si>
  <si>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</si>
  <si>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</si>
  <si>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</si>
  <si>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</si>
  <si>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</si>
  <si>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</si>
  <si>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</si>
  <si>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</si>
  <si>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</si>
  <si>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</si>
  <si>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</si>
  <si>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</si>
  <si>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</si>
  <si>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</si>
  <si>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</si>
  <si>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</si>
  <si>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</si>
  <si>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</si>
  <si>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</si>
  <si>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</si>
  <si>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</si>
  <si>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</si>
  <si>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</si>
  <si>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</si>
  <si>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</si>
  <si>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</si>
  <si>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</si>
  <si>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</si>
  <si>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</si>
  <si>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</si>
  <si>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</si>
  <si>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</si>
  <si>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</si>
  <si>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</si>
  <si>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</si>
  <si>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</si>
  <si>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</si>
  <si>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</si>
  <si>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</si>
  <si>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</si>
  <si>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</si>
  <si>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</si>
  <si>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</si>
  <si>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</si>
  <si>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</si>
  <si>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</si>
  <si>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</si>
  <si>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</si>
  <si>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</si>
  <si>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</si>
  <si>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</si>
  <si>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</si>
  <si>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</si>
  <si>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</si>
  <si>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</si>
  <si>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</si>
  <si>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</si>
  <si>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</si>
  <si>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</si>
  <si>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</si>
  <si>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</si>
  <si>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</si>
  <si>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</si>
  <si>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</si>
  <si>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</si>
  <si>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</si>
  <si>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</si>
  <si>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</si>
  <si>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</si>
  <si>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</si>
  <si>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</si>
  <si>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</si>
  <si>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</si>
  <si>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</si>
  <si>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</si>
  <si>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</si>
  <si>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</si>
  <si>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</si>
  <si>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</si>
  <si>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</si>
  <si>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</si>
  <si>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</si>
  <si>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</si>
  <si>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</si>
  <si>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</si>
  <si>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</si>
  <si>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</si>
  <si>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</si>
  <si>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</si>
  <si>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</si>
  <si>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</si>
  <si>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</si>
  <si>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</si>
  <si>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</si>
  <si>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</si>
  <si>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</si>
  <si>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</si>
  <si>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</si>
  <si>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</si>
  <si>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</si>
  <si>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</si>
  <si>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</si>
  <si>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</si>
  <si>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</si>
  <si>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</si>
  <si>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</si>
  <si>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</si>
  <si>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</si>
  <si>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</si>
  <si>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</si>
  <si>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</si>
  <si>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</si>
  <si>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</si>
  <si>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</si>
  <si>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</si>
  <si>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</si>
  <si>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</si>
  <si>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</si>
  <si>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</si>
  <si>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</si>
  <si>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</si>
  <si>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</si>
  <si>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</si>
  <si>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</si>
  <si>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</si>
  <si>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</si>
  <si>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</si>
  <si>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</si>
  <si>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</si>
  <si>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</si>
  <si>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</si>
  <si>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</si>
  <si>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</si>
  <si>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</si>
  <si>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</si>
  <si>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</si>
  <si>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</si>
  <si>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</si>
  <si>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</si>
  <si>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</si>
  <si>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</si>
  <si>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</si>
  <si>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</si>
  <si>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</si>
  <si>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</si>
  <si>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</si>
  <si>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</si>
  <si>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</si>
  <si>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</si>
  <si>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</si>
  <si>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</si>
  <si>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</si>
  <si>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</si>
  <si>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</si>
  <si>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</si>
  <si>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</si>
  <si>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</si>
  <si>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</si>
  <si>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</si>
  <si>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</si>
  <si>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</si>
  <si>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</si>
  <si>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</si>
  <si>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</si>
  <si>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</si>
  <si>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</si>
  <si>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</si>
  <si>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</si>
  <si>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</si>
  <si>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</si>
  <si>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</si>
  <si>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</si>
  <si>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</si>
  <si>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</si>
  <si>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</si>
  <si>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</si>
  <si>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</si>
  <si>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</si>
  <si>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</si>
  <si>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</si>
  <si>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</si>
  <si>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</si>
  <si>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</si>
  <si>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</si>
  <si>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</si>
  <si>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</si>
  <si>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</si>
  <si>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</si>
  <si>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</si>
  <si>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</si>
  <si>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</si>
  <si>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</si>
  <si>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</si>
  <si>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</si>
  <si>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</si>
  <si>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</si>
  <si>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</si>
  <si>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</si>
  <si>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</si>
  <si>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</si>
  <si>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</si>
  <si>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</si>
  <si>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</si>
  <si>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</si>
  <si>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</si>
  <si>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</si>
  <si>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</si>
  <si>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</si>
  <si>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</si>
  <si>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</si>
  <si>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</si>
  <si>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</si>
  <si>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</si>
  <si>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</si>
  <si>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</si>
  <si>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</si>
  <si>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</si>
  <si>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</si>
  <si>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</si>
  <si>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</si>
  <si>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</si>
  <si>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</si>
  <si>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</si>
  <si>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</si>
  <si>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</si>
  <si>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</si>
  <si>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</si>
  <si>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</si>
  <si>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</si>
  <si>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</si>
  <si>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</si>
  <si>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</si>
  <si>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</si>
  <si>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</si>
  <si>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</si>
  <si>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</si>
  <si>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</si>
  <si>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</si>
  <si>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</si>
  <si>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</si>
  <si>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</si>
  <si>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</si>
  <si>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</si>
  <si>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</si>
  <si>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</si>
  <si>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</si>
  <si>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</si>
  <si>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</si>
  <si>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</si>
  <si>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</si>
  <si>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</si>
  <si>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</si>
  <si>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</si>
  <si>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</si>
  <si>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</si>
  <si>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</si>
  <si>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</si>
  <si>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</si>
  <si>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</si>
  <si>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</si>
  <si>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</si>
  <si>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</si>
  <si>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</si>
  <si>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</si>
  <si>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</si>
  <si>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</si>
  <si>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</si>
  <si>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</si>
  <si>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</si>
  <si>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</si>
  <si>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</si>
  <si>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</si>
  <si>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</si>
  <si>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</si>
  <si>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</si>
  <si>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</si>
  <si>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</si>
  <si>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</si>
  <si>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</si>
  <si>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</si>
  <si>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</si>
  <si>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</si>
  <si>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</si>
  <si>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</si>
  <si>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</si>
  <si>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</si>
  <si>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</si>
  <si>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</si>
  <si>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</si>
  <si>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</si>
  <si>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</si>
  <si>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</si>
  <si>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</si>
  <si>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</si>
  <si>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</si>
  <si>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</si>
  <si>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</si>
  <si>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</si>
  <si>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</si>
  <si>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</si>
  <si>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</si>
  <si>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</si>
  <si>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</si>
  <si>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</si>
  <si>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</si>
  <si>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</si>
  <si>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</si>
  <si>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</si>
  <si>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</si>
  <si>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</si>
  <si>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</si>
  <si>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</si>
  <si>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</si>
  <si>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</si>
  <si>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</si>
  <si>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</si>
  <si>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</si>
  <si>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</si>
  <si>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</si>
  <si>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</si>
  <si>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</si>
  <si>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</si>
  <si>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</si>
  <si>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</si>
  <si>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</si>
  <si>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</si>
  <si>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</si>
  <si>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</si>
  <si>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</si>
  <si>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</si>
  <si>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</si>
  <si>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</si>
  <si>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</si>
  <si>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</si>
  <si>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</si>
  <si>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</si>
  <si>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</si>
  <si>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</si>
  <si>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</si>
  <si>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</si>
  <si>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</si>
  <si>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</si>
  <si>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</si>
  <si>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</si>
  <si>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</si>
  <si>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</si>
  <si>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</si>
  <si>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</si>
  <si>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</si>
  <si>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</si>
  <si>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</si>
  <si>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</si>
  <si>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</si>
  <si>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</si>
  <si>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</si>
  <si>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</si>
  <si>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</si>
  <si>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</si>
  <si>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</si>
  <si>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</si>
  <si>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</si>
  <si>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</si>
  <si>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</si>
  <si>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</si>
  <si>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</si>
  <si>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</si>
  <si>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</si>
  <si>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</si>
  <si>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</si>
  <si>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</si>
  <si>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</si>
  <si>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</si>
  <si>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</si>
  <si>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</si>
  <si>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</si>
  <si>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</si>
  <si>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</si>
  <si>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</si>
  <si>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</si>
  <si>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</si>
  <si>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</si>
  <si>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</si>
  <si>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</si>
  <si>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</si>
  <si>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</si>
  <si>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</si>
  <si>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</si>
  <si>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</si>
  <si>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</si>
  <si>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</si>
  <si>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</si>
  <si>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</si>
  <si>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</si>
  <si>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</si>
  <si>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</si>
  <si>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</si>
  <si>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</si>
  <si>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</si>
  <si>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</si>
  <si>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</si>
  <si>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</si>
  <si>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</si>
  <si>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</si>
  <si>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</si>
  <si>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</si>
  <si>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</si>
  <si>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</si>
  <si>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</si>
  <si>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</si>
  <si>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</si>
  <si>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</si>
  <si>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</si>
  <si>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</si>
  <si>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</si>
  <si>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</si>
  <si>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</si>
  <si>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</si>
  <si>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</si>
  <si>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</si>
  <si>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</si>
  <si>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</si>
  <si>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</si>
  <si>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</si>
  <si>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</si>
  <si>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</si>
  <si>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</si>
  <si>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</si>
  <si>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</si>
  <si>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</si>
  <si>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</si>
  <si>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</si>
  <si>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</si>
  <si>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</si>
  <si>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</si>
  <si>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</si>
  <si>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</si>
  <si>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</si>
  <si>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</si>
  <si>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</si>
  <si>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</si>
  <si>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</si>
  <si>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</si>
  <si>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</si>
  <si>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</si>
  <si>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</si>
  <si>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</si>
  <si>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</si>
  <si>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</si>
  <si>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</si>
  <si>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</si>
  <si>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</si>
  <si>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</si>
  <si>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</si>
  <si>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</si>
  <si>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</si>
  <si>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</si>
  <si>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</si>
  <si>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</si>
  <si>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</si>
  <si>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</si>
  <si>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</si>
  <si>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</si>
  <si>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</si>
  <si>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</si>
  <si>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</si>
  <si>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</si>
  <si>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</si>
  <si>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</si>
  <si>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</si>
  <si>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</si>
  <si>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</si>
  <si>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</si>
  <si>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</si>
  <si>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</si>
  <si>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</si>
  <si>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</si>
  <si>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</si>
  <si>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</si>
  <si>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</si>
  <si>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</si>
  <si>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</si>
  <si>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</si>
  <si>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</si>
  <si>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</si>
  <si>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</si>
  <si>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</si>
  <si>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</si>
  <si>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</si>
  <si>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</si>
  <si>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</si>
  <si>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</si>
  <si>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</si>
  <si>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</si>
  <si>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</si>
  <si>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</si>
  <si>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</si>
  <si>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</si>
  <si>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</si>
  <si>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</si>
  <si>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</si>
  <si>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</si>
  <si>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</si>
  <si>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</si>
  <si>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</si>
  <si>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</si>
  <si>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</si>
  <si>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</si>
  <si>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</si>
  <si>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</si>
  <si>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</si>
  <si>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</si>
  <si>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</si>
  <si>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</si>
  <si>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</si>
  <si>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</si>
  <si>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</si>
  <si>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</si>
  <si>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</si>
  <si>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</si>
  <si>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</si>
  <si>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</si>
  <si>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</si>
  <si>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</si>
  <si>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</si>
  <si>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</si>
  <si>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</si>
  <si>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</si>
  <si>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</si>
  <si>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</si>
  <si>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</si>
  <si>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</si>
  <si>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</si>
  <si>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</si>
  <si>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</si>
  <si>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</si>
  <si>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</si>
  <si>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</si>
  <si>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</si>
  <si>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</si>
  <si>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</si>
  <si>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</si>
  <si>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</si>
  <si>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</si>
  <si>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</si>
  <si>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</si>
  <si>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</si>
  <si>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</si>
  <si>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</si>
  <si>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</si>
  <si>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</si>
  <si>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</si>
  <si>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</si>
  <si>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</si>
  <si>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</si>
  <si>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</si>
  <si>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</si>
  <si>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</si>
  <si>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</si>
  <si>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</si>
  <si>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</si>
  <si>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</si>
  <si>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</si>
  <si>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</si>
  <si>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</si>
  <si>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</si>
  <si>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</si>
  <si>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</si>
  <si>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</si>
  <si>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</si>
  <si>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</si>
  <si>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</si>
  <si>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</si>
  <si>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</si>
  <si>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</si>
  <si>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</si>
  <si>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</si>
  <si>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</si>
  <si>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</si>
  <si>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</si>
  <si>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</si>
  <si>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</si>
  <si>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</si>
  <si>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</si>
  <si>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</si>
  <si>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</si>
  <si>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</si>
  <si>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</si>
  <si>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</si>
  <si>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</si>
  <si>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</si>
  <si>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</si>
  <si>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</si>
  <si>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</si>
  <si>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</si>
  <si>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</si>
  <si>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</si>
  <si>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</si>
  <si>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</si>
  <si>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</si>
  <si>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</si>
  <si>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</si>
  <si>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</si>
  <si>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</si>
  <si>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</si>
  <si>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</si>
  <si>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</si>
  <si>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</si>
  <si>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</si>
  <si>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</si>
  <si>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</si>
  <si>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</si>
  <si>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</si>
  <si>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</si>
  <si>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</si>
  <si>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</si>
  <si>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</si>
  <si>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</si>
  <si>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</si>
  <si>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</si>
  <si>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</si>
  <si>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</si>
  <si>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</si>
  <si>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</si>
  <si>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</si>
  <si>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</si>
  <si>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</si>
  <si>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</si>
  <si>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</si>
  <si>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</si>
  <si>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</si>
  <si>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</si>
  <si>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</si>
  <si>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</si>
  <si>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</si>
  <si>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</si>
  <si>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</si>
  <si>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</si>
  <si>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</si>
  <si>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</si>
  <si>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</si>
  <si>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</si>
  <si>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</si>
  <si>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</si>
  <si>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</si>
  <si>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</si>
  <si>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</si>
  <si>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</si>
  <si>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</si>
  <si>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</si>
  <si>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</si>
  <si>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</si>
  <si>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</si>
  <si>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</si>
  <si>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</si>
  <si>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</si>
  <si>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</si>
  <si>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</si>
  <si>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</si>
  <si>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</si>
  <si>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</si>
  <si>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</si>
  <si>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</si>
  <si>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</si>
  <si>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</si>
  <si>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</si>
  <si>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</si>
  <si>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</si>
  <si>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</si>
  <si>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</si>
  <si>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</si>
  <si>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</si>
  <si>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</si>
  <si>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</si>
  <si>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</si>
  <si>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</si>
  <si>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</si>
  <si>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</si>
  <si>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</si>
  <si>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</si>
  <si>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</si>
  <si>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</si>
  <si>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</si>
  <si>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</si>
  <si>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</si>
  <si>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</si>
  <si>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</si>
  <si>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</si>
  <si>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</si>
  <si>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</si>
  <si>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</si>
  <si>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</si>
  <si>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</si>
  <si>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</si>
  <si>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</si>
  <si>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</si>
  <si>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</si>
  <si>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</si>
  <si>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</si>
  <si>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</si>
  <si>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</si>
  <si>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</si>
  <si>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</si>
  <si>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</si>
  <si>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</si>
  <si>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</si>
  <si>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</si>
  <si>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</si>
  <si>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</si>
  <si>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</si>
  <si>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</si>
  <si>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</si>
  <si>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</si>
  <si>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</si>
  <si>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</si>
  <si>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</si>
  <si>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</si>
  <si>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</si>
  <si>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</si>
  <si>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</si>
  <si>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</si>
  <si>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</si>
  <si>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</si>
  <si>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</si>
  <si>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</si>
  <si>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</si>
  <si>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</si>
  <si>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</si>
  <si>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</si>
  <si>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</si>
  <si>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</si>
  <si>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</si>
  <si>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</si>
  <si>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</si>
  <si>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</si>
  <si>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</si>
  <si>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</si>
  <si>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</si>
  <si>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</si>
  <si>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</si>
  <si>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</si>
  <si>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</si>
  <si>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</si>
  <si>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</si>
  <si>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</si>
  <si>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</si>
  <si>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</si>
  <si>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</si>
  <si>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</si>
  <si>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</si>
  <si>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</si>
  <si>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</si>
  <si>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</si>
  <si>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</si>
  <si>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</si>
  <si>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</si>
  <si>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</si>
  <si>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</si>
  <si>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</si>
  <si>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</si>
  <si>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</si>
  <si>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</si>
  <si>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</si>
  <si>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</si>
  <si>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</si>
  <si>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</si>
  <si>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</si>
  <si>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</si>
  <si>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</si>
  <si>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</si>
  <si>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</si>
  <si>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</si>
  <si>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</si>
  <si>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</si>
  <si>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</si>
  <si>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</si>
  <si>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</si>
  <si>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</si>
  <si>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</si>
  <si>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</si>
  <si>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</si>
  <si>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</si>
  <si>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</si>
  <si>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</si>
  <si>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</si>
  <si>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</si>
  <si>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</si>
  <si>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</si>
  <si>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</si>
  <si>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</si>
  <si>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</si>
  <si>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</si>
  <si>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</si>
  <si>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</si>
  <si>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</si>
  <si>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</si>
  <si>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</si>
  <si>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</si>
  <si>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</si>
  <si>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</si>
  <si>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</si>
  <si>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</si>
  <si>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</si>
  <si>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</si>
  <si>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</si>
  <si>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</si>
  <si>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</si>
  <si>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</si>
  <si>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</si>
  <si>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</si>
  <si>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</si>
  <si>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</si>
  <si>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</si>
  <si>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</si>
  <si>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</si>
  <si>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</si>
  <si>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</si>
  <si>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</si>
  <si>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</si>
  <si>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</si>
  <si>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</si>
  <si>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</si>
  <si>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</si>
  <si>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</si>
  <si>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</si>
  <si>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</si>
  <si>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</si>
  <si>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</si>
  <si>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</si>
  <si>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</si>
  <si>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</si>
  <si>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</si>
  <si>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</si>
  <si>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</si>
  <si>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</si>
  <si>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</si>
  <si>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</si>
  <si>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</si>
  <si>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</si>
  <si>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</si>
  <si>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</si>
  <si>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</si>
  <si>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</si>
  <si>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</si>
  <si>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</si>
  <si>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</si>
  <si>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</si>
  <si>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</si>
  <si>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</si>
  <si>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</si>
  <si>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</si>
  <si>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</si>
  <si>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</si>
  <si>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</si>
  <si>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</si>
  <si>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</si>
  <si>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</si>
  <si>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</si>
  <si>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</si>
  <si>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</si>
  <si>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</si>
  <si>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</si>
  <si>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</si>
  <si>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</si>
  <si>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</si>
  <si>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</si>
  <si>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</si>
  <si>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</si>
  <si>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</si>
  <si>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</si>
  <si>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</si>
  <si>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</si>
  <si>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</si>
  <si>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</si>
  <si>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</si>
  <si>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</si>
  <si>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</si>
  <si>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</si>
  <si>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</si>
  <si>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</si>
  <si>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</si>
  <si>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</si>
  <si>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</si>
  <si>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</si>
  <si>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</si>
  <si>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</si>
  <si>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</si>
  <si>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</si>
  <si>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</si>
  <si>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</si>
  <si>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</si>
  <si>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</si>
  <si>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</si>
  <si>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</si>
  <si>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</si>
  <si>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</si>
  <si>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</si>
  <si>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</si>
  <si>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</si>
  <si>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</si>
  <si>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</si>
  <si>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</si>
  <si>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</si>
  <si>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</si>
  <si>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</si>
  <si>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</si>
  <si>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</si>
  <si>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</si>
  <si>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</si>
  <si>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</si>
  <si>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</si>
  <si>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</si>
  <si>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</si>
  <si>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</si>
  <si>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</si>
  <si>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</si>
  <si>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</si>
  <si>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</si>
  <si>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</si>
  <si>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</si>
  <si>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</si>
  <si>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</si>
  <si>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</si>
  <si>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</si>
  <si>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</si>
  <si>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</si>
  <si>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</si>
  <si>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</si>
  <si>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</si>
  <si>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</si>
  <si>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</si>
  <si>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</si>
  <si>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</si>
  <si>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</si>
  <si>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</si>
  <si>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</si>
  <si>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</si>
  <si>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</si>
  <si>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</si>
  <si>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</si>
  <si>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</si>
  <si>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</si>
  <si>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</si>
  <si>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</si>
  <si>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</si>
  <si>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</si>
  <si>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</si>
  <si>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</si>
  <si>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</si>
  <si>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</si>
  <si>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</si>
  <si>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</si>
  <si>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</si>
  <si>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</si>
  <si>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</si>
  <si>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</si>
  <si>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</si>
  <si>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</si>
  <si>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</si>
  <si>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</si>
  <si>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</si>
  <si>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</si>
  <si>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</si>
  <si>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</si>
  <si>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</si>
  <si>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</si>
  <si>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</si>
  <si>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</si>
  <si>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</si>
  <si>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</si>
  <si>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</si>
  <si>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</si>
  <si>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</si>
  <si>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</si>
  <si>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</si>
  <si>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</si>
  <si>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</si>
  <si>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</si>
  <si>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</si>
  <si>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</si>
  <si>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</si>
  <si>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</si>
  <si>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</si>
  <si>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</si>
  <si>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</si>
  <si>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</si>
  <si>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</si>
  <si>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</si>
  <si>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</si>
  <si>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</si>
  <si>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</si>
  <si>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</si>
  <si>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</si>
  <si>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</si>
  <si>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</si>
  <si>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</si>
  <si>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</si>
  <si>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</si>
  <si>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</si>
  <si>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</si>
  <si>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</si>
  <si>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</si>
  <si>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</si>
  <si>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</si>
  <si>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</si>
  <si>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</si>
  <si>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</si>
  <si>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</si>
  <si>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</si>
  <si>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</si>
  <si>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</si>
  <si>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</si>
  <si>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</si>
  <si>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</si>
  <si>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</si>
  <si>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</si>
  <si>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</si>
  <si>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</si>
  <si>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</si>
  <si>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</si>
  <si>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</si>
  <si>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</si>
  <si>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</si>
  <si>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</si>
  <si>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</si>
  <si>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</si>
  <si>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</si>
  <si>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</si>
  <si>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</si>
  <si>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</si>
  <si>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</si>
  <si>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</si>
  <si>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</si>
  <si>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</si>
  <si>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</si>
  <si>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</si>
  <si>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</si>
  <si>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</si>
  <si>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</si>
  <si>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</si>
  <si>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</si>
  <si>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</si>
  <si>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</si>
  <si>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</si>
  <si>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</si>
  <si>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</si>
  <si>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</si>
  <si>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</si>
  <si>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</si>
  <si>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</si>
  <si>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</si>
  <si>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</si>
  <si>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</si>
  <si>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</si>
  <si>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</si>
  <si>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</si>
  <si>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</si>
  <si>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</si>
  <si>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</si>
  <si>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</si>
  <si>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</si>
  <si>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</si>
  <si>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</si>
  <si>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</si>
  <si>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</si>
  <si>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</si>
  <si>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</si>
  <si>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</si>
  <si>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</si>
  <si>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</si>
  <si>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</si>
  <si>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</si>
  <si>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</si>
  <si>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</si>
  <si>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</si>
  <si>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</si>
  <si>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</si>
  <si>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</si>
  <si>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</si>
  <si>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</si>
  <si>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</si>
  <si>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</si>
  <si>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</si>
  <si>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</si>
  <si>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</si>
  <si>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</si>
  <si>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</si>
  <si>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</si>
  <si>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</si>
  <si>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</si>
  <si>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</si>
  <si>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</si>
  <si>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</si>
  <si>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</si>
  <si>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</si>
  <si>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</si>
  <si>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</si>
  <si>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</si>
  <si>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</si>
  <si>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</si>
  <si>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</si>
  <si>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</si>
  <si>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</si>
  <si>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</si>
  <si>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</si>
  <si>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</si>
  <si>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</si>
  <si>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</si>
  <si>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</si>
  <si>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</si>
  <si>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</si>
  <si>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</si>
  <si>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</si>
  <si>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</si>
  <si>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</si>
  <si>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</si>
  <si>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</si>
  <si>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</si>
  <si>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</si>
  <si>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</si>
  <si>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</si>
  <si>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</si>
  <si>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</si>
  <si>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</si>
  <si>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</si>
  <si>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</si>
  <si>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</si>
  <si>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</si>
  <si>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</si>
  <si>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</si>
  <si>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</si>
  <si>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</si>
  <si>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</si>
  <si>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</si>
  <si>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</si>
  <si>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</si>
  <si>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</si>
  <si>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</si>
  <si>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</si>
  <si>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</si>
  <si>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</si>
  <si>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</si>
  <si>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</si>
  <si>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</si>
  <si>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</si>
  <si>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</si>
  <si>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</si>
  <si>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</si>
  <si>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</si>
  <si>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</si>
  <si>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</si>
  <si>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</si>
  <si>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</si>
  <si>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</si>
  <si>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</si>
  <si>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</si>
  <si>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</si>
  <si>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</si>
  <si>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</si>
  <si>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</si>
  <si>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</si>
  <si>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</si>
  <si>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</si>
  <si>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</si>
  <si>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</si>
  <si>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</si>
  <si>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</si>
  <si>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</si>
  <si>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</si>
  <si>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</si>
  <si>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</si>
  <si>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</si>
  <si>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</si>
  <si>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</si>
  <si>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</si>
  <si>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</si>
  <si>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</si>
  <si>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</si>
  <si>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</si>
  <si>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</si>
  <si>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</si>
  <si>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</si>
  <si>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</si>
  <si>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</si>
  <si>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</si>
  <si>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</si>
  <si>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</si>
  <si>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</si>
  <si>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</si>
  <si>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</si>
  <si>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</si>
  <si>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</si>
  <si>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</si>
  <si>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</si>
  <si>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</si>
  <si>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</si>
  <si>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</si>
  <si>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</si>
  <si>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</si>
  <si>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</si>
  <si>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</si>
  <si>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</si>
  <si>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</si>
  <si>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</si>
  <si>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</si>
  <si>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</si>
  <si>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</si>
  <si>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</si>
  <si>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</si>
  <si>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</si>
  <si>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</si>
  <si>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</si>
  <si>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</si>
  <si>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</si>
  <si>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</si>
  <si>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</si>
  <si>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</si>
  <si>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</si>
  <si>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</si>
  <si>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</si>
  <si>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</si>
  <si>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</si>
  <si>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</si>
  <si>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</si>
  <si>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</si>
  <si>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</si>
  <si>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</si>
  <si>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</si>
  <si>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</si>
  <si>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</si>
  <si>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</si>
  <si>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</si>
  <si>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</si>
  <si>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</si>
  <si>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</si>
  <si>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</si>
  <si>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</si>
  <si>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</si>
  <si>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</si>
  <si>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</si>
  <si>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</si>
  <si>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</si>
  <si>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</si>
  <si>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</si>
  <si>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</si>
  <si>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</si>
  <si>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</si>
  <si>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</si>
  <si>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</si>
  <si>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</si>
  <si>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</si>
  <si>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</si>
  <si>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</si>
  <si>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</si>
  <si>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</si>
  <si>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</si>
  <si>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</si>
  <si>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</si>
  <si>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</si>
  <si>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</si>
  <si>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</si>
  <si>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</si>
  <si>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</si>
  <si>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</si>
  <si>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</si>
  <si>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</si>
  <si>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</si>
  <si>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</si>
  <si>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</si>
  <si>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</si>
  <si>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</si>
  <si>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</si>
  <si>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Joe</t>
  </si>
  <si>
    <t>Martha</t>
  </si>
  <si>
    <t>Becky</t>
  </si>
  <si>
    <t>Dan</t>
  </si>
  <si>
    <t>Stewart</t>
  </si>
  <si>
    <t>Greg</t>
  </si>
  <si>
    <t>Jim</t>
  </si>
  <si>
    <t>Diane</t>
  </si>
  <si>
    <t>Resolved</t>
  </si>
  <si>
    <t>Satisfaction rating</t>
  </si>
  <si>
    <t>Row Labels</t>
  </si>
  <si>
    <t>Grand Total</t>
  </si>
  <si>
    <t>Count of Call Id</t>
  </si>
  <si>
    <t>call less 180</t>
  </si>
  <si>
    <t>Count of Agent</t>
  </si>
  <si>
    <t>Satisfaction less than &amp; equal to 3</t>
  </si>
  <si>
    <t>Call less 180 sec</t>
  </si>
  <si>
    <t>Call answered</t>
  </si>
  <si>
    <t>Average of Speed of Answer</t>
  </si>
  <si>
    <t>Average Speed of Answer</t>
  </si>
  <si>
    <t>call less 180 in %</t>
  </si>
  <si>
    <t>Abondan rate</t>
  </si>
  <si>
    <t>Average of Satisfaction rating</t>
  </si>
  <si>
    <t>Average Satisfaction Rating</t>
  </si>
  <si>
    <t>Total call</t>
  </si>
  <si>
    <t>Max of Speed of Answer</t>
  </si>
  <si>
    <t>Column Labels</t>
  </si>
  <si>
    <t>Call time</t>
  </si>
  <si>
    <t>Call in min</t>
  </si>
  <si>
    <t>measure 1</t>
  </si>
  <si>
    <t>Count of Call in min</t>
  </si>
  <si>
    <t>Average call per min</t>
  </si>
  <si>
    <t>Count of Resolved</t>
  </si>
  <si>
    <t>Count of Department</t>
  </si>
  <si>
    <t>Satisfaction &lt;= 3</t>
  </si>
  <si>
    <t>Avg Speed of Ans</t>
  </si>
  <si>
    <t>Avg Satisfaction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</si>
</sst>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 h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5">
    <xf numFmtId="0" fontId="0" fillId="0" borderId="0" xfId="0"/>
    <xf numFmtId="21"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9" fontId="0" fillId="0" borderId="0" xfId="42" applyFont="1"/>
    <xf numFmtId="164" fontId="0" fillId="0" borderId="0" xfId="0" applyNumberFormat="1"/>
    <xf numFmtId="22" fontId="0" fillId="35" borderId="10" xfId="0" applyNumberFormat="1" applyFill="1" applyBorder="1"/>
    <xf numFmtId="0" fontId="0" fillId="35" borderId="10" xfId="0" applyFill="1" applyBorder="1"/>
    <xf numFmtId="21" fontId="0" fillId="35" borderId="10" xfId="0" applyNumberFormat="1" applyFill="1" applyBorder="1"/>
    <xf numFmtId="22" fontId="0" fillId="0" borderId="10" xfId="0" applyNumberFormat="1" applyBorder="1"/>
    <xf numFmtId="0" fontId="0" fillId="0" borderId="10" xfId="0" applyBorder="1"/>
    <xf numFmtId="21" fontId="0" fillId="0" borderId="10" xfId="0" applyNumberFormat="1" applyBorder="1"/>
    <xf numFmtId="22" fontId="0" fillId="34" borderId="10" xfId="0" applyNumberFormat="1" applyFill="1" applyBorder="1"/>
    <xf numFmtId="0" fontId="0" fillId="34" borderId="10" xfId="0" applyFill="1" applyBorder="1"/>
    <xf numFmtId="21" fontId="0" fillId="34" borderId="10" xfId="0" applyNumberFormat="1" applyFill="1" applyBorder="1"/>
    <xf numFmtId="0" fontId="13" fillId="33" borderId="0" xfId="0" applyFont="1" applyFill="1"/>
    <xf numFmtId="21" fontId="13" fillId="33" borderId="0" xfId="0" applyNumberFormat="1" applyFont="1" applyFill="1"/>
    <xf numFmtId="20" fontId="13" fillId="33" borderId="0" xfId="0" applyNumberFormat="1" applyFont="1" applyFill="1"/>
    <xf numFmtId="165" fontId="0" fillId="35" borderId="10" xfId="0" applyNumberFormat="1" applyFill="1" applyBorder="1"/>
    <xf numFmtId="165" fontId="0" fillId="0" borderId="10" xfId="0" applyNumberFormat="1" applyBorder="1"/>
    <xf numFmtId="165" fontId="0" fillId="34" borderId="10" xfId="0" applyNumberFormat="1" applyFill="1" applyBorder="1"/>
    <xf numFmtId="0" fontId="0" fillId="35" borderId="11" xfId="0" applyFill="1" applyBorder="1"/>
    <xf numFmtId="0" fontId="0" fillId="36" borderId="0" xfId="0" applyFill="1"/>
    <xf numFmtId="0" fontId="0" fillId="37" borderId="0" xfId="0" applyFont="1" applyFill="1"/>
    <xf numFmtId="0" fontId="19" fillId="0" borderId="0" xfId="0" applyFont="1" applyAlignment="1">
      <alignment horizontal="center"/>
    </xf>
    <xf numFmtId="0" fontId="0" fillId="37" borderId="0" xfId="0" applyFill="1"/>
    <xf numFmtId="0" fontId="0" fillId="37" borderId="0" xfId="0" applyFill="1" applyAlignment="1">
      <alignment horizontal="center"/>
    </xf>
    <xf numFmtId="2" fontId="19" fillId="0" borderId="0" xfId="0" applyNumberFormat="1" applyFont="1" applyAlignment="1">
      <alignment horizontal="center"/>
    </xf>
    <xf numFmtId="9" fontId="19" fillId="0" borderId="0" xfId="42" applyFont="1" applyAlignment="1">
      <alignment horizontal="center"/>
    </xf>
    <xf numFmtId="10" fontId="19" fillId="0" borderId="0" xfId="42" applyNumberFormat="1" applyFont="1" applyAlignment="1">
      <alignment horizontal="center"/>
    </xf>
    <xf numFmtId="0" fontId="19" fillId="0" borderId="0" xfId="42" applyNumberFormat="1" applyFont="1" applyAlignment="1">
      <alignment horizontal="center"/>
    </xf>
    <xf numFmtId="2" fontId="19" fillId="0" borderId="0" xfId="42" applyNumberFormat="1" applyFont="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8">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6" formatCode="hh:mm:ss"/>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 hh:mm:ss"/>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d/mm/yyyy\ h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2" formatCode="0.00"/>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5.xml"/><Relationship Id="rId37" Type="http://schemas.openxmlformats.org/officeDocument/2006/relationships/theme" Target="theme/theme1.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worksheet" Target="worksheets/sheet5.xml"/><Relationship Id="rId90" Type="http://schemas.openxmlformats.org/officeDocument/2006/relationships/customXml" Target="../customXml/item48.xml"/><Relationship Id="rId95" Type="http://schemas.openxmlformats.org/officeDocument/2006/relationships/customXml" Target="../customXml/item53.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43" Type="http://schemas.openxmlformats.org/officeDocument/2006/relationships/customXml" Target="../customXml/item1.xml"/><Relationship Id="rId48" Type="http://schemas.openxmlformats.org/officeDocument/2006/relationships/customXml" Target="../customXml/item6.xml"/><Relationship Id="rId64" Type="http://schemas.openxmlformats.org/officeDocument/2006/relationships/customXml" Target="../customXml/item22.xml"/><Relationship Id="rId69"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93" Type="http://schemas.openxmlformats.org/officeDocument/2006/relationships/customXml" Target="../customXml/item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ivotCacheDefinition" Target="pivotCache/pivotCacheDefinition16.xml"/><Relationship Id="rId38" Type="http://schemas.openxmlformats.org/officeDocument/2006/relationships/connections" Target="connection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3.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91"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microsoft.com/office/2007/relationships/slicerCache" Target="slicerCaches/slicerCache3.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94" Type="http://schemas.openxmlformats.org/officeDocument/2006/relationships/customXml" Target="../customXml/item5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9" Type="http://schemas.openxmlformats.org/officeDocument/2006/relationships/styles" Target="styles.xml"/><Relationship Id="rId34" Type="http://schemas.microsoft.com/office/2007/relationships/slicerCache" Target="slicerCaches/slicerCache1.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CacheDefinition" Target="pivotCache/pivotCacheDefinition12.xml"/><Relationship Id="rId24" Type="http://schemas.openxmlformats.org/officeDocument/2006/relationships/pivotCacheDefinition" Target="pivotCache/pivotCacheDefinition7.xml"/><Relationship Id="rId40" Type="http://schemas.openxmlformats.org/officeDocument/2006/relationships/sharedStrings" Target="sharedStrings.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30" Type="http://schemas.openxmlformats.org/officeDocument/2006/relationships/pivotCacheDefinition" Target="pivotCache/pivotCacheDefinition13.xml"/><Relationship Id="rId35" Type="http://schemas.microsoft.com/office/2007/relationships/slicerCache" Target="slicerCaches/slicerCache2.xml"/><Relationship Id="rId56" Type="http://schemas.openxmlformats.org/officeDocument/2006/relationships/customXml" Target="../customXml/item14.xml"/><Relationship Id="rId77"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[Call-Center-Dataset.xlsx]total call by dept!PivotTable7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 by Dept</a:t>
            </a:r>
          </a:p>
        </c:rich>
      </c:tx>
      <c:layout>
        <c:manualLayout>
          <c:xMode val="edge"/>
          <c:yMode val="edge"/>
          <c:x val="0.124055555555555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call by 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call by dept'!$A$4:$A$8</c:f>
              <c:strCache>
                <c:ptCount val="5"/>
                <c:pt idx="0">
                  <c:v>Air Conditioner</c:v>
                </c:pt>
                <c:pt idx="1">
                  <c:v>Fridge</c:v>
                </c:pt>
                <c:pt idx="2">
                  <c:v>Television</c:v>
                </c:pt>
                <c:pt idx="3">
                  <c:v>Toaster</c:v>
                </c:pt>
                <c:pt idx="4">
                  <c:v>Washing Machine</c:v>
                </c:pt>
              </c:strCache>
            </c:strRef>
          </c:cat>
          <c:val>
            <c:numRef>
              <c:f>'total call by dept'!$B$4:$B$8</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A635-42F7-9FF7-D2D6EF538CD0}"/>
            </c:ext>
          </c:extLst>
        </c:ser>
        <c:dLbls>
          <c:dLblPos val="outEnd"/>
          <c:showLegendKey val="0"/>
          <c:showVal val="1"/>
          <c:showCatName val="0"/>
          <c:showSerName val="0"/>
          <c:showPercent val="0"/>
          <c:showBubbleSize val="0"/>
        </c:dLbls>
        <c:gapWidth val="219"/>
        <c:overlap val="-27"/>
        <c:axId val="463653871"/>
        <c:axId val="463652911"/>
      </c:barChart>
      <c:catAx>
        <c:axId val="46365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52911"/>
        <c:crosses val="autoZero"/>
        <c:auto val="1"/>
        <c:lblAlgn val="ctr"/>
        <c:lblOffset val="100"/>
        <c:noMultiLvlLbl val="0"/>
      </c:catAx>
      <c:valAx>
        <c:axId val="463652911"/>
        <c:scaling>
          <c:orientation val="minMax"/>
        </c:scaling>
        <c:delete val="1"/>
        <c:axPos val="l"/>
        <c:numFmt formatCode="General" sourceLinked="1"/>
        <c:majorTickMark val="out"/>
        <c:minorTickMark val="none"/>
        <c:tickLblPos val="nextTo"/>
        <c:crossAx val="46365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[Call-Center-Dataset.xlsx]0 star agent!PivotTable27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0 Star</a:t>
            </a:r>
            <a:r>
              <a:rPr lang="en-IN" baseline="0"/>
              <a:t> rating Agent</a:t>
            </a:r>
            <a:endParaRPr lang="en-IN"/>
          </a:p>
        </c:rich>
      </c:tx>
      <c:layout>
        <c:manualLayout>
          <c:xMode val="edge"/>
          <c:yMode val="edge"/>
          <c:x val="0.15987995198079233"/>
          <c:y val="2.3076923076923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388888888888878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222088835534214E-2"/>
              <c:y val="-7.0981210855949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9231692677070739E-2"/>
              <c:y val="-7.8119624470018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5222088835534172E-2"/>
              <c:y val="-6.9768625075711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1632653061224511E-2"/>
              <c:y val="-3.34029227557412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7623049219687875E-2"/>
              <c:y val="7.51565762004175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4405762304921969E-2"/>
              <c:y val="0.104384133611691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2424969987995196E-2"/>
              <c:y val="9.18580375782881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7.9231692677070739E-2"/>
              <c:y val="-7.8119624470018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5222088835534214E-2"/>
              <c:y val="-7.0981210855949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6.388888888888878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2424969987995196E-2"/>
              <c:y val="9.18580375782881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4405762304921969E-2"/>
              <c:y val="0.104384133611691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5.7623049219687875E-2"/>
              <c:y val="7.51565762004175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8.1632653061224511E-2"/>
              <c:y val="-3.34029227557412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5.5222088835534172E-2"/>
              <c:y val="-6.9768625075711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7.9231692677070739E-2"/>
              <c:y val="-7.8119624470018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5.5222088835534214E-2"/>
              <c:y val="-7.0981210855949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6.388888888888878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6.2424969987995196E-2"/>
              <c:y val="9.18580375782881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1.4405762304921969E-2"/>
              <c:y val="0.104384133611691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5.7623049219687875E-2"/>
              <c:y val="7.51565762004175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8.1632653061224511E-2"/>
              <c:y val="-3.34029227557412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5.5222088835534172E-2"/>
              <c:y val="-6.9768625075711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200975241750984"/>
          <c:y val="0.20802775070038956"/>
          <c:w val="0.43858645820532938"/>
          <c:h val="0.70258176862507571"/>
        </c:manualLayout>
      </c:layout>
      <c:doughnutChart>
        <c:varyColors val="1"/>
        <c:ser>
          <c:idx val="0"/>
          <c:order val="0"/>
          <c:tx>
            <c:strRef>
              <c:f>'0 star agent'!$B$3:$B$4</c:f>
              <c:strCache>
                <c:ptCount val="1"/>
                <c:pt idx="0">
                  <c:v>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7.9231692677070739E-2"/>
                  <c:y val="-7.8119624470018176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1"/>
              <c:layout>
                <c:manualLayout>
                  <c:x val="5.5222088835534214E-2"/>
                  <c:y val="-7.098121085594989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2"/>
              <c:layout>
                <c:manualLayout>
                  <c:x val="6.3888888888888787E-2"/>
                  <c:y val="-2.314814814814814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3"/>
              <c:layout>
                <c:manualLayout>
                  <c:x val="6.2424969987995196E-2"/>
                  <c:y val="9.1858037578288101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4"/>
              <c:layout>
                <c:manualLayout>
                  <c:x val="-1.4405762304921969E-2"/>
                  <c:y val="0.1043841336116910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5"/>
              <c:layout>
                <c:manualLayout>
                  <c:x val="-5.7623049219687875E-2"/>
                  <c:y val="7.5156576200417533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6"/>
              <c:layout>
                <c:manualLayout>
                  <c:x val="-8.1632653061224511E-2"/>
                  <c:y val="-3.340292275574120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7"/>
              <c:layout>
                <c:manualLayout>
                  <c:x val="-5.5222088835534172E-2"/>
                  <c:y val="-6.9768625075711702E-2"/>
                </c:manualLayout>
              </c:layout>
              <c:showLegendKey val="0"/>
              <c:showVal val="1"/>
              <c:showCatName val="1"/>
              <c:showSerName val="0"/>
              <c:showPercent val="0"/>
              <c:showBubbleSize val="0"/>
              <c:separator>
</c:separator>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'0 star agent'!$A$5:$A$12</c:f>
              <c:strCache>
                <c:ptCount val="8"/>
                <c:pt idx="0">
                  <c:v>Becky</c:v>
                </c:pt>
                <c:pt idx="1">
                  <c:v>Dan</c:v>
                </c:pt>
                <c:pt idx="2">
                  <c:v>Diane</c:v>
                </c:pt>
                <c:pt idx="3">
                  <c:v>Greg</c:v>
                </c:pt>
                <c:pt idx="4">
                  <c:v>Jim</c:v>
                </c:pt>
                <c:pt idx="5">
                  <c:v>Joe</c:v>
                </c:pt>
                <c:pt idx="6">
                  <c:v>Martha</c:v>
                </c:pt>
                <c:pt idx="7">
                  <c:v>Stewart</c:v>
                </c:pt>
              </c:strCache>
            </c:strRef>
          </c:cat>
          <c:val>
            <c:numRef>
              <c:f>'0 star agent'!$B$5:$B$12</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11-DA2A-4CBD-AC50-513515D365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[Call-Center-Dataset.xlsx]5 star rate!PivotTable25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5</a:t>
            </a:r>
            <a:r>
              <a:rPr lang="en-IN" baseline="0"/>
              <a:t> star rating for No. problem soving </a:t>
            </a:r>
            <a:endParaRPr lang="en-IN"/>
          </a:p>
        </c:rich>
      </c:tx>
      <c:layout>
        <c:manualLayout>
          <c:xMode val="edge"/>
          <c:yMode val="edge"/>
          <c:x val="9.721522309711284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6.0185185185185182E-2"/>
          <c:w val="0.64760848643919511"/>
          <c:h val="0.8416746864975212"/>
        </c:manualLayout>
      </c:layout>
      <c:barChart>
        <c:barDir val="col"/>
        <c:grouping val="clustered"/>
        <c:varyColors val="0"/>
        <c:ser>
          <c:idx val="0"/>
          <c:order val="0"/>
          <c:tx>
            <c:strRef>
              <c:f>'5 star rate'!$B$3:$B$4</c:f>
              <c:strCache>
                <c:ptCount val="1"/>
                <c:pt idx="0">
                  <c:v>Air Conditioner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rate'!$B$5</c:f>
              <c:numCache>
                <c:formatCode>General</c:formatCode>
                <c:ptCount val="1"/>
                <c:pt idx="0">
                  <c:v>64</c:v>
                </c:pt>
              </c:numCache>
            </c:numRef>
          </c:val>
          <c:extLst>
            <c:ext xmlns:c16="http://schemas.microsoft.com/office/drawing/2014/chart" uri="{C3380CC4-5D6E-409C-BE32-E72D297353CC}">
              <c16:uniqueId val="{00000000-77F6-413A-B2E5-78FD920C8F84}"/>
            </c:ext>
          </c:extLst>
        </c:ser>
        <c:ser>
          <c:idx val="1"/>
          <c:order val="1"/>
          <c:tx>
            <c:strRef>
              <c:f>'5 star rate'!$C$3:$C$4</c:f>
              <c:strCache>
                <c:ptCount val="1"/>
                <c:pt idx="0">
                  <c:v>Fridge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rate'!$C$5</c:f>
              <c:numCache>
                <c:formatCode>General</c:formatCode>
                <c:ptCount val="1"/>
                <c:pt idx="0">
                  <c:v>70</c:v>
                </c:pt>
              </c:numCache>
            </c:numRef>
          </c:val>
          <c:extLst>
            <c:ext xmlns:c16="http://schemas.microsoft.com/office/drawing/2014/chart" uri="{C3380CC4-5D6E-409C-BE32-E72D297353CC}">
              <c16:uniqueId val="{00000001-77F6-413A-B2E5-78FD920C8F84}"/>
            </c:ext>
          </c:extLst>
        </c:ser>
        <c:ser>
          <c:idx val="2"/>
          <c:order val="2"/>
          <c:tx>
            <c:strRef>
              <c:f>'5 star rate'!$D$3:$D$4</c:f>
              <c:strCache>
                <c:ptCount val="1"/>
                <c:pt idx="0">
                  <c:v>Television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rate'!$D$5</c:f>
              <c:numCache>
                <c:formatCode>General</c:formatCode>
                <c:ptCount val="1"/>
                <c:pt idx="0">
                  <c:v>60</c:v>
                </c:pt>
              </c:numCache>
            </c:numRef>
          </c:val>
          <c:extLst>
            <c:ext xmlns:c16="http://schemas.microsoft.com/office/drawing/2014/chart" uri="{C3380CC4-5D6E-409C-BE32-E72D297353CC}">
              <c16:uniqueId val="{00000002-77F6-413A-B2E5-78FD920C8F84}"/>
            </c:ext>
          </c:extLst>
        </c:ser>
        <c:ser>
          <c:idx val="3"/>
          <c:order val="3"/>
          <c:tx>
            <c:strRef>
              <c:f>'5 star rate'!$E$3:$E$4</c:f>
              <c:strCache>
                <c:ptCount val="1"/>
                <c:pt idx="0">
                  <c:v>Toaster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rate'!$E$5</c:f>
              <c:numCache>
                <c:formatCode>General</c:formatCode>
                <c:ptCount val="1"/>
                <c:pt idx="0">
                  <c:v>72</c:v>
                </c:pt>
              </c:numCache>
            </c:numRef>
          </c:val>
          <c:extLst>
            <c:ext xmlns:c16="http://schemas.microsoft.com/office/drawing/2014/chart" uri="{C3380CC4-5D6E-409C-BE32-E72D297353CC}">
              <c16:uniqueId val="{00000003-77F6-413A-B2E5-78FD920C8F84}"/>
            </c:ext>
          </c:extLst>
        </c:ser>
        <c:ser>
          <c:idx val="4"/>
          <c:order val="4"/>
          <c:tx>
            <c:strRef>
              <c:f>'5 star rate'!$F$3:$F$4</c:f>
              <c:strCache>
                <c:ptCount val="1"/>
                <c:pt idx="0">
                  <c:v>Washing Machine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rate'!$F$5</c:f>
              <c:numCache>
                <c:formatCode>General</c:formatCode>
                <c:ptCount val="1"/>
                <c:pt idx="0">
                  <c:v>52</c:v>
                </c:pt>
              </c:numCache>
            </c:numRef>
          </c:val>
          <c:extLst>
            <c:ext xmlns:c16="http://schemas.microsoft.com/office/drawing/2014/chart" uri="{C3380CC4-5D6E-409C-BE32-E72D297353CC}">
              <c16:uniqueId val="{00000004-77F6-413A-B2E5-78FD920C8F84}"/>
            </c:ext>
          </c:extLst>
        </c:ser>
        <c:dLbls>
          <c:dLblPos val="inEnd"/>
          <c:showLegendKey val="0"/>
          <c:showVal val="1"/>
          <c:showCatName val="0"/>
          <c:showSerName val="0"/>
          <c:showPercent val="0"/>
          <c:showBubbleSize val="0"/>
        </c:dLbls>
        <c:gapWidth val="219"/>
        <c:overlap val="-27"/>
        <c:axId val="2113329391"/>
        <c:axId val="2113326511"/>
      </c:barChart>
      <c:catAx>
        <c:axId val="211332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Star Rating</a:t>
                </a:r>
              </a:p>
            </c:rich>
          </c:tx>
          <c:layout>
            <c:manualLayout>
              <c:xMode val="edge"/>
              <c:yMode val="edge"/>
              <c:x val="0.41996150481189853"/>
              <c:y val="0.915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3326511"/>
        <c:crosses val="autoZero"/>
        <c:auto val="1"/>
        <c:lblAlgn val="ctr"/>
        <c:lblOffset val="100"/>
        <c:noMultiLvlLbl val="0"/>
      </c:catAx>
      <c:valAx>
        <c:axId val="2113326511"/>
        <c:scaling>
          <c:orientation val="minMax"/>
        </c:scaling>
        <c:delete val="1"/>
        <c:axPos val="l"/>
        <c:numFmt formatCode="General" sourceLinked="1"/>
        <c:majorTickMark val="out"/>
        <c:minorTickMark val="none"/>
        <c:tickLblPos val="nextTo"/>
        <c:crossAx val="21133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[Call-Center-Dataset.xlsx]pic_ntpicup!PivotTable26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calls by Agent:Pickup/Not Pickup</a:t>
            </a:r>
            <a:endParaRPr lang="en-IN"/>
          </a:p>
        </c:rich>
      </c:tx>
      <c:layout>
        <c:manualLayout>
          <c:xMode val="edge"/>
          <c:yMode val="edge"/>
          <c:x val="0.1078748906386701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10648148148148148"/>
          <c:w val="0.84806517935258086"/>
          <c:h val="0.80926727909011376"/>
        </c:manualLayout>
      </c:layout>
      <c:barChart>
        <c:barDir val="col"/>
        <c:grouping val="clustered"/>
        <c:varyColors val="0"/>
        <c:ser>
          <c:idx val="0"/>
          <c:order val="0"/>
          <c:tx>
            <c:strRef>
              <c:f>pic_ntpicup!$B$3:$B$4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pic_ntpicup!$B$5:$B$12</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B8AD-47F3-9A69-5B54880EB16A}"/>
            </c:ext>
          </c:extLst>
        </c:ser>
        <c:ser>
          <c:idx val="1"/>
          <c:order val="1"/>
          <c:tx>
            <c:strRef>
              <c:f>pic_ntpicup!$C$3:$C$4</c:f>
              <c:strCache>
                <c:ptCount val="1"/>
                <c:pt idx="0">
                  <c:v>Y</c:v>
                </c:pt>
              </c:strCache>
            </c:strRef>
          </c:tx>
          <c:spPr>
            <a:solidFill>
              <a:schemeClr val="accent2"/>
            </a:solidFill>
            <a:ln>
              <a:noFill/>
            </a:ln>
            <a:effectLst/>
          </c:spPr>
          <c:invertIfNegative val="0"/>
          <c:dPt>
            <c:idx val="1"/>
            <c:invertIfNegative val="0"/>
            <c:bubble3D val="0"/>
          </c:dPt>
          <c:dPt>
            <c:idx val="2"/>
            <c:invertIfNegative val="0"/>
            <c:bubble3D val="0"/>
          </c:dPt>
          <c:dPt>
            <c:idx val="4"/>
            <c:invertIfNegative val="0"/>
            <c:bubble3D val="0"/>
          </c:dPt>
          <c:dLbls>
            <c:dLbl>
              <c:idx val="1"/>
              <c:layout>
                <c:manualLayout>
                  <c:x val="0"/>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9.2592592592592483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pic_ntpicup!$C$5:$C$12</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8-86F8-4FFE-BF5E-DAE61CF1A86F}"/>
            </c:ext>
          </c:extLst>
        </c:ser>
        <c:dLbls>
          <c:dLblPos val="outEnd"/>
          <c:showLegendKey val="0"/>
          <c:showVal val="1"/>
          <c:showCatName val="0"/>
          <c:showSerName val="0"/>
          <c:showPercent val="0"/>
          <c:showBubbleSize val="0"/>
        </c:dLbls>
        <c:gapWidth val="219"/>
        <c:overlap val="-27"/>
        <c:axId val="1957359583"/>
        <c:axId val="1957354303"/>
      </c:barChart>
      <c:catAx>
        <c:axId val="19573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54303"/>
        <c:crosses val="autoZero"/>
        <c:auto val="1"/>
        <c:lblAlgn val="ctr"/>
        <c:lblOffset val="100"/>
        <c:noMultiLvlLbl val="0"/>
      </c:catAx>
      <c:valAx>
        <c:axId val="1957354303"/>
        <c:scaling>
          <c:orientation val="minMax"/>
        </c:scaling>
        <c:delete val="1"/>
        <c:axPos val="l"/>
        <c:numFmt formatCode="General" sourceLinked="1"/>
        <c:majorTickMark val="none"/>
        <c:minorTickMark val="none"/>
        <c:tickLblPos val="nextTo"/>
        <c:crossAx val="1957359583"/>
        <c:crosses val="autoZero"/>
        <c:crossBetween val="between"/>
      </c:valAx>
      <c:spPr>
        <a:noFill/>
        <a:ln>
          <a:noFill/>
        </a:ln>
        <a:effectLst/>
      </c:spPr>
    </c:plotArea>
    <c:legend>
      <c:legendPos val="r"/>
      <c:layout>
        <c:manualLayout>
          <c:xMode val="edge"/>
          <c:yMode val="edge"/>
          <c:x val="0.9168715356363587"/>
          <c:y val="0.10263815981335667"/>
          <c:w val="7.468686896065703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[Call-Center-Dataset.xlsx]0 star agent!PivotTable27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0      Star</a:t>
            </a:r>
            <a:r>
              <a:rPr lang="en-IN" baseline="0"/>
              <a:t> rating Agent</a:t>
            </a:r>
            <a:endParaRPr lang="en-IN"/>
          </a:p>
        </c:rich>
      </c:tx>
      <c:layout>
        <c:manualLayout>
          <c:xMode val="edge"/>
          <c:yMode val="edge"/>
          <c:x val="0.15987995198079233"/>
          <c:y val="2.3076923076923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388888888888878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222088835534214E-2"/>
              <c:y val="-7.0981210855949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9231692677070739E-2"/>
              <c:y val="-7.8119624470018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5222088835534172E-2"/>
              <c:y val="-6.9768625075711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1632653061224511E-2"/>
              <c:y val="-3.34029227557412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7623049219687875E-2"/>
              <c:y val="7.51565762004175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4405762304921969E-2"/>
              <c:y val="0.104384133611691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2424969987995196E-2"/>
              <c:y val="9.18580375782881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191935041733226"/>
          <c:y val="0.175805269533616"/>
          <c:w val="0.43858645820532938"/>
          <c:h val="0.70258176862507571"/>
        </c:manualLayout>
      </c:layout>
      <c:doughnutChart>
        <c:varyColors val="1"/>
        <c:ser>
          <c:idx val="0"/>
          <c:order val="0"/>
          <c:tx>
            <c:strRef>
              <c:f>'0 star agent'!$B$3:$B$4</c:f>
              <c:strCache>
                <c:ptCount val="1"/>
                <c:pt idx="0">
                  <c:v>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7.9231692677070739E-2"/>
                  <c:y val="-7.8119624470018176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1"/>
              <c:layout>
                <c:manualLayout>
                  <c:x val="5.5222088835534214E-2"/>
                  <c:y val="-7.098121085594989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2"/>
              <c:layout>
                <c:manualLayout>
                  <c:x val="6.3888888888888787E-2"/>
                  <c:y val="-2.314814814814814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3"/>
              <c:layout>
                <c:manualLayout>
                  <c:x val="6.2424969987995196E-2"/>
                  <c:y val="9.1858037578288101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4"/>
              <c:layout>
                <c:manualLayout>
                  <c:x val="-1.4405762304921969E-2"/>
                  <c:y val="0.1043841336116910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5"/>
              <c:layout>
                <c:manualLayout>
                  <c:x val="-5.7623049219687875E-2"/>
                  <c:y val="7.5156576200417533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6"/>
              <c:layout>
                <c:manualLayout>
                  <c:x val="-8.1632653061224511E-2"/>
                  <c:y val="-3.3402922755741207E-2"/>
                </c:manualLayout>
              </c:layout>
              <c:showLegendKey val="0"/>
              <c:showVal val="1"/>
              <c:showCatName val="1"/>
              <c:showSerName val="0"/>
              <c:showPercent val="0"/>
              <c:showBubbleSize val="0"/>
              <c:separator>
</c:separator>
              <c:extLst>
                <c:ext xmlns:c15="http://schemas.microsoft.com/office/drawing/2012/chart" uri="{CE6537A1-D6FC-4f65-9D91-7224C49458BB}"/>
              </c:extLst>
            </c:dLbl>
            <c:dLbl>
              <c:idx val="7"/>
              <c:layout>
                <c:manualLayout>
                  <c:x val="-5.5222088835534172E-2"/>
                  <c:y val="-6.9768625075711702E-2"/>
                </c:manualLayout>
              </c:layout>
              <c:showLegendKey val="0"/>
              <c:showVal val="1"/>
              <c:showCatName val="1"/>
              <c:showSerName val="0"/>
              <c:showPercent val="0"/>
              <c:showBubbleSize val="0"/>
              <c:separator>
</c:separator>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'0 star agent'!$A$5:$A$12</c:f>
              <c:strCache>
                <c:ptCount val="8"/>
                <c:pt idx="0">
                  <c:v>Becky</c:v>
                </c:pt>
                <c:pt idx="1">
                  <c:v>Dan</c:v>
                </c:pt>
                <c:pt idx="2">
                  <c:v>Diane</c:v>
                </c:pt>
                <c:pt idx="3">
                  <c:v>Greg</c:v>
                </c:pt>
                <c:pt idx="4">
                  <c:v>Jim</c:v>
                </c:pt>
                <c:pt idx="5">
                  <c:v>Joe</c:v>
                </c:pt>
                <c:pt idx="6">
                  <c:v>Martha</c:v>
                </c:pt>
                <c:pt idx="7">
                  <c:v>Stewart</c:v>
                </c:pt>
              </c:strCache>
            </c:strRef>
          </c:cat>
          <c:val>
            <c:numRef>
              <c:f>'0 star agent'!$B$5:$B$12</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10-E784-4FE1-AC09-997AED9A3B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[Call-Center-Dataset.xlsx]top 5 agnt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speed of Answer call:Top 5 Agent</a:t>
            </a:r>
            <a:endParaRPr lang="en-US"/>
          </a:p>
        </c:rich>
      </c:tx>
      <c:layout>
        <c:manualLayout>
          <c:xMode val="edge"/>
          <c:yMode val="edge"/>
          <c:x val="9.920822397200351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agnt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agnt '!$A$4:$A$8</c:f>
              <c:strCache>
                <c:ptCount val="5"/>
                <c:pt idx="0">
                  <c:v>Stewart</c:v>
                </c:pt>
                <c:pt idx="1">
                  <c:v>Martha</c:v>
                </c:pt>
                <c:pt idx="2">
                  <c:v>Joe</c:v>
                </c:pt>
                <c:pt idx="3">
                  <c:v>Diane</c:v>
                </c:pt>
                <c:pt idx="4">
                  <c:v>Dan</c:v>
                </c:pt>
              </c:strCache>
            </c:strRef>
          </c:cat>
          <c:val>
            <c:numRef>
              <c:f>'top 5 agnt '!$B$4:$B$8</c:f>
              <c:numCache>
                <c:formatCode>General</c:formatCode>
                <c:ptCount val="5"/>
                <c:pt idx="0">
                  <c:v>125</c:v>
                </c:pt>
                <c:pt idx="1">
                  <c:v>125</c:v>
                </c:pt>
                <c:pt idx="2">
                  <c:v>125</c:v>
                </c:pt>
                <c:pt idx="3">
                  <c:v>125</c:v>
                </c:pt>
                <c:pt idx="4">
                  <c:v>125</c:v>
                </c:pt>
              </c:numCache>
            </c:numRef>
          </c:val>
          <c:extLst>
            <c:ext xmlns:c16="http://schemas.microsoft.com/office/drawing/2014/chart" uri="{C3380CC4-5D6E-409C-BE32-E72D297353CC}">
              <c16:uniqueId val="{00000000-9071-4FAA-AEA9-D6A6AD03812F}"/>
            </c:ext>
          </c:extLst>
        </c:ser>
        <c:dLbls>
          <c:dLblPos val="outEnd"/>
          <c:showLegendKey val="0"/>
          <c:showVal val="1"/>
          <c:showCatName val="0"/>
          <c:showSerName val="0"/>
          <c:showPercent val="0"/>
          <c:showBubbleSize val="0"/>
        </c:dLbls>
        <c:gapWidth val="182"/>
        <c:axId val="1145589999"/>
        <c:axId val="1145590479"/>
      </c:barChart>
      <c:catAx>
        <c:axId val="1145589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90479"/>
        <c:crosses val="autoZero"/>
        <c:auto val="1"/>
        <c:lblAlgn val="ctr"/>
        <c:lblOffset val="100"/>
        <c:noMultiLvlLbl val="0"/>
      </c:catAx>
      <c:valAx>
        <c:axId val="1145590479"/>
        <c:scaling>
          <c:orientation val="minMax"/>
        </c:scaling>
        <c:delete val="1"/>
        <c:axPos val="b"/>
        <c:numFmt formatCode="General" sourceLinked="1"/>
        <c:majorTickMark val="out"/>
        <c:minorTickMark val="none"/>
        <c:tickLblPos val="nextTo"/>
        <c:crossAx val="11455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[Call-Center-Dataset.xlsx]call resolve dept!PivotTable24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Call</a:t>
            </a:r>
            <a:r>
              <a:rPr lang="en-IN" baseline="0"/>
              <a:t> Resolved by Dept</a:t>
            </a:r>
            <a:endParaRPr lang="en-IN"/>
          </a:p>
        </c:rich>
      </c:tx>
      <c:layout>
        <c:manualLayout>
          <c:xMode val="edge"/>
          <c:yMode val="edge"/>
          <c:x val="0.1493463081265785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5314960629921E-2"/>
          <c:y val="8.3333333333333329E-2"/>
          <c:w val="0.66560848643919512"/>
          <c:h val="0.87962962962962965"/>
        </c:manualLayout>
      </c:layout>
      <c:barChart>
        <c:barDir val="bar"/>
        <c:grouping val="clustered"/>
        <c:varyColors val="0"/>
        <c:ser>
          <c:idx val="0"/>
          <c:order val="0"/>
          <c:tx>
            <c:strRef>
              <c:f>'call resolve dept'!$B$3:$B$4</c:f>
              <c:strCache>
                <c:ptCount val="1"/>
                <c:pt idx="0">
                  <c:v>Air Conditioner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dept'!$B$5:$B$7</c:f>
              <c:numCache>
                <c:formatCode>General</c:formatCode>
                <c:ptCount val="2"/>
                <c:pt idx="0">
                  <c:v>110</c:v>
                </c:pt>
                <c:pt idx="1">
                  <c:v>252</c:v>
                </c:pt>
              </c:numCache>
            </c:numRef>
          </c:val>
          <c:extLst>
            <c:ext xmlns:c16="http://schemas.microsoft.com/office/drawing/2014/chart" uri="{C3380CC4-5D6E-409C-BE32-E72D297353CC}">
              <c16:uniqueId val="{00000000-E58B-4AD3-8AD8-294F024ADCCE}"/>
            </c:ext>
          </c:extLst>
        </c:ser>
        <c:ser>
          <c:idx val="1"/>
          <c:order val="1"/>
          <c:tx>
            <c:strRef>
              <c:f>'call resolve dept'!$C$3:$C$4</c:f>
              <c:strCache>
                <c:ptCount val="1"/>
                <c:pt idx="0">
                  <c:v>Fridge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dept'!$C$5:$C$7</c:f>
              <c:numCache>
                <c:formatCode>General</c:formatCode>
                <c:ptCount val="2"/>
                <c:pt idx="0">
                  <c:v>83</c:v>
                </c:pt>
                <c:pt idx="1">
                  <c:v>242</c:v>
                </c:pt>
              </c:numCache>
            </c:numRef>
          </c:val>
          <c:extLst>
            <c:ext xmlns:c16="http://schemas.microsoft.com/office/drawing/2014/chart" uri="{C3380CC4-5D6E-409C-BE32-E72D297353CC}">
              <c16:uniqueId val="{00000001-E58B-4AD3-8AD8-294F024ADCCE}"/>
            </c:ext>
          </c:extLst>
        </c:ser>
        <c:ser>
          <c:idx val="2"/>
          <c:order val="2"/>
          <c:tx>
            <c:strRef>
              <c:f>'call resolve dept'!$D$3:$D$4</c:f>
              <c:strCache>
                <c:ptCount val="1"/>
                <c:pt idx="0">
                  <c:v>Television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dept'!$D$5:$D$7</c:f>
              <c:numCache>
                <c:formatCode>General</c:formatCode>
                <c:ptCount val="2"/>
                <c:pt idx="0">
                  <c:v>95</c:v>
                </c:pt>
                <c:pt idx="1">
                  <c:v>287</c:v>
                </c:pt>
              </c:numCache>
            </c:numRef>
          </c:val>
          <c:extLst>
            <c:ext xmlns:c16="http://schemas.microsoft.com/office/drawing/2014/chart" uri="{C3380CC4-5D6E-409C-BE32-E72D297353CC}">
              <c16:uniqueId val="{00000002-E58B-4AD3-8AD8-294F024ADCCE}"/>
            </c:ext>
          </c:extLst>
        </c:ser>
        <c:ser>
          <c:idx val="3"/>
          <c:order val="3"/>
          <c:tx>
            <c:strRef>
              <c:f>'call resolve dept'!$E$3:$E$4</c:f>
              <c:strCache>
                <c:ptCount val="1"/>
                <c:pt idx="0">
                  <c:v>Toaster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dept'!$E$5:$E$7</c:f>
              <c:numCache>
                <c:formatCode>General</c:formatCode>
                <c:ptCount val="2"/>
                <c:pt idx="0">
                  <c:v>86</c:v>
                </c:pt>
                <c:pt idx="1">
                  <c:v>274</c:v>
                </c:pt>
              </c:numCache>
            </c:numRef>
          </c:val>
          <c:extLst>
            <c:ext xmlns:c16="http://schemas.microsoft.com/office/drawing/2014/chart" uri="{C3380CC4-5D6E-409C-BE32-E72D297353CC}">
              <c16:uniqueId val="{00000003-E58B-4AD3-8AD8-294F024ADCCE}"/>
            </c:ext>
          </c:extLst>
        </c:ser>
        <c:ser>
          <c:idx val="4"/>
          <c:order val="4"/>
          <c:tx>
            <c:strRef>
              <c:f>'call resolve dept'!$F$3:$F$4</c:f>
              <c:strCache>
                <c:ptCount val="1"/>
                <c:pt idx="0">
                  <c:v>Washing Machine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dept'!$F$5:$F$7</c:f>
              <c:numCache>
                <c:formatCode>General</c:formatCode>
                <c:ptCount val="2"/>
                <c:pt idx="0">
                  <c:v>87</c:v>
                </c:pt>
                <c:pt idx="1">
                  <c:v>256</c:v>
                </c:pt>
              </c:numCache>
            </c:numRef>
          </c:val>
          <c:extLst>
            <c:ext xmlns:c16="http://schemas.microsoft.com/office/drawing/2014/chart" uri="{C3380CC4-5D6E-409C-BE32-E72D297353CC}">
              <c16:uniqueId val="{00000004-E58B-4AD3-8AD8-294F024ADCCE}"/>
            </c:ext>
          </c:extLst>
        </c:ser>
        <c:dLbls>
          <c:dLblPos val="inEnd"/>
          <c:showLegendKey val="0"/>
          <c:showVal val="1"/>
          <c:showCatName val="0"/>
          <c:showSerName val="0"/>
          <c:showPercent val="0"/>
          <c:showBubbleSize val="0"/>
        </c:dLbls>
        <c:gapWidth val="182"/>
        <c:axId val="1145591919"/>
        <c:axId val="1156458191"/>
      </c:barChart>
      <c:catAx>
        <c:axId val="1145591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156458191"/>
        <c:crosses val="autoZero"/>
        <c:auto val="1"/>
        <c:lblAlgn val="ctr"/>
        <c:lblOffset val="100"/>
        <c:noMultiLvlLbl val="0"/>
      </c:catAx>
      <c:valAx>
        <c:axId val="1156458191"/>
        <c:scaling>
          <c:orientation val="minMax"/>
        </c:scaling>
        <c:delete val="1"/>
        <c:axPos val="b"/>
        <c:numFmt formatCode="General" sourceLinked="1"/>
        <c:majorTickMark val="out"/>
        <c:minorTickMark val="none"/>
        <c:tickLblPos val="nextTo"/>
        <c:crossAx val="1145591919"/>
        <c:crosses val="autoZero"/>
        <c:crossBetween val="between"/>
      </c:valAx>
      <c:spPr>
        <a:noFill/>
        <a:ln>
          <a:noFill/>
        </a:ln>
        <a:effectLst/>
      </c:spPr>
    </c:plotArea>
    <c:legend>
      <c:legendPos val="r"/>
      <c:layout>
        <c:manualLayout>
          <c:xMode val="edge"/>
          <c:yMode val="edge"/>
          <c:x val="0.69074496937882768"/>
          <c:y val="4.5426873724117821E-2"/>
          <c:w val="0.29258836395450571"/>
          <c:h val="0.932294400699912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[Call-Center-Dataset.xlsx]total call by dept!PivotTable7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 by Dept</a:t>
            </a:r>
          </a:p>
        </c:rich>
      </c:tx>
      <c:layout>
        <c:manualLayout>
          <c:xMode val="edge"/>
          <c:yMode val="edge"/>
          <c:x val="0.124055555555555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call by 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call by dept'!$A$4:$A$8</c:f>
              <c:strCache>
                <c:ptCount val="5"/>
                <c:pt idx="0">
                  <c:v>Air Conditioner</c:v>
                </c:pt>
                <c:pt idx="1">
                  <c:v>Fridge</c:v>
                </c:pt>
                <c:pt idx="2">
                  <c:v>Television</c:v>
                </c:pt>
                <c:pt idx="3">
                  <c:v>Toaster</c:v>
                </c:pt>
                <c:pt idx="4">
                  <c:v>Washing Machine</c:v>
                </c:pt>
              </c:strCache>
            </c:strRef>
          </c:cat>
          <c:val>
            <c:numRef>
              <c:f>'total call by dept'!$B$4:$B$8</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D8FD-444B-9D02-3B83678803E6}"/>
            </c:ext>
          </c:extLst>
        </c:ser>
        <c:dLbls>
          <c:dLblPos val="outEnd"/>
          <c:showLegendKey val="0"/>
          <c:showVal val="1"/>
          <c:showCatName val="0"/>
          <c:showSerName val="0"/>
          <c:showPercent val="0"/>
          <c:showBubbleSize val="0"/>
        </c:dLbls>
        <c:gapWidth val="219"/>
        <c:overlap val="-27"/>
        <c:axId val="463653871"/>
        <c:axId val="463652911"/>
      </c:barChart>
      <c:catAx>
        <c:axId val="46365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52911"/>
        <c:crosses val="autoZero"/>
        <c:auto val="1"/>
        <c:lblAlgn val="ctr"/>
        <c:lblOffset val="100"/>
        <c:noMultiLvlLbl val="0"/>
      </c:catAx>
      <c:valAx>
        <c:axId val="463652911"/>
        <c:scaling>
          <c:orientation val="minMax"/>
        </c:scaling>
        <c:delete val="1"/>
        <c:axPos val="l"/>
        <c:numFmt formatCode="General" sourceLinked="1"/>
        <c:majorTickMark val="out"/>
        <c:minorTickMark val="none"/>
        <c:tickLblPos val="nextTo"/>
        <c:crossAx val="46365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[Call-Center-Dataset.xlsx]top 5 agnt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speed of Answer call:Top 5 Agent</a:t>
            </a:r>
            <a:endParaRPr lang="en-US"/>
          </a:p>
        </c:rich>
      </c:tx>
      <c:layout>
        <c:manualLayout>
          <c:xMode val="edge"/>
          <c:yMode val="edge"/>
          <c:x val="9.3446665807720708E-2"/>
          <c:y val="3.5686861861628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agnt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agnt '!$A$4:$A$8</c:f>
              <c:strCache>
                <c:ptCount val="5"/>
                <c:pt idx="0">
                  <c:v>Stewart</c:v>
                </c:pt>
                <c:pt idx="1">
                  <c:v>Martha</c:v>
                </c:pt>
                <c:pt idx="2">
                  <c:v>Joe</c:v>
                </c:pt>
                <c:pt idx="3">
                  <c:v>Diane</c:v>
                </c:pt>
                <c:pt idx="4">
                  <c:v>Dan</c:v>
                </c:pt>
              </c:strCache>
            </c:strRef>
          </c:cat>
          <c:val>
            <c:numRef>
              <c:f>'top 5 agnt '!$B$4:$B$8</c:f>
              <c:numCache>
                <c:formatCode>General</c:formatCode>
                <c:ptCount val="5"/>
                <c:pt idx="0">
                  <c:v>125</c:v>
                </c:pt>
                <c:pt idx="1">
                  <c:v>125</c:v>
                </c:pt>
                <c:pt idx="2">
                  <c:v>125</c:v>
                </c:pt>
                <c:pt idx="3">
                  <c:v>125</c:v>
                </c:pt>
                <c:pt idx="4">
                  <c:v>125</c:v>
                </c:pt>
              </c:numCache>
            </c:numRef>
          </c:val>
          <c:extLst>
            <c:ext xmlns:c16="http://schemas.microsoft.com/office/drawing/2014/chart" uri="{C3380CC4-5D6E-409C-BE32-E72D297353CC}">
              <c16:uniqueId val="{00000000-834C-44F2-BD39-0955B09830F4}"/>
            </c:ext>
          </c:extLst>
        </c:ser>
        <c:dLbls>
          <c:dLblPos val="outEnd"/>
          <c:showLegendKey val="0"/>
          <c:showVal val="1"/>
          <c:showCatName val="0"/>
          <c:showSerName val="0"/>
          <c:showPercent val="0"/>
          <c:showBubbleSize val="0"/>
        </c:dLbls>
        <c:gapWidth val="182"/>
        <c:axId val="1145589999"/>
        <c:axId val="1145590479"/>
      </c:barChart>
      <c:catAx>
        <c:axId val="1145589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90479"/>
        <c:crosses val="autoZero"/>
        <c:auto val="1"/>
        <c:lblAlgn val="ctr"/>
        <c:lblOffset val="100"/>
        <c:noMultiLvlLbl val="0"/>
      </c:catAx>
      <c:valAx>
        <c:axId val="1145590479"/>
        <c:scaling>
          <c:orientation val="minMax"/>
        </c:scaling>
        <c:delete val="1"/>
        <c:axPos val="b"/>
        <c:numFmt formatCode="General" sourceLinked="1"/>
        <c:majorTickMark val="out"/>
        <c:minorTickMark val="none"/>
        <c:tickLblPos val="nextTo"/>
        <c:crossAx val="11455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[Call-Center-Dataset.xlsx]call resolve dept!PivotTable24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Call</a:t>
            </a:r>
            <a:r>
              <a:rPr lang="en-IN" baseline="0"/>
              <a:t> Resolved by Dept</a:t>
            </a:r>
            <a:endParaRPr lang="en-IN"/>
          </a:p>
        </c:rich>
      </c:tx>
      <c:layout>
        <c:manualLayout>
          <c:xMode val="edge"/>
          <c:yMode val="edge"/>
          <c:x val="0.1493463081265785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2372392130229E-2"/>
          <c:y val="0.11690249490846245"/>
          <c:w val="0.66560848643919512"/>
          <c:h val="0.87962962962962965"/>
        </c:manualLayout>
      </c:layout>
      <c:barChart>
        <c:barDir val="bar"/>
        <c:grouping val="clustered"/>
        <c:varyColors val="0"/>
        <c:ser>
          <c:idx val="0"/>
          <c:order val="0"/>
          <c:tx>
            <c:strRef>
              <c:f>'call resolve dept'!$B$3:$B$4</c:f>
              <c:strCache>
                <c:ptCount val="1"/>
                <c:pt idx="0">
                  <c:v>Air Conditioner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dept'!$B$5:$B$7</c:f>
              <c:numCache>
                <c:formatCode>General</c:formatCode>
                <c:ptCount val="2"/>
                <c:pt idx="0">
                  <c:v>110</c:v>
                </c:pt>
                <c:pt idx="1">
                  <c:v>252</c:v>
                </c:pt>
              </c:numCache>
            </c:numRef>
          </c:val>
          <c:extLst>
            <c:ext xmlns:c16="http://schemas.microsoft.com/office/drawing/2014/chart" uri="{C3380CC4-5D6E-409C-BE32-E72D297353CC}">
              <c16:uniqueId val="{00000000-F454-4281-9030-29615E206AB5}"/>
            </c:ext>
          </c:extLst>
        </c:ser>
        <c:ser>
          <c:idx val="1"/>
          <c:order val="1"/>
          <c:tx>
            <c:strRef>
              <c:f>'call resolve dept'!$C$3:$C$4</c:f>
              <c:strCache>
                <c:ptCount val="1"/>
                <c:pt idx="0">
                  <c:v>Fridge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dept'!$C$5:$C$7</c:f>
              <c:numCache>
                <c:formatCode>General</c:formatCode>
                <c:ptCount val="2"/>
                <c:pt idx="0">
                  <c:v>83</c:v>
                </c:pt>
                <c:pt idx="1">
                  <c:v>242</c:v>
                </c:pt>
              </c:numCache>
            </c:numRef>
          </c:val>
          <c:extLst>
            <c:ext xmlns:c16="http://schemas.microsoft.com/office/drawing/2014/chart" uri="{C3380CC4-5D6E-409C-BE32-E72D297353CC}">
              <c16:uniqueId val="{00000001-F454-4281-9030-29615E206AB5}"/>
            </c:ext>
          </c:extLst>
        </c:ser>
        <c:ser>
          <c:idx val="2"/>
          <c:order val="2"/>
          <c:tx>
            <c:strRef>
              <c:f>'call resolve dept'!$D$3:$D$4</c:f>
              <c:strCache>
                <c:ptCount val="1"/>
                <c:pt idx="0">
                  <c:v>Television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dept'!$D$5:$D$7</c:f>
              <c:numCache>
                <c:formatCode>General</c:formatCode>
                <c:ptCount val="2"/>
                <c:pt idx="0">
                  <c:v>95</c:v>
                </c:pt>
                <c:pt idx="1">
                  <c:v>287</c:v>
                </c:pt>
              </c:numCache>
            </c:numRef>
          </c:val>
          <c:extLst>
            <c:ext xmlns:c16="http://schemas.microsoft.com/office/drawing/2014/chart" uri="{C3380CC4-5D6E-409C-BE32-E72D297353CC}">
              <c16:uniqueId val="{00000002-F454-4281-9030-29615E206AB5}"/>
            </c:ext>
          </c:extLst>
        </c:ser>
        <c:ser>
          <c:idx val="3"/>
          <c:order val="3"/>
          <c:tx>
            <c:strRef>
              <c:f>'call resolve dept'!$E$3:$E$4</c:f>
              <c:strCache>
                <c:ptCount val="1"/>
                <c:pt idx="0">
                  <c:v>Toaster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dept'!$E$5:$E$7</c:f>
              <c:numCache>
                <c:formatCode>General</c:formatCode>
                <c:ptCount val="2"/>
                <c:pt idx="0">
                  <c:v>86</c:v>
                </c:pt>
                <c:pt idx="1">
                  <c:v>274</c:v>
                </c:pt>
              </c:numCache>
            </c:numRef>
          </c:val>
          <c:extLst>
            <c:ext xmlns:c16="http://schemas.microsoft.com/office/drawing/2014/chart" uri="{C3380CC4-5D6E-409C-BE32-E72D297353CC}">
              <c16:uniqueId val="{00000003-F454-4281-9030-29615E206AB5}"/>
            </c:ext>
          </c:extLst>
        </c:ser>
        <c:ser>
          <c:idx val="4"/>
          <c:order val="4"/>
          <c:tx>
            <c:strRef>
              <c:f>'call resolve dept'!$F$3:$F$4</c:f>
              <c:strCache>
                <c:ptCount val="1"/>
                <c:pt idx="0">
                  <c:v>Washing Machine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 dept'!$A$5:$A$7</c:f>
              <c:strCache>
                <c:ptCount val="2"/>
                <c:pt idx="0">
                  <c:v>N</c:v>
                </c:pt>
                <c:pt idx="1">
                  <c:v>Y</c:v>
                </c:pt>
              </c:strCache>
            </c:strRef>
          </c:cat>
          <c:val>
            <c:numRef>
              <c:f>'call resolve dept'!$F$5:$F$7</c:f>
              <c:numCache>
                <c:formatCode>General</c:formatCode>
                <c:ptCount val="2"/>
                <c:pt idx="0">
                  <c:v>87</c:v>
                </c:pt>
                <c:pt idx="1">
                  <c:v>256</c:v>
                </c:pt>
              </c:numCache>
            </c:numRef>
          </c:val>
          <c:extLst>
            <c:ext xmlns:c16="http://schemas.microsoft.com/office/drawing/2014/chart" uri="{C3380CC4-5D6E-409C-BE32-E72D297353CC}">
              <c16:uniqueId val="{00000004-F454-4281-9030-29615E206AB5}"/>
            </c:ext>
          </c:extLst>
        </c:ser>
        <c:dLbls>
          <c:dLblPos val="inEnd"/>
          <c:showLegendKey val="0"/>
          <c:showVal val="1"/>
          <c:showCatName val="0"/>
          <c:showSerName val="0"/>
          <c:showPercent val="0"/>
          <c:showBubbleSize val="0"/>
        </c:dLbls>
        <c:gapWidth val="182"/>
        <c:axId val="1145591919"/>
        <c:axId val="1156458191"/>
      </c:barChart>
      <c:catAx>
        <c:axId val="1145591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156458191"/>
        <c:crosses val="autoZero"/>
        <c:auto val="1"/>
        <c:lblAlgn val="ctr"/>
        <c:lblOffset val="100"/>
        <c:noMultiLvlLbl val="0"/>
      </c:catAx>
      <c:valAx>
        <c:axId val="1156458191"/>
        <c:scaling>
          <c:orientation val="minMax"/>
        </c:scaling>
        <c:delete val="1"/>
        <c:axPos val="b"/>
        <c:numFmt formatCode="General" sourceLinked="1"/>
        <c:majorTickMark val="out"/>
        <c:minorTickMark val="none"/>
        <c:tickLblPos val="nextTo"/>
        <c:crossAx val="1145591919"/>
        <c:crosses val="autoZero"/>
        <c:crossBetween val="between"/>
      </c:valAx>
      <c:spPr>
        <a:noFill/>
        <a:ln>
          <a:noFill/>
        </a:ln>
        <a:effectLst/>
      </c:spPr>
    </c:plotArea>
    <c:legend>
      <c:legendPos val="r"/>
      <c:layout>
        <c:manualLayout>
          <c:xMode val="edge"/>
          <c:yMode val="edge"/>
          <c:x val="0.64761824972881932"/>
          <c:y val="6.5659215485937561E-2"/>
          <c:w val="0.29258836395450571"/>
          <c:h val="0.932294400699912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[Call-Center-Dataset.xlsx]5 star rate!PivotTable25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5</a:t>
            </a:r>
            <a:r>
              <a:rPr lang="en-IN" baseline="0"/>
              <a:t> star rating for No. problem soving </a:t>
            </a:r>
            <a:endParaRPr lang="en-IN"/>
          </a:p>
        </c:rich>
      </c:tx>
      <c:layout>
        <c:manualLayout>
          <c:xMode val="edge"/>
          <c:yMode val="edge"/>
          <c:x val="9.721522309711284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29233815601194E-2"/>
          <c:y val="6.0185105587338979E-2"/>
          <c:w val="0.64760848643919511"/>
          <c:h val="0.8416746864975212"/>
        </c:manualLayout>
      </c:layout>
      <c:barChart>
        <c:barDir val="col"/>
        <c:grouping val="clustered"/>
        <c:varyColors val="0"/>
        <c:ser>
          <c:idx val="0"/>
          <c:order val="0"/>
          <c:tx>
            <c:strRef>
              <c:f>'5 star rate'!$B$3:$B$4</c:f>
              <c:strCache>
                <c:ptCount val="1"/>
                <c:pt idx="0">
                  <c:v>Air Conditioner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rate'!$B$5</c:f>
              <c:numCache>
                <c:formatCode>General</c:formatCode>
                <c:ptCount val="1"/>
                <c:pt idx="0">
                  <c:v>64</c:v>
                </c:pt>
              </c:numCache>
            </c:numRef>
          </c:val>
          <c:extLst>
            <c:ext xmlns:c16="http://schemas.microsoft.com/office/drawing/2014/chart" uri="{C3380CC4-5D6E-409C-BE32-E72D297353CC}">
              <c16:uniqueId val="{00000005-5453-4EB3-95E2-B7990CB82CD6}"/>
            </c:ext>
          </c:extLst>
        </c:ser>
        <c:ser>
          <c:idx val="1"/>
          <c:order val="1"/>
          <c:tx>
            <c:strRef>
              <c:f>'5 star rate'!$C$3:$C$4</c:f>
              <c:strCache>
                <c:ptCount val="1"/>
                <c:pt idx="0">
                  <c:v>Fridge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rate'!$C$5</c:f>
              <c:numCache>
                <c:formatCode>General</c:formatCode>
                <c:ptCount val="1"/>
                <c:pt idx="0">
                  <c:v>70</c:v>
                </c:pt>
              </c:numCache>
            </c:numRef>
          </c:val>
          <c:extLst>
            <c:ext xmlns:c16="http://schemas.microsoft.com/office/drawing/2014/chart" uri="{C3380CC4-5D6E-409C-BE32-E72D297353CC}">
              <c16:uniqueId val="{00000006-5453-4EB3-95E2-B7990CB82CD6}"/>
            </c:ext>
          </c:extLst>
        </c:ser>
        <c:ser>
          <c:idx val="2"/>
          <c:order val="2"/>
          <c:tx>
            <c:strRef>
              <c:f>'5 star rate'!$D$3:$D$4</c:f>
              <c:strCache>
                <c:ptCount val="1"/>
                <c:pt idx="0">
                  <c:v>Television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rate'!$D$5</c:f>
              <c:numCache>
                <c:formatCode>General</c:formatCode>
                <c:ptCount val="1"/>
                <c:pt idx="0">
                  <c:v>60</c:v>
                </c:pt>
              </c:numCache>
            </c:numRef>
          </c:val>
          <c:extLst>
            <c:ext xmlns:c16="http://schemas.microsoft.com/office/drawing/2014/chart" uri="{C3380CC4-5D6E-409C-BE32-E72D297353CC}">
              <c16:uniqueId val="{00000007-5453-4EB3-95E2-B7990CB82CD6}"/>
            </c:ext>
          </c:extLst>
        </c:ser>
        <c:ser>
          <c:idx val="3"/>
          <c:order val="3"/>
          <c:tx>
            <c:strRef>
              <c:f>'5 star rate'!$E$3:$E$4</c:f>
              <c:strCache>
                <c:ptCount val="1"/>
                <c:pt idx="0">
                  <c:v>Toaster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rate'!$E$5</c:f>
              <c:numCache>
                <c:formatCode>General</c:formatCode>
                <c:ptCount val="1"/>
                <c:pt idx="0">
                  <c:v>72</c:v>
                </c:pt>
              </c:numCache>
            </c:numRef>
          </c:val>
          <c:extLst>
            <c:ext xmlns:c16="http://schemas.microsoft.com/office/drawing/2014/chart" uri="{C3380CC4-5D6E-409C-BE32-E72D297353CC}">
              <c16:uniqueId val="{00000008-5453-4EB3-95E2-B7990CB82CD6}"/>
            </c:ext>
          </c:extLst>
        </c:ser>
        <c:ser>
          <c:idx val="4"/>
          <c:order val="4"/>
          <c:tx>
            <c:strRef>
              <c:f>'5 star rate'!$F$3:$F$4</c:f>
              <c:strCache>
                <c:ptCount val="1"/>
                <c:pt idx="0">
                  <c:v>Washing Machine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star rate'!$A$5</c:f>
              <c:strCache>
                <c:ptCount val="1"/>
                <c:pt idx="0">
                  <c:v>5</c:v>
                </c:pt>
              </c:strCache>
            </c:strRef>
          </c:cat>
          <c:val>
            <c:numRef>
              <c:f>'5 star rate'!$F$5</c:f>
              <c:numCache>
                <c:formatCode>General</c:formatCode>
                <c:ptCount val="1"/>
                <c:pt idx="0">
                  <c:v>52</c:v>
                </c:pt>
              </c:numCache>
            </c:numRef>
          </c:val>
          <c:extLst>
            <c:ext xmlns:c16="http://schemas.microsoft.com/office/drawing/2014/chart" uri="{C3380CC4-5D6E-409C-BE32-E72D297353CC}">
              <c16:uniqueId val="{00000009-5453-4EB3-95E2-B7990CB82CD6}"/>
            </c:ext>
          </c:extLst>
        </c:ser>
        <c:dLbls>
          <c:dLblPos val="inEnd"/>
          <c:showLegendKey val="0"/>
          <c:showVal val="1"/>
          <c:showCatName val="0"/>
          <c:showSerName val="0"/>
          <c:showPercent val="0"/>
          <c:showBubbleSize val="0"/>
        </c:dLbls>
        <c:gapWidth val="219"/>
        <c:overlap val="-27"/>
        <c:axId val="2113329391"/>
        <c:axId val="2113326511"/>
      </c:barChart>
      <c:catAx>
        <c:axId val="21133293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5</a:t>
                </a:r>
                <a:r>
                  <a:rPr lang="en-IN"/>
                  <a:t> Axis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113326511"/>
        <c:crosses val="autoZero"/>
        <c:auto val="1"/>
        <c:lblAlgn val="ctr"/>
        <c:lblOffset val="100"/>
        <c:noMultiLvlLbl val="0"/>
      </c:catAx>
      <c:valAx>
        <c:axId val="2113326511"/>
        <c:scaling>
          <c:orientation val="minMax"/>
        </c:scaling>
        <c:delete val="1"/>
        <c:axPos val="l"/>
        <c:numFmt formatCode="General" sourceLinked="1"/>
        <c:majorTickMark val="out"/>
        <c:minorTickMark val="none"/>
        <c:tickLblPos val="nextTo"/>
        <c:crossAx val="21133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[Call-Center-Dataset.xlsx]pic_ntpicup!PivotTable26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calls by Agent:Pickup/Not Pickup</a:t>
            </a:r>
            <a:endParaRPr lang="en-IN"/>
          </a:p>
        </c:rich>
      </c:tx>
      <c:layout>
        <c:manualLayout>
          <c:xMode val="edge"/>
          <c:yMode val="edge"/>
          <c:x val="0.1078748906386701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10648148148148148"/>
          <c:w val="0.84806517935258086"/>
          <c:h val="0.80926727909011376"/>
        </c:manualLayout>
      </c:layout>
      <c:barChart>
        <c:barDir val="col"/>
        <c:grouping val="clustered"/>
        <c:varyColors val="0"/>
        <c:ser>
          <c:idx val="0"/>
          <c:order val="0"/>
          <c:tx>
            <c:strRef>
              <c:f>pic_ntpicup!$B$3:$B$4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pic_ntpicup!$B$5:$B$12</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B89-4A73-810A-5966513A326E}"/>
            </c:ext>
          </c:extLst>
        </c:ser>
        <c:ser>
          <c:idx val="1"/>
          <c:order val="1"/>
          <c:tx>
            <c:strRef>
              <c:f>pic_ntpicup!$C$3:$C$4</c:f>
              <c:strCache>
                <c:ptCount val="1"/>
                <c:pt idx="0">
                  <c:v>Y</c:v>
                </c:pt>
              </c:strCache>
            </c:strRef>
          </c:tx>
          <c:spPr>
            <a:solidFill>
              <a:schemeClr val="accent2"/>
            </a:solidFill>
            <a:ln>
              <a:noFill/>
            </a:ln>
            <a:effectLst/>
          </c:spPr>
          <c:invertIfNegative val="0"/>
          <c:dLbls>
            <c:dLbl>
              <c:idx val="1"/>
              <c:layout>
                <c:manualLayout>
                  <c:x val="0"/>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9.2592592592592483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pic_ntpicup!$C$5:$C$12</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D-AB89-4A73-810A-5966513A326E}"/>
            </c:ext>
          </c:extLst>
        </c:ser>
        <c:dLbls>
          <c:dLblPos val="outEnd"/>
          <c:showLegendKey val="0"/>
          <c:showVal val="1"/>
          <c:showCatName val="0"/>
          <c:showSerName val="0"/>
          <c:showPercent val="0"/>
          <c:showBubbleSize val="0"/>
        </c:dLbls>
        <c:gapWidth val="219"/>
        <c:overlap val="-27"/>
        <c:axId val="1957359583"/>
        <c:axId val="1957354303"/>
      </c:barChart>
      <c:catAx>
        <c:axId val="19573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54303"/>
        <c:crosses val="autoZero"/>
        <c:auto val="1"/>
        <c:lblAlgn val="ctr"/>
        <c:lblOffset val="100"/>
        <c:noMultiLvlLbl val="0"/>
      </c:catAx>
      <c:valAx>
        <c:axId val="1957354303"/>
        <c:scaling>
          <c:orientation val="minMax"/>
        </c:scaling>
        <c:delete val="1"/>
        <c:axPos val="l"/>
        <c:numFmt formatCode="General" sourceLinked="1"/>
        <c:majorTickMark val="none"/>
        <c:minorTickMark val="none"/>
        <c:tickLblPos val="nextTo"/>
        <c:crossAx val="1957359583"/>
        <c:crosses val="autoZero"/>
        <c:crossBetween val="between"/>
      </c:valAx>
      <c:spPr>
        <a:noFill/>
        <a:ln>
          <a:noFill/>
        </a:ln>
        <a:effectLst/>
      </c:spPr>
    </c:plotArea>
    <c:legend>
      <c:legendPos val="r"/>
      <c:layout>
        <c:manualLayout>
          <c:xMode val="edge"/>
          <c:yMode val="edge"/>
          <c:x val="0.7813985126859142"/>
          <c:y val="5.4159375911344426E-3"/>
          <c:w val="0.2186014625463043"/>
          <c:h val="9.5917461660119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[Call-Center-Dataset.xlsx]pic_ntpicup!PivotTable26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calls by Agent:Pickup/Not Pickup</a:t>
            </a:r>
            <a:endParaRPr lang="en-IN"/>
          </a:p>
        </c:rich>
      </c:tx>
      <c:layout>
        <c:manualLayout>
          <c:xMode val="edge"/>
          <c:yMode val="edge"/>
          <c:x val="0.1078748906386701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9.25925925925924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10648148148148148"/>
          <c:w val="0.84806517935258086"/>
          <c:h val="0.80926727909011376"/>
        </c:manualLayout>
      </c:layout>
      <c:barChart>
        <c:barDir val="col"/>
        <c:grouping val="clustered"/>
        <c:varyColors val="0"/>
        <c:ser>
          <c:idx val="0"/>
          <c:order val="0"/>
          <c:tx>
            <c:strRef>
              <c:f>pic_ntpicup!$B$3:$B$4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pic_ntpicup!$B$5:$B$12</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FB2C-4F69-A697-3352FCDF9D36}"/>
            </c:ext>
          </c:extLst>
        </c:ser>
        <c:ser>
          <c:idx val="1"/>
          <c:order val="1"/>
          <c:tx>
            <c:strRef>
              <c:f>pic_ntpicup!$C$3:$C$4</c:f>
              <c:strCache>
                <c:ptCount val="1"/>
                <c:pt idx="0">
                  <c:v>Y</c:v>
                </c:pt>
              </c:strCache>
            </c:strRef>
          </c:tx>
          <c:spPr>
            <a:solidFill>
              <a:schemeClr val="accent2"/>
            </a:solidFill>
            <a:ln>
              <a:noFill/>
            </a:ln>
            <a:effectLst/>
          </c:spPr>
          <c:invertIfNegative val="0"/>
          <c:dLbls>
            <c:dLbl>
              <c:idx val="1"/>
              <c:layout>
                <c:manualLayout>
                  <c:x val="0"/>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9.2592592592592483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pic_ntpicup!$A$5:$A$12</c:f>
              <c:strCache>
                <c:ptCount val="8"/>
                <c:pt idx="0">
                  <c:v>Becky</c:v>
                </c:pt>
                <c:pt idx="1">
                  <c:v>Dan</c:v>
                </c:pt>
                <c:pt idx="2">
                  <c:v>Diane</c:v>
                </c:pt>
                <c:pt idx="3">
                  <c:v>Greg</c:v>
                </c:pt>
                <c:pt idx="4">
                  <c:v>Jim</c:v>
                </c:pt>
                <c:pt idx="5">
                  <c:v>Joe</c:v>
                </c:pt>
                <c:pt idx="6">
                  <c:v>Martha</c:v>
                </c:pt>
                <c:pt idx="7">
                  <c:v>Stewart</c:v>
                </c:pt>
              </c:strCache>
            </c:strRef>
          </c:cat>
          <c:val>
            <c:numRef>
              <c:f>pic_ntpicup!$C$5:$C$12</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FB2C-4F69-A697-3352FCDF9D36}"/>
            </c:ext>
          </c:extLst>
        </c:ser>
        <c:dLbls>
          <c:dLblPos val="outEnd"/>
          <c:showLegendKey val="0"/>
          <c:showVal val="1"/>
          <c:showCatName val="0"/>
          <c:showSerName val="0"/>
          <c:showPercent val="0"/>
          <c:showBubbleSize val="0"/>
        </c:dLbls>
        <c:gapWidth val="219"/>
        <c:overlap val="-27"/>
        <c:axId val="1957359583"/>
        <c:axId val="1957354303"/>
      </c:barChart>
      <c:catAx>
        <c:axId val="19573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54303"/>
        <c:crosses val="autoZero"/>
        <c:auto val="1"/>
        <c:lblAlgn val="ctr"/>
        <c:lblOffset val="100"/>
        <c:noMultiLvlLbl val="0"/>
      </c:catAx>
      <c:valAx>
        <c:axId val="1957354303"/>
        <c:scaling>
          <c:orientation val="minMax"/>
        </c:scaling>
        <c:delete val="1"/>
        <c:axPos val="l"/>
        <c:numFmt formatCode="General" sourceLinked="1"/>
        <c:majorTickMark val="none"/>
        <c:minorTickMark val="none"/>
        <c:tickLblPos val="nextTo"/>
        <c:crossAx val="1957359583"/>
        <c:crosses val="autoZero"/>
        <c:crossBetween val="between"/>
      </c:valAx>
      <c:spPr>
        <a:noFill/>
        <a:ln>
          <a:noFill/>
        </a:ln>
        <a:effectLst/>
      </c:spPr>
    </c:plotArea>
    <c:legend>
      <c:legendPos val="r"/>
      <c:layout>
        <c:manualLayout>
          <c:xMode val="edge"/>
          <c:yMode val="edge"/>
          <c:x val="0.9168715356363587"/>
          <c:y val="0.10263815981335667"/>
          <c:w val="7.4792570089703525E-2"/>
          <c:h val="0.1654236262457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234950</xdr:colOff>
      <xdr:row>2</xdr:row>
      <xdr:rowOff>38100</xdr:rowOff>
    </xdr:from>
    <xdr:to>
      <xdr:col>15</xdr:col>
      <xdr:colOff>539750</xdr:colOff>
      <xdr:row>17</xdr:row>
      <xdr:rowOff>19050</xdr:rowOff>
    </xdr:to>
    <xdr:graphicFrame macro="">
      <xdr:nvGraphicFramePr>
        <xdr:cNvPr id="2" name="Chart 1">
          <a:extLst>
            <a:ext uri="{FF2B5EF4-FFF2-40B4-BE49-F238E27FC236}">
              <a16:creationId xmlns:a16="http://schemas.microsoft.com/office/drawing/2014/main" id="{5D0947D8-5585-B849-BB4A-F30480D2C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806450</xdr:colOff>
      <xdr:row>1</xdr:row>
      <xdr:rowOff>63500</xdr:rowOff>
    </xdr:from>
    <xdr:to>
      <xdr:col>22</xdr:col>
      <xdr:colOff>25400</xdr:colOff>
      <xdr:row>19</xdr:row>
      <xdr:rowOff>50800</xdr:rowOff>
    </xdr:to>
    <xdr:graphicFrame macro="">
      <xdr:nvGraphicFramePr>
        <xdr:cNvPr id="2" name="Chart 1">
          <a:extLst>
            <a:ext uri="{FF2B5EF4-FFF2-40B4-BE49-F238E27FC236}">
              <a16:creationId xmlns:a16="http://schemas.microsoft.com/office/drawing/2014/main" id="{97CC1A1B-F9D7-038F-034E-4ACDE5A21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0.28331</cdr:x>
      <cdr:y>0.04615</cdr:y>
    </cdr:from>
    <cdr:to>
      <cdr:x>0.30972</cdr:x>
      <cdr:y>0.08654</cdr:y>
    </cdr:to>
    <cdr:sp macro="" textlink="">
      <cdr:nvSpPr>
        <cdr:cNvPr id="2" name="Star: 5 Points 1">
          <a:extLst xmlns:a="http://schemas.openxmlformats.org/drawingml/2006/main">
            <a:ext uri="{FF2B5EF4-FFF2-40B4-BE49-F238E27FC236}">
              <a16:creationId xmlns:a16="http://schemas.microsoft.com/office/drawing/2014/main" id="{58342F3C-7EBE-7B27-23D0-51079E02F5BB}"/>
            </a:ext>
          </a:extLst>
        </cdr:cNvPr>
        <cdr:cNvSpPr/>
      </cdr:nvSpPr>
      <cdr:spPr>
        <a:xfrm xmlns:a="http://schemas.openxmlformats.org/drawingml/2006/main">
          <a:off x="1498600" y="152400"/>
          <a:ext cx="139700" cy="133350"/>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450850</xdr:colOff>
      <xdr:row>1</xdr:row>
      <xdr:rowOff>60325</xdr:rowOff>
    </xdr:from>
    <xdr:to>
      <xdr:col>10</xdr:col>
      <xdr:colOff>146050</xdr:colOff>
      <xdr:row>16</xdr:row>
      <xdr:rowOff>41275</xdr:rowOff>
    </xdr:to>
    <xdr:graphicFrame macro="">
      <xdr:nvGraphicFramePr>
        <xdr:cNvPr id="2" name="Chart 1">
          <a:extLst>
            <a:ext uri="{FF2B5EF4-FFF2-40B4-BE49-F238E27FC236}">
              <a16:creationId xmlns:a16="http://schemas.microsoft.com/office/drawing/2014/main" id="{7F44F980-4EC6-4175-3D35-05323F68E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955675</xdr:colOff>
      <xdr:row>5</xdr:row>
      <xdr:rowOff>76200</xdr:rowOff>
    </xdr:from>
    <xdr:to>
      <xdr:col>8</xdr:col>
      <xdr:colOff>593725</xdr:colOff>
      <xdr:row>20</xdr:row>
      <xdr:rowOff>57150</xdr:rowOff>
    </xdr:to>
    <xdr:graphicFrame macro="">
      <xdr:nvGraphicFramePr>
        <xdr:cNvPr id="3" name="Chart 2">
          <a:extLst>
            <a:ext uri="{FF2B5EF4-FFF2-40B4-BE49-F238E27FC236}">
              <a16:creationId xmlns:a16="http://schemas.microsoft.com/office/drawing/2014/main" id="{3A751B44-6EF0-45D1-41A6-0D946CE3E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xdr:colOff>
      <xdr:row>0</xdr:row>
      <xdr:rowOff>38100</xdr:rowOff>
    </xdr:from>
    <xdr:to>
      <xdr:col>4</xdr:col>
      <xdr:colOff>374650</xdr:colOff>
      <xdr:row>2</xdr:row>
      <xdr:rowOff>19050</xdr:rowOff>
    </xdr:to>
    <xdr:sp macro="" textlink="">
      <xdr:nvSpPr>
        <xdr:cNvPr id="3" name="TextBox 2">
          <a:extLst>
            <a:ext uri="{FF2B5EF4-FFF2-40B4-BE49-F238E27FC236}">
              <a16:creationId xmlns:a16="http://schemas.microsoft.com/office/drawing/2014/main" id="{470DB656-0F44-4A56-9789-44CD6681B374}"/>
            </a:ext>
          </a:extLst>
        </xdr:cNvPr>
        <xdr:cNvSpPr txBox="1"/>
      </xdr:nvSpPr>
      <xdr:spPr>
        <a:xfrm>
          <a:off x="31750" y="38100"/>
          <a:ext cx="2781300" cy="3492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2">
                  <a:lumMod val="75000"/>
                </a:schemeClr>
              </a:solidFill>
            </a:rPr>
            <a:t>CALL</a:t>
          </a:r>
          <a:r>
            <a:rPr lang="en-IN" sz="2000" b="1" baseline="0">
              <a:solidFill>
                <a:schemeClr val="accent2">
                  <a:lumMod val="75000"/>
                </a:schemeClr>
              </a:solidFill>
            </a:rPr>
            <a:t> CENTER DATA</a:t>
          </a:r>
          <a:endParaRPr lang="en-IN" sz="2000" b="1">
            <a:solidFill>
              <a:schemeClr val="accent2">
                <a:lumMod val="75000"/>
              </a:schemeClr>
            </a:solidFill>
          </a:endParaRPr>
        </a:p>
      </xdr:txBody>
    </xdr:sp>
    <xdr:clientData/>
  </xdr:twoCellAnchor>
  <xdr:twoCellAnchor>
    <xdr:from>
      <xdr:col>6</xdr:col>
      <xdr:colOff>350346</xdr:colOff>
      <xdr:row>14</xdr:row>
      <xdr:rowOff>58391</xdr:rowOff>
    </xdr:from>
    <xdr:to>
      <xdr:col>10</xdr:col>
      <xdr:colOff>335747</xdr:colOff>
      <xdr:row>24</xdr:row>
      <xdr:rowOff>87586</xdr:rowOff>
    </xdr:to>
    <xdr:graphicFrame macro="">
      <xdr:nvGraphicFramePr>
        <xdr:cNvPr id="4" name="Chart 3">
          <a:extLst>
            <a:ext uri="{FF2B5EF4-FFF2-40B4-BE49-F238E27FC236}">
              <a16:creationId xmlns:a16="http://schemas.microsoft.com/office/drawing/2014/main" id="{9E95DA7C-97A0-4E43-8C95-5CC951FAC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248160</xdr:colOff>
      <xdr:row>2</xdr:row>
      <xdr:rowOff>145978</xdr:rowOff>
    </xdr:from>
    <xdr:to>
      <xdr:col>14</xdr:col>
      <xdr:colOff>453572</xdr:colOff>
      <xdr:row>10</xdr:row>
      <xdr:rowOff>262759</xdr:rowOff>
    </xdr:to>
    <xdr:graphicFrame macro="">
      <xdr:nvGraphicFramePr>
        <xdr:cNvPr id="5" name="Chart 4">
          <a:extLst>
            <a:ext uri="{FF2B5EF4-FFF2-40B4-BE49-F238E27FC236}">
              <a16:creationId xmlns:a16="http://schemas.microsoft.com/office/drawing/2014/main" id="{0D02E269-F28D-4A61-973E-BAE6FE68D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14597</xdr:colOff>
      <xdr:row>14</xdr:row>
      <xdr:rowOff>43793</xdr:rowOff>
    </xdr:from>
    <xdr:to>
      <xdr:col>6</xdr:col>
      <xdr:colOff>291953</xdr:colOff>
      <xdr:row>24</xdr:row>
      <xdr:rowOff>102183</xdr:rowOff>
    </xdr:to>
    <xdr:graphicFrame macro="">
      <xdr:nvGraphicFramePr>
        <xdr:cNvPr id="6" name="Chart 5">
          <a:extLst>
            <a:ext uri="{FF2B5EF4-FFF2-40B4-BE49-F238E27FC236}">
              <a16:creationId xmlns:a16="http://schemas.microsoft.com/office/drawing/2014/main" id="{10CD2B32-BD7E-4A5A-BBCB-7F2553F6C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926956</xdr:colOff>
      <xdr:row>2</xdr:row>
      <xdr:rowOff>87585</xdr:rowOff>
    </xdr:from>
    <xdr:to>
      <xdr:col>10</xdr:col>
      <xdr:colOff>175173</xdr:colOff>
      <xdr:row>13</xdr:row>
      <xdr:rowOff>124081</xdr:rowOff>
    </xdr:to>
    <xdr:graphicFrame macro="">
      <xdr:nvGraphicFramePr>
        <xdr:cNvPr id="7" name="Chart 6">
          <a:extLst>
            <a:ext uri="{FF2B5EF4-FFF2-40B4-BE49-F238E27FC236}">
              <a16:creationId xmlns:a16="http://schemas.microsoft.com/office/drawing/2014/main" id="{D4A68061-EADE-470D-9E06-B05EC232E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29196</xdr:colOff>
      <xdr:row>2</xdr:row>
      <xdr:rowOff>58392</xdr:rowOff>
    </xdr:from>
    <xdr:to>
      <xdr:col>5</xdr:col>
      <xdr:colOff>861265</xdr:colOff>
      <xdr:row>13</xdr:row>
      <xdr:rowOff>138679</xdr:rowOff>
    </xdr:to>
    <xdr:graphicFrame macro="">
      <xdr:nvGraphicFramePr>
        <xdr:cNvPr id="8" name="Chart 7">
          <a:extLst>
            <a:ext uri="{FF2B5EF4-FFF2-40B4-BE49-F238E27FC236}">
              <a16:creationId xmlns:a16="http://schemas.microsoft.com/office/drawing/2014/main" id="{0EA95E9C-E050-476A-B77D-A98948E27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436681</xdr:colOff>
      <xdr:row>11</xdr:row>
      <xdr:rowOff>60372</xdr:rowOff>
    </xdr:from>
    <xdr:to>
      <xdr:col>15</xdr:col>
      <xdr:colOff>374317</xdr:colOff>
      <xdr:row>25</xdr:row>
      <xdr:rowOff>111465</xdr:rowOff>
    </xdr:to>
    <xdr:graphicFrame macro="">
      <xdr:nvGraphicFramePr>
        <xdr:cNvPr id="9" name="Chart 8">
          <a:extLst>
            <a:ext uri="{FF2B5EF4-FFF2-40B4-BE49-F238E27FC236}">
              <a16:creationId xmlns:a16="http://schemas.microsoft.com/office/drawing/2014/main" id="{D612982C-D920-4AA7-827F-7C3E6F5D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471714</xdr:colOff>
      <xdr:row>11</xdr:row>
      <xdr:rowOff>54429</xdr:rowOff>
    </xdr:from>
    <xdr:to>
      <xdr:col>20</xdr:col>
      <xdr:colOff>480785</xdr:colOff>
      <xdr:row>24</xdr:row>
      <xdr:rowOff>127000</xdr:rowOff>
    </xdr:to>
    <xdr:graphicFrame macro="">
      <xdr:nvGraphicFramePr>
        <xdr:cNvPr id="10" name="Chart 9">
          <a:extLst>
            <a:ext uri="{FF2B5EF4-FFF2-40B4-BE49-F238E27FC236}">
              <a16:creationId xmlns:a16="http://schemas.microsoft.com/office/drawing/2014/main" id="{6A259254-FECC-452A-820E-808582FFF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199570</xdr:colOff>
      <xdr:row>0</xdr:row>
      <xdr:rowOff>4538</xdr:rowOff>
    </xdr:from>
    <xdr:to>
      <xdr:col>20</xdr:col>
      <xdr:colOff>371926</xdr:colOff>
      <xdr:row>5</xdr:row>
      <xdr:rowOff>27215</xdr:rowOff>
    </xdr:to>
    <mc:AlternateContent xmlns:mc="http://schemas.openxmlformats.org/markup-compatibility/2006">
      <mc:Choice xmlns:a14="http://schemas.microsoft.com/office/drawing/2010/main" Requires="a14">
        <xdr:graphicFrame macro="">
          <xdr:nvGraphicFramePr>
            <xdr:cNvPr id="11" name="Agent">
              <a:extLst>
                <a:ext uri="{FF2B5EF4-FFF2-40B4-BE49-F238E27FC236}">
                  <a16:creationId xmlns:a16="http://schemas.microsoft.com/office/drawing/2014/main" id="{8F477BD8-4953-CAB9-9EA5-F501A7C25C7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2427856" y="4538"/>
              <a:ext cx="2603499" cy="1093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5</xdr:row>
      <xdr:rowOff>108857</xdr:rowOff>
    </xdr:from>
    <xdr:to>
      <xdr:col>18</xdr:col>
      <xdr:colOff>317500</xdr:colOff>
      <xdr:row>10</xdr:row>
      <xdr:rowOff>208643</xdr:rowOff>
    </xdr:to>
    <mc:AlternateContent xmlns:mc="http://schemas.openxmlformats.org/markup-compatibility/2006">
      <mc:Choice xmlns:a14="http://schemas.microsoft.com/office/drawing/2010/main" Requires="a14">
        <xdr:graphicFrame macro="">
          <xdr:nvGraphicFramePr>
            <xdr:cNvPr id="12" name="Resolved">
              <a:extLst>
                <a:ext uri="{FF2B5EF4-FFF2-40B4-BE49-F238E27FC236}">
                  <a16:creationId xmlns:a16="http://schemas.microsoft.com/office/drawing/2014/main" id="{66ED84BD-BD91-56AA-E173-375C3BB42FC4}"/>
                </a:ext>
              </a:extLst>
            </xdr:cNvPr>
            <xdr:cNvGraphicFramePr/>
          </xdr:nvGraphicFramePr>
          <xdr:xfrm>
            <a:off x="0" y="0"/>
            <a:ext cx="0" cy="0"/>
          </xdr:xfrm>
          <a:graphic>
            <a:graphicData uri="http://schemas.microsoft.com/office/drawing/2010/slicer">
              <sle:slicer xmlns:sle="http://schemas.microsoft.com/office/drawing/2010/slicer" name="Resolved"/>
            </a:graphicData>
          </a:graphic>
        </xdr:graphicFrame>
      </mc:Choice>
      <mc:Fallback>
        <xdr:sp macro="" textlink="">
          <xdr:nvSpPr>
            <xdr:cNvPr id="0" name=""/>
            <xdr:cNvSpPr>
              <a:spLocks noTextEdit="1"/>
            </xdr:cNvSpPr>
          </xdr:nvSpPr>
          <xdr:spPr>
            <a:xfrm>
              <a:off x="12304486" y="1179286"/>
              <a:ext cx="1456871" cy="108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385538</xdr:colOff>
      <xdr:row>5</xdr:row>
      <xdr:rowOff>118834</xdr:rowOff>
    </xdr:from>
    <xdr:to>
      <xdr:col>20</xdr:col>
      <xdr:colOff>498928</xdr:colOff>
      <xdr:row>10</xdr:row>
      <xdr:rowOff>208642</xdr:rowOff>
    </xdr:to>
    <mc:AlternateContent xmlns:mc="http://schemas.openxmlformats.org/markup-compatibility/2006">
      <mc:Choice xmlns:a14="http://schemas.microsoft.com/office/drawing/2010/main" Requires="a14">
        <xdr:graphicFrame macro="">
          <xdr:nvGraphicFramePr>
            <xdr:cNvPr id="13" name="Answered (Y/N)">
              <a:extLst>
                <a:ext uri="{FF2B5EF4-FFF2-40B4-BE49-F238E27FC236}">
                  <a16:creationId xmlns:a16="http://schemas.microsoft.com/office/drawing/2014/main" id="{4F1A601D-0247-AF5B-B77A-FE19A577CCF1}"/>
                </a:ext>
              </a:extLst>
            </xdr:cNvPr>
            <xdr:cNvGraphicFramePr/>
          </xdr:nvGraphicFramePr>
          <xdr:xfrm>
            <a:off x="0" y="0"/>
            <a:ext cx="0" cy="0"/>
          </xdr:xfrm>
          <a:graphic>
            <a:graphicData uri="http://schemas.microsoft.com/office/drawing/2010/slicer">
              <sle:slicer xmlns:sle="http://schemas.microsoft.com/office/drawing/2010/slicer" name="Answered (Y/N)"/>
            </a:graphicData>
          </a:graphic>
        </xdr:graphicFrame>
      </mc:Choice>
      <mc:Fallback>
        <xdr:sp macro="" textlink="">
          <xdr:nvSpPr>
            <xdr:cNvPr id="0" name=""/>
            <xdr:cNvSpPr>
              <a:spLocks noTextEdit="1"/>
            </xdr:cNvSpPr>
          </xdr:nvSpPr>
          <xdr:spPr>
            <a:xfrm>
              <a:off x="13829395" y="1189263"/>
              <a:ext cx="1328962" cy="1078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0.27407</cdr:x>
      <cdr:y>0.92361</cdr:y>
    </cdr:from>
    <cdr:to>
      <cdr:x>0.31296</cdr:x>
      <cdr:y>0.97222</cdr:y>
    </cdr:to>
    <cdr:sp macro="" textlink="">
      <cdr:nvSpPr>
        <cdr:cNvPr id="2" name="Star: 5 Points 1">
          <a:extLst xmlns:a="http://schemas.openxmlformats.org/drawingml/2006/main">
            <a:ext uri="{FF2B5EF4-FFF2-40B4-BE49-F238E27FC236}">
              <a16:creationId xmlns:a16="http://schemas.microsoft.com/office/drawing/2014/main" id="{AD8A69F3-31F8-5BB0-EC51-2591C15434CE}"/>
            </a:ext>
          </a:extLst>
        </cdr:cNvPr>
        <cdr:cNvSpPr/>
      </cdr:nvSpPr>
      <cdr:spPr>
        <a:xfrm xmlns:a="http://schemas.openxmlformats.org/drawingml/2006/main">
          <a:off x="902188" y="2136989"/>
          <a:ext cx="128017" cy="112471"/>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0.11141</cdr:x>
      <cdr:y>0.05691</cdr:y>
    </cdr:from>
    <cdr:to>
      <cdr:x>0.16667</cdr:x>
      <cdr:y>0.13333</cdr:y>
    </cdr:to>
    <cdr:sp macro="" textlink="">
      <cdr:nvSpPr>
        <cdr:cNvPr id="2" name="Star: 5 Points 1">
          <a:extLst xmlns:a="http://schemas.openxmlformats.org/drawingml/2006/main">
            <a:ext uri="{FF2B5EF4-FFF2-40B4-BE49-F238E27FC236}">
              <a16:creationId xmlns:a16="http://schemas.microsoft.com/office/drawing/2014/main" id="{58342F3C-7EBE-7B27-23D0-51079E02F5BB}"/>
            </a:ext>
          </a:extLst>
        </cdr:cNvPr>
        <cdr:cNvSpPr/>
      </cdr:nvSpPr>
      <cdr:spPr>
        <a:xfrm xmlns:a="http://schemas.openxmlformats.org/drawingml/2006/main" flipH="1" flipV="1">
          <a:off x="385432" y="112153"/>
          <a:ext cx="191177" cy="150606"/>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361950</xdr:colOff>
      <xdr:row>8</xdr:row>
      <xdr:rowOff>44450</xdr:rowOff>
    </xdr:from>
    <xdr:to>
      <xdr:col>10</xdr:col>
      <xdr:colOff>120650</xdr:colOff>
      <xdr:row>23</xdr:row>
      <xdr:rowOff>25400</xdr:rowOff>
    </xdr:to>
    <xdr:graphicFrame macro="">
      <xdr:nvGraphicFramePr>
        <xdr:cNvPr id="2" name="Chart 1">
          <a:extLst>
            <a:ext uri="{FF2B5EF4-FFF2-40B4-BE49-F238E27FC236}">
              <a16:creationId xmlns:a16="http://schemas.microsoft.com/office/drawing/2014/main" id="{886FCB52-579D-28B6-5C9B-2F8E6B27B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0.35833</cdr:x>
      <cdr:y>0.92361</cdr:y>
    </cdr:from>
    <cdr:to>
      <cdr:x>0.39722</cdr:x>
      <cdr:y>0.97222</cdr:y>
    </cdr:to>
    <cdr:sp macro="" textlink="">
      <cdr:nvSpPr>
        <cdr:cNvPr id="2" name="Star: 5 Points 1">
          <a:extLst xmlns:a="http://schemas.openxmlformats.org/drawingml/2006/main">
            <a:ext uri="{FF2B5EF4-FFF2-40B4-BE49-F238E27FC236}">
              <a16:creationId xmlns:a16="http://schemas.microsoft.com/office/drawing/2014/main" id="{AD8A69F3-31F8-5BB0-EC51-2591C15434CE}"/>
            </a:ext>
          </a:extLst>
        </cdr:cNvPr>
        <cdr:cNvSpPr/>
      </cdr:nvSpPr>
      <cdr:spPr>
        <a:xfrm xmlns:a="http://schemas.openxmlformats.org/drawingml/2006/main">
          <a:off x="1638300" y="2533650"/>
          <a:ext cx="177800" cy="133350"/>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0</xdr:colOff>
      <xdr:row>1</xdr:row>
      <xdr:rowOff>31750</xdr:rowOff>
    </xdr:from>
    <xdr:to>
      <xdr:col>11</xdr:col>
      <xdr:colOff>596900</xdr:colOff>
      <xdr:row>16</xdr:row>
      <xdr:rowOff>12700</xdr:rowOff>
    </xdr:to>
    <xdr:graphicFrame macro="">
      <xdr:nvGraphicFramePr>
        <xdr:cNvPr id="2" name="Chart 1">
          <a:extLst>
            <a:ext uri="{FF2B5EF4-FFF2-40B4-BE49-F238E27FC236}">
              <a16:creationId xmlns:a16="http://schemas.microsoft.com/office/drawing/2014/main" id="{429A07ED-22DD-4976-E17A-98A20B75E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29976852" backgroundQuery="1" createdVersion="8" refreshedVersion="8" minRefreshableVersion="3" recordCount="0" supportSubquery="1" supportAdvancedDrill="1" xr:uid="{9B1E2540-8C8E-4DDA-857C-23A92E57FC98}">
  <cacheSource type="external" connectionId="6"/>
  <cacheFields count="3">
    <cacheField name="[Table5].[Agent].[Agent]" caption="Agent" numFmtId="0" hierarchy="23" level="1">
      <sharedItems count="8">
        <s v="Becky"/>
        <s v="Dan"/>
        <s v="Diane"/>
        <s v="Greg"/>
        <s v="Jim"/>
        <s v="Joe"/>
        <s v="Martha"/>
        <s v="Stewart"/>
      </sharedItems>
    </cacheField>
    <cacheField name="[Table5].[Answered (Y/N)].[Answered (Y/N)]" caption="Answered (Y/N)" numFmtId="0" hierarchy="25" level="1">
      <sharedItems count="2">
        <s v="N"/>
        <s v="Y"/>
      </sharedItems>
    </cacheField>
    <cacheField name="[Measures].[Count of Agent 2]" caption="Count of Agent 2" numFmtId="0" hierarchy="62" level="32767"/>
  </cacheFields>
  <cacheHierarchies count="63">
    <cacheHierarchy uniqueName="[Table4].[Call Id]" caption="Call Id" attribute="1" defaultMemberUniqueName="[Table4].[Call Id].[All]" allUniqueName="[Table4].[Call Id].[All]" dimensionUniqueName="[Table4]" displayFolder="" count="2" memberValueDatatype="130" unbalanced="0"/>
    <cacheHierarchy uniqueName="[Table4].[Date]" caption="Date" attribute="1" time="1" defaultMemberUniqueName="[Table4].[Date].[All]" allUniqueName="[Table4].[Date].[All]" dimensionUniqueName="[Table4]" displayFolder="" count="2" memberValueDatatype="7" unbalanced="0"/>
    <cacheHierarchy uniqueName="[Table4].[Call time]" caption="Call time" attribute="1" time="1" defaultMemberUniqueName="[Table4].[Call time].[All]" allUniqueName="[Table4].[Call time].[All]" dimensionUniqueName="[Table4]" displayFolder="" count="2" memberValueDatatype="7" unbalanced="0"/>
    <cacheHierarchy uniqueName="[Table4].[Call in min 2]" caption="Call in min 2" attribute="1" defaultMemberUniqueName="[Table4].[Call in min 2].[All]" allUniqueName="[Table4].[Call in min 2].[All]" dimensionUniqueName="[Table4]" displayFolder="" count="2" memberValueDatatype="5" unbalanced="0"/>
    <cacheHierarchy uniqueName="[Table4].[Agent]" caption="Agent" attribute="1" defaultMemberUniqueName="[Table4].[Agent].[All]" allUniqueName="[Table4].[Agent].[All]" dimensionUniqueName="[Table4]" displayFolder="" count="2" memberValueDatatype="130" unbalanced="0"/>
    <cacheHierarchy uniqueName="[Table4].[Department]" caption="Department" attribute="1" defaultMemberUniqueName="[Table4].[Department].[All]" allUniqueName="[Table4].[Department].[All]" dimensionUniqueName="[Table4]" displayFolder="" count="2" memberValueDatatype="130" unbalanced="0"/>
    <cacheHierarchy uniqueName="[Table4].[Answered (Y/N)]" caption="Answered (Y/N)" attribute="1" defaultMemberUniqueName="[Table4].[Answered (Y/N)].[All]" allUniqueName="[Table4].[Answered (Y/N)].[All]" dimensionUniqueName="[Table4]" displayFolder="" count="2" memberValueDatatype="130" unbalanced="0"/>
    <cacheHierarchy uniqueName="[Table4].[Resolved]" caption="Resolved" attribute="1" defaultMemberUniqueName="[Table4].[Resolved].[All]" allUniqueName="[Table4].[Resolved].[All]" dimensionUniqueName="[Table4]" displayFolder="" count="2" memberValueDatatype="130" unbalanced="0"/>
    <cacheHierarchy uniqueName="[Table4].[Speed of Answer]" caption="Speed of Answer" attribute="1" defaultMemberUniqueName="[Table4].[Speed of Answer].[All]" allUniqueName="[Table4].[Speed of Answer].[All]" dimensionUniqueName="[Table4]" displayFolder="" count="2" memberValueDatatype="20" unbalanced="0"/>
    <cacheHierarchy uniqueName="[Table4].[AvgTalkDuration]" caption="AvgTalkDuration" attribute="1" time="1" defaultMemberUniqueName="[Table4].[AvgTalkDuration].[All]" allUniqueName="[Table4].[AvgTalkDuration].[All]" dimensionUniqueName="[Table4]" displayFolder="" count="2" memberValueDatatype="7" unbalanced="0"/>
    <cacheHierarchy uniqueName="[Table4].[Satisfaction rating]" caption="Satisfaction rating" attribute="1" defaultMemberUniqueName="[Table4].[Satisfaction rating].[All]" allUniqueName="[Table4].[Satisfaction rating].[All]" dimensionUniqueName="[Table4]" displayFolder="" count="2" memberValueDatatype="20" unbalanced="0"/>
    <cacheHierarchy uniqueName="[Table4].[AvgTalkDuration (Hour)]" caption="AvgTalkDuration (Hour)" attribute="1" defaultMemberUniqueName="[Table4].[AvgTalkDuration (Hour)].[All]" allUniqueName="[Table4].[AvgTalkDuration (Hour)].[All]" dimensionUniqueName="[Table4]" displayFolder="" count="2" memberValueDatatype="130" unbalanced="0"/>
    <cacheHierarchy uniqueName="[Table4].[AvgTalkDuration (Minute)]" caption="AvgTalkDuration (Minute)" attribute="1" defaultMemberUniqueName="[Table4].[AvgTalkDuration (Minute)].[All]" allUniqueName="[Table4].[AvgTalkDuration (Minute)].[All]" dimensionUniqueName="[Table4]" displayFolder="" count="2" memberValueDatatype="130" unbalanced="0"/>
    <cacheHierarchy uniqueName="[Table4].[AvgTalkDuration (Second)]" caption="AvgTalkDuration (Second)" attribute="1" defaultMemberUniqueName="[Table4].[AvgTalkDuration (Second)].[All]" allUniqueName="[Table4].[AvgTalkDuration (Second)].[All]" dimensionUniqueName="[Table4]" displayFolder="" count="2" memberValueDatatype="130" unbalanced="0"/>
    <cacheHierarchy uniqueName="[Table4].[Date (Day)]" caption="Date (Day)" attribute="1" defaultMemberUniqueName="[Table4].[Date (Day)].[All]" allUniqueName="[Table4].[Date (Day)].[All]" dimensionUniqueName="[Table4]" displayFolder="" count="2" memberValueDatatype="130" unbalanced="0"/>
    <cacheHierarchy uniqueName="[Table4].[Date (Hour)]" caption="Date (Hour)" attribute="1" defaultMemberUniqueName="[Table4].[Date (Hour)].[All]" allUniqueName="[Table4].[Date (Hour)].[All]" dimensionUniqueName="[Table4]" displayFolder="" count="2" memberValueDatatype="130" unbalanced="0"/>
    <cacheHierarchy uniqueName="[Table4].[Date (Minute)]" caption="Date (Minute)" attribute="1" defaultMemberUniqueName="[Table4].[Date (Minute)].[All]" allUniqueName="[Table4].[Date (Minute)].[All]" dimensionUniqueName="[Table4]" displayFolder="" count="2" memberValueDatatype="130" unbalanced="0"/>
    <cacheHierarchy uniqueName="[Table4].[Date (Second)]" caption="Date (Second)" attribute="1" defaultMemberUniqueName="[Table4].[Date (Second)].[All]" allUniqueName="[Table4].[Date (Second)].[All]" dimensionUniqueName="[Table4]" displayFolder="" count="2" memberValueDatatype="130" unbalanced="0"/>
    <cacheHierarchy uniqueName="[Table4].[Call in min]" caption="Call in min" attribute="1" defaultMemberUniqueName="[Table4].[Call in min].[All]" allUniqueName="[Table4].[Call in min].[All]" dimensionUniqueName="[Table4]" displayFolder="" count="2" memberValueDatatype="20" unbalanced="0"/>
    <cacheHierarchy uniqueName="[Table5].[Call Id]" caption="Call Id" attribute="1" defaultMemberUniqueName="[Table5].[Call Id].[All]" allUniqueName="[Table5].[Call Id].[All]" dimensionUniqueName="[Table5]" displayFolder="" count="2" memberValueDatatype="130" unbalanced="0"/>
    <cacheHierarchy uniqueName="[Table5].[Date]" caption="Date" attribute="1" time="1" defaultMemberUniqueName="[Table5].[Date].[All]" allUniqueName="[Table5].[Date].[All]" dimensionUniqueName="[Table5]" displayFolder="" count="2" memberValueDatatype="7" unbalanced="0"/>
    <cacheHierarchy uniqueName="[Table5].[Call time]" caption="Call time" attribute="1" time="1" defaultMemberUniqueName="[Table5].[Call time].[All]" allUniqueName="[Table5].[Call time].[All]" dimensionUniqueName="[Table5]" displayFolder="" count="2" memberValueDatatype="7" unbalanced="0"/>
    <cacheHierarchy uniqueName="[Table5].[Call in min]" caption="Call in min" attribute="1" defaultMemberUniqueName="[Table5].[Call in min].[All]" allUniqueName="[Table5].[Call in min].[All]" dimensionUniqueName="[Table5]" displayFolder="" count="2" memberValueDatatype="5" unbalanced="0"/>
    <cacheHierarchy uniqueName="[Table5].[Agent]" caption="Agent" attribute="1" defaultMemberUniqueName="[Table5].[Agent].[All]" allUniqueName="[Table5].[Agent].[All]" dimensionUniqueName="[Table5]" displayFolder="" count="2" memberValueDatatype="130" unbalanced="0">
      <fieldsUsage count="2">
        <fieldUsage x="-1"/>
        <fieldUsage x="0"/>
      </fieldsUsage>
    </cacheHierarchy>
    <cacheHierarchy uniqueName="[Table5].[Department]" caption="Department" attribute="1" defaultMemberUniqueName="[Table5].[Department].[All]" allUniqueName="[Table5].[Department].[All]" dimensionUniqueName="[Table5]" displayFolder="" count="2"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1"/>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2" memberValueDatatype="20" unbalanced="0"/>
    <cacheHierarchy uniqueName="[Table5].[AvgTalkDuration]" caption="AvgTalkDuration" attribute="1" time="1" defaultMemberUniqueName="[Table5].[AvgTalkDuration].[All]" allUniqueName="[Table5].[AvgTalkDuration].[All]" dimensionUniqueName="[Table5]" displayFolder="" count="2" memberValueDatatype="7" unbalanced="0"/>
    <cacheHierarchy uniqueName="[Table5].[Satisfaction rating]" caption="Satisfaction rating" attribute="1" defaultMemberUniqueName="[Table5].[Satisfaction rating].[All]" allUniqueName="[Table5].[Satisfaction rating].[All]" dimensionUniqueName="[Table5]" displayFolder="" count="2" memberValueDatatype="20" unbalanced="0"/>
    <cacheHierarchy uniqueName="[Table4].[Date (Day Index)]" caption="Date (Day Index)" attribute="1" defaultMemberUniqueName="[Table4].[Date (Day Index)].[All]" allUniqueName="[Table4].[Date (Day Index)].[All]" dimensionUniqueName="[Table4]" displayFolder="" count="2"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oneField="1" hidden="1">
      <fieldsUsage count="1">
        <fieldUsage x="2"/>
      </fieldsUsage>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3564816" backgroundQuery="1" createdVersion="8" refreshedVersion="8" minRefreshableVersion="3" recordCount="0" supportSubquery="1" supportAdvancedDrill="1" xr:uid="{9DF6C364-6815-4DE5-932A-08955E8F092D}">
  <cacheSource type="external" connectionId="6"/>
  <cacheFields count="3">
    <cacheField name="[Measures].[call less 180]" caption="call less 180" numFmtId="0" hierarchy="31" level="32767"/>
    <cacheField name="[Measures].[Count of Call Id]" caption="Count of Call Id" numFmtId="0" hierarchy="38"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oneField="1">
      <fieldsUsage count="1">
        <fieldUsage x="0"/>
      </fieldsUsage>
    </cacheHierarchy>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4027778" backgroundQuery="1" createdVersion="8" refreshedVersion="8" minRefreshableVersion="3" recordCount="0" supportSubquery="1" supportAdvancedDrill="1" xr:uid="{5A00AF86-DF12-4490-9CE2-BEA9F10966C1}">
  <cacheSource type="external" connectionId="6"/>
  <cacheFields count="4">
    <cacheField name="[Table5].[Resolved].[Resolved]" caption="Resolved" numFmtId="0" hierarchy="26" level="1">
      <sharedItems count="2">
        <s v="N"/>
        <s v="Y"/>
      </sharedItems>
    </cacheField>
    <cacheField name="[Measures].[Count of Department 2]" caption="Count of Department 2" numFmtId="0" hierarchy="59" level="32767"/>
    <cacheField name="[Table5].[Department].[Department]" caption="Department" numFmtId="0" hierarchy="24" level="1">
      <sharedItems count="5">
        <s v="Air Conditioner"/>
        <s v="Fridge"/>
        <s v="Television"/>
        <s v="Toaster"/>
        <s v="Washing Machine"/>
      </sharedItems>
    </cacheField>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2" memberValueDatatype="130" unbalanced="0">
      <fieldsUsage count="2">
        <fieldUsage x="-1"/>
        <fieldUsage x="2"/>
      </fieldsUsage>
    </cacheHierarchy>
    <cacheHierarchy uniqueName="[Table5].[Answered (Y/N)]" caption="Answered (Y/N)" attribute="1" defaultMemberUniqueName="[Table5].[Answered (Y/N)].[All]" allUniqueName="[Table5].[Answered (Y/N)].[All]" dimensionUniqueName="[Table5]" displayFolder="" count="2" memberValueDatatype="130" unbalanced="0">
      <fieldsUsage count="2">
        <fieldUsage x="-1"/>
        <fieldUsage x="3"/>
      </fieldsUsage>
    </cacheHierarchy>
    <cacheHierarchy uniqueName="[Table5].[Resolved]" caption="Resolved" attribute="1" defaultMemberUniqueName="[Table5].[Resolved].[All]" allUniqueName="[Table5].[Resolved].[All]" dimensionUniqueName="[Table5]" displayFolder="" count="2" memberValueDatatype="130" unbalanced="0">
      <fieldsUsage count="2">
        <fieldUsage x="-1"/>
        <fieldUsage x="0"/>
      </fieldsUsage>
    </cacheHierarchy>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4606479" backgroundQuery="1" createdVersion="8" refreshedVersion="8" minRefreshableVersion="3" recordCount="0" supportSubquery="1" supportAdvancedDrill="1" xr:uid="{D1A99696-E0F3-4BD7-8737-A46761726B59}">
  <cacheSource type="external" connectionId="6"/>
  <cacheFields count="3">
    <cacheField name="[Table4].[Satisfaction rating].[Satisfaction rating]" caption="Satisfaction rating" numFmtId="0" hierarchy="1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4].[Satisfaction rating].&amp;[1]"/>
            <x15:cachedUniqueName index="1" name="[Table4].[Satisfaction rating].&amp;[2]"/>
            <x15:cachedUniqueName index="2" name="[Table4].[Satisfaction rating].&amp;[3]"/>
          </x15:cachedUniqueNames>
        </ext>
      </extLst>
    </cacheField>
    <cacheField name="[Measures].[Count of Agent]" caption="Count of Agent" numFmtId="0" hierarchy="42"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2" memberValueDatatype="20" unbalanced="0">
      <fieldsUsage count="2">
        <fieldUsage x="-1"/>
        <fieldUsage x="0"/>
      </fieldsUsage>
    </cacheHierarchy>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4837963" backgroundQuery="1" createdVersion="8" refreshedVersion="8" minRefreshableVersion="3" recordCount="0" supportSubquery="1" supportAdvancedDrill="1" xr:uid="{8A86F641-99E4-43FB-BA6A-A80B9F1758B0}">
  <cacheSource type="external" connectionId="6"/>
  <cacheFields count="2">
    <cacheField name="[Measures].[Count of Call Id]" caption="Count of Call Id" numFmtId="0" hierarchy="38"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1"/>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5300925" backgroundQuery="1" createdVersion="8" refreshedVersion="8" minRefreshableVersion="3" recordCount="0" supportSubquery="1" supportAdvancedDrill="1" xr:uid="{90834FC9-ED8C-4299-8453-E7E494F4160C}">
  <cacheSource type="external" connectionId="6"/>
  <cacheFields count="3">
    <cacheField name="[Table4].[Agent].[Agent]" caption="Agent" numFmtId="0" hierarchy="4" level="1">
      <sharedItems count="5">
        <s v="Dan"/>
        <s v="Diane"/>
        <s v="Joe"/>
        <s v="Martha"/>
        <s v="Stewart"/>
      </sharedItems>
    </cacheField>
    <cacheField name="[Measures].[Max of Speed of Answer]" caption="Max of Speed of Answer" numFmtId="0" hierarchy="49"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2" memberValueDatatype="130" unbalanced="0">
      <fieldsUsage count="2">
        <fieldUsage x="-1"/>
        <fieldUsage x="0"/>
      </fieldsUsage>
    </cacheHierarchy>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oneField="1" hidden="1">
      <fieldsUsage count="1">
        <fieldUsage x="1"/>
      </fieldsUsage>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5648149" backgroundQuery="1" createdVersion="8" refreshedVersion="8" minRefreshableVersion="3" recordCount="0" supportSubquery="1" supportAdvancedDrill="1" xr:uid="{880072D2-E021-42EF-8E3F-712868DA02BB}">
  <cacheSource type="external" connectionId="6"/>
  <cacheFields count="3">
    <cacheField name="[Measures].[Count of Call Id]" caption="Count of Call Id" numFmtId="0" hierarchy="38" level="32767"/>
    <cacheField name="[Table4].[Department].[Department]" caption="Department" numFmtId="0" hierarchy="5" level="1">
      <sharedItems count="5">
        <s v="Air Conditioner"/>
        <s v="Fridge"/>
        <s v="Television"/>
        <s v="Toaster"/>
        <s v="Washing Machine"/>
      </sharedItems>
    </cacheField>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1"/>
      </fieldsUsage>
    </cacheHierarchy>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155601852" backgroundQuery="1" createdVersion="3" refreshedVersion="8" minRefreshableVersion="3" recordCount="0" supportSubquery="1" supportAdvancedDrill="1" xr:uid="{96492B81-71EE-45C0-BF5E-738AC6626BE4}">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extLst>
    <ext xmlns:x14="http://schemas.microsoft.com/office/spreadsheetml/2009/9/main" uri="{725AE2AE-9491-48be-B2B4-4EB974FC3084}">
      <x14:pivotCacheDefinition slicerData="1" pivotCacheId="5593213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0439814" backgroundQuery="1" createdVersion="8" refreshedVersion="8" minRefreshableVersion="3" recordCount="0" supportSubquery="1" supportAdvancedDrill="1" xr:uid="{C2620DE3-785A-4E83-98A2-4423C8A37A37}">
  <cacheSource type="external" connectionId="6"/>
  <cacheFields count="4">
    <cacheField name="[Table5].[Satisfaction rating].[Satisfaction rating]" caption="Satisfaction rating" numFmtId="0" hierarchy="29"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5].[Satisfaction rating].&amp;[0]"/>
          </x15:cachedUniqueNames>
        </ext>
      </extLst>
    </cacheField>
    <cacheField name="[Table5].[Agent].[Agent]" caption="Agent" numFmtId="0" hierarchy="23" level="1">
      <sharedItems count="8">
        <s v="Becky"/>
        <s v="Dan"/>
        <s v="Diane"/>
        <s v="Greg"/>
        <s v="Jim"/>
        <s v="Joe"/>
        <s v="Martha"/>
        <s v="Stewart"/>
      </sharedItems>
    </cacheField>
    <cacheField name="[Measures].[Count of Agent 2]" caption="Count of Agent 2" numFmtId="0" hierarchy="62"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fieldsUsage count="2">
        <fieldUsage x="-1"/>
        <fieldUsage x="1"/>
      </fieldsUsage>
    </cacheHierarchy>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3"/>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2" memberValueDatatype="20" unbalanced="0">
      <fieldsUsage count="2">
        <fieldUsage x="-1"/>
        <fieldUsage x="0"/>
      </fieldsUsage>
    </cacheHierarchy>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oneField="1" hidden="1">
      <fieldsUsage count="1">
        <fieldUsage x="2"/>
      </fieldsUsage>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1018515" backgroundQuery="1" createdVersion="8" refreshedVersion="8" minRefreshableVersion="3" recordCount="0" supportSubquery="1" supportAdvancedDrill="1" xr:uid="{C21AF74F-4C5A-4ECB-956D-590C0C65BC62}">
  <cacheSource type="external" connectionId="6"/>
  <cacheFields count="4">
    <cacheField name="[Table5].[Satisfaction rating].[Satisfaction rating]" caption="Satisfaction rating" numFmtId="0" hierarchy="29" level="1">
      <sharedItems containsSemiMixedTypes="0" containsString="0" containsNumber="1" containsInteger="1" minValue="5" maxValue="5" count="1">
        <n v="5"/>
      </sharedItems>
      <extLst>
        <ext xmlns:x15="http://schemas.microsoft.com/office/spreadsheetml/2010/11/main" uri="{4F2E5C28-24EA-4eb8-9CBF-B6C8F9C3D259}">
          <x15:cachedUniqueNames>
            <x15:cachedUniqueName index="0" name="[Table5].[Satisfaction rating].&amp;[5]"/>
          </x15:cachedUniqueNames>
        </ext>
      </extLst>
    </cacheField>
    <cacheField name="[Table5].[Department].[Department]" caption="Department" numFmtId="0" hierarchy="24" level="1">
      <sharedItems count="5">
        <s v="Air Conditioner"/>
        <s v="Fridge"/>
        <s v="Television"/>
        <s v="Toaster"/>
        <s v="Washing Machine"/>
      </sharedItems>
    </cacheField>
    <cacheField name="[Measures].[Count of Resolved]" caption="Count of Resolved" numFmtId="0" hierarchy="58"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2" memberValueDatatype="130" unbalanced="0">
      <fieldsUsage count="2">
        <fieldUsage x="-1"/>
        <fieldUsage x="1"/>
      </fieldsUsage>
    </cacheHierarchy>
    <cacheHierarchy uniqueName="[Table5].[Answered (Y/N)]" caption="Answered (Y/N)" attribute="1" defaultMemberUniqueName="[Table5].[Answered (Y/N)].[All]" allUniqueName="[Table5].[Answered (Y/N)].[All]" dimensionUniqueName="[Table5]" displayFolder="" count="2" memberValueDatatype="130" unbalanced="0">
      <fieldsUsage count="2">
        <fieldUsage x="-1"/>
        <fieldUsage x="3"/>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2" memberValueDatatype="20" unbalanced="0">
      <fieldsUsage count="2">
        <fieldUsage x="-1"/>
        <fieldUsage x="0"/>
      </fieldsUsage>
    </cacheHierarchy>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1597223" backgroundQuery="1" createdVersion="8" refreshedVersion="8" minRefreshableVersion="3" recordCount="0" supportSubquery="1" supportAdvancedDrill="1" xr:uid="{58FCE430-E95D-45EE-B5EE-A437A795A6FD}">
  <cacheSource type="external" connectionId="6"/>
  <cacheFields count="3">
    <cacheField name="[Table4].[Answered (Y/N)].[Answered (Y/N)]" caption="Answered (Y/N)" numFmtId="0" hierarchy="6" level="1">
      <sharedItems count="2">
        <s v="N"/>
        <s v="Y"/>
      </sharedItems>
    </cacheField>
    <cacheField name="[Measures].[Count of Call Id]" caption="Count of Call Id" numFmtId="0" hierarchy="38"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2" memberValueDatatype="130" unbalanced="0">
      <fieldsUsage count="2">
        <fieldUsage x="-1"/>
        <fieldUsage x="0"/>
      </fieldsUsage>
    </cacheHierarchy>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1944446" backgroundQuery="1" createdVersion="8" refreshedVersion="8" minRefreshableVersion="3" recordCount="0" supportSubquery="1" supportAdvancedDrill="1" xr:uid="{A38C6B68-3787-4B53-822E-DD0CE6CAC7F3}">
  <cacheSource type="external" connectionId="6"/>
  <cacheFields count="4">
    <cacheField name="[Measures].[Count of Call Id 2]" caption="Count of Call Id 2" numFmtId="0" hierarchy="56" level="32767"/>
    <cacheField name="[Measures].[Count of Call in min]" caption="Count of Call in min" numFmtId="0" hierarchy="57" level="32767"/>
    <cacheField name="[Measures].[measure 1]" caption="measure 1" numFmtId="0" hierarchy="32"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3"/>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oneField="1">
      <fieldsUsage count="1">
        <fieldUsage x="2"/>
      </fieldsUsage>
    </cacheHierarchy>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2175923" backgroundQuery="1" createdVersion="8" refreshedVersion="8" minRefreshableVersion="3" recordCount="0" supportSubquery="1" supportAdvancedDrill="1" xr:uid="{7B961705-4BDF-4512-8978-69D015620782}">
  <cacheSource type="external" connectionId="6"/>
  <cacheFields count="2">
    <cacheField name="[Measures].[Average of Satisfaction rating]" caption="Average of Satisfaction rating" numFmtId="0" hierarchy="48"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1"/>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oneField="1" hidden="1">
      <fieldsUsage count="1">
        <fieldUsage x="0"/>
      </fieldsUsage>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2407408" backgroundQuery="1" createdVersion="8" refreshedVersion="8" minRefreshableVersion="3" recordCount="0" supportSubquery="1" supportAdvancedDrill="1" xr:uid="{101031A6-56BB-4210-B187-7348D700377F}">
  <cacheSource type="external" connectionId="6"/>
  <cacheFields count="2">
    <cacheField name="[Measures].[Average of Speed of Answer]" caption="Average of Speed of Answer" numFmtId="0" hierarchy="45"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1"/>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287037" backgroundQuery="1" createdVersion="8" refreshedVersion="8" minRefreshableVersion="3" recordCount="0" supportSubquery="1" supportAdvancedDrill="1" xr:uid="{5474228C-B933-409B-94A5-3759CF0A6633}">
  <cacheSource type="external" connectionId="6"/>
  <cacheFields count="3">
    <cacheField name="[Table4].[Answered (Y/N)].[Answered (Y/N)]" caption="Answered (Y/N)" numFmtId="0" hierarchy="6" level="1">
      <sharedItems count="1">
        <s v="Y"/>
      </sharedItems>
    </cacheField>
    <cacheField name="[Measures].[Count of Agent]" caption="Count of Agent" numFmtId="0" hierarchy="42"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2" memberValueDatatype="130" unbalanced="0">
      <fieldsUsage count="2">
        <fieldUsage x="-1"/>
        <fieldUsage x="0"/>
      </fieldsUsage>
    </cacheHierarchy>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2"/>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0p" refreshedDate="45472.827733101854" backgroundQuery="1" createdVersion="8" refreshedVersion="8" minRefreshableVersion="3" recordCount="0" supportSubquery="1" supportAdvancedDrill="1" xr:uid="{508C2631-8EB9-47A7-8CFD-457B0D25DCFD}">
  <cacheSource type="external" connectionId="6"/>
  <cacheFields count="2">
    <cacheField name="[Measures].[call less 180]" caption="call less 180" numFmtId="0" hierarchy="31" level="32767"/>
    <cacheField name="[Table5].[Answered (Y/N)].[Answered (Y/N)]" caption="Answered (Y/N)" numFmtId="0" hierarchy="25" level="1">
      <sharedItems containsSemiMixedTypes="0" containsNonDate="0" containsString="0"/>
    </cacheField>
  </cacheFields>
  <cacheHierarchies count="63">
    <cacheHierarchy uniqueName="[Table4].[Call Id]" caption="Call Id" attribute="1" defaultMemberUniqueName="[Table4].[Call Id].[All]" allUniqueName="[Table4].[Call Id].[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Call time]" caption="Call time" attribute="1" time="1" defaultMemberUniqueName="[Table4].[Call time].[All]" allUniqueName="[Table4].[Call time].[All]" dimensionUniqueName="[Table4]" displayFolder="" count="0" memberValueDatatype="7" unbalanced="0"/>
    <cacheHierarchy uniqueName="[Table4].[Call in min 2]" caption="Call in min 2" attribute="1" defaultMemberUniqueName="[Table4].[Call in min 2].[All]" allUniqueName="[Table4].[Call in min 2].[All]" dimensionUniqueName="[Table4]" displayFolder="" count="0" memberValueDatatype="5" unbalanced="0"/>
    <cacheHierarchy uniqueName="[Table4].[Agent]" caption="Agent" attribute="1" defaultMemberUniqueName="[Table4].[Agent].[All]" allUniqueName="[Table4].[Agent].[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Answered (Y/N)]" caption="Answered (Y/N)" attribute="1" defaultMemberUniqueName="[Table4].[Answered (Y/N)].[All]" allUniqueName="[Table4].[Answered (Y/N)].[All]" dimensionUniqueName="[Table4]" displayFolder="" count="0" memberValueDatatype="130" unbalanced="0"/>
    <cacheHierarchy uniqueName="[Table4].[Resolved]" caption="Resolved" attribute="1" defaultMemberUniqueName="[Table4].[Resolved].[All]" allUniqueName="[Table4].[Resolved].[All]" dimensionUniqueName="[Table4]" displayFolder="" count="0" memberValueDatatype="130" unbalanced="0"/>
    <cacheHierarchy uniqueName="[Table4].[Speed of Answer]" caption="Speed of Answer" attribute="1" defaultMemberUniqueName="[Table4].[Speed of Answer].[All]" allUniqueName="[Table4].[Speed of Answer].[All]" dimensionUniqueName="[Table4]" displayFolder="" count="0" memberValueDatatype="20" unbalanced="0"/>
    <cacheHierarchy uniqueName="[Table4].[AvgTalkDuration]" caption="AvgTalkDuration" attribute="1" time="1" defaultMemberUniqueName="[Table4].[AvgTalkDuration].[All]" allUniqueName="[Table4].[AvgTalkDuration].[All]" dimensionUniqueName="[Table4]" displayFolder="" count="0" memberValueDatatype="7" unbalanced="0"/>
    <cacheHierarchy uniqueName="[Table4].[Satisfaction rating]" caption="Satisfaction rating" attribute="1" defaultMemberUniqueName="[Table4].[Satisfaction rating].[All]" allUniqueName="[Table4].[Satisfaction rating].[All]" dimensionUniqueName="[Table4]" displayFolder="" count="0" memberValueDatatype="20" unbalanced="0"/>
    <cacheHierarchy uniqueName="[Table4].[AvgTalkDuration (Hour)]" caption="AvgTalkDuration (Hour)" attribute="1" defaultMemberUniqueName="[Table4].[AvgTalkDuration (Hour)].[All]" allUniqueName="[Table4].[AvgTalkDuration (Hour)].[All]" dimensionUniqueName="[Table4]" displayFolder="" count="0" memberValueDatatype="130" unbalanced="0"/>
    <cacheHierarchy uniqueName="[Table4].[AvgTalkDuration (Minute)]" caption="AvgTalkDuration (Minute)" attribute="1" defaultMemberUniqueName="[Table4].[AvgTalkDuration (Minute)].[All]" allUniqueName="[Table4].[AvgTalkDuration (Minute)].[All]" dimensionUniqueName="[Table4]" displayFolder="" count="0" memberValueDatatype="130" unbalanced="0"/>
    <cacheHierarchy uniqueName="[Table4].[AvgTalkDuration (Second)]" caption="AvgTalkDuration (Second)" attribute="1" defaultMemberUniqueName="[Table4].[AvgTalkDuration (Second)].[All]" allUniqueName="[Table4].[AvgTalkDuration (Second)].[All]" dimensionUniqueName="[Table4]" displayFolder="" count="0" memberValueDatatype="130" unbalanced="0"/>
    <cacheHierarchy uniqueName="[Table4].[Date (Day)]" caption="Date (Day)" attribute="1" defaultMemberUniqueName="[Table4].[Date (Day)].[All]" allUniqueName="[Table4].[Date (Day)].[All]" dimensionUniqueName="[Table4]" displayFolder="" count="0" memberValueDatatype="130" unbalanced="0"/>
    <cacheHierarchy uniqueName="[Table4].[Date (Hour)]" caption="Date (Hour)" attribute="1" defaultMemberUniqueName="[Table4].[Date (Hour)].[All]" allUniqueName="[Table4].[Date (Hour)].[All]" dimensionUniqueName="[Table4]" displayFolder="" count="0" memberValueDatatype="130" unbalanced="0"/>
    <cacheHierarchy uniqueName="[Table4].[Date (Minute)]" caption="Date (Minute)" attribute="1" defaultMemberUniqueName="[Table4].[Date (Minute)].[All]" allUniqueName="[Table4].[Date (Minute)].[All]" dimensionUniqueName="[Table4]" displayFolder="" count="0" memberValueDatatype="130" unbalanced="0"/>
    <cacheHierarchy uniqueName="[Table4].[Date (Second)]" caption="Date (Second)" attribute="1" defaultMemberUniqueName="[Table4].[Date (Second)].[All]" allUniqueName="[Table4].[Date (Second)].[All]" dimensionUniqueName="[Table4]" displayFolder="" count="0" memberValueDatatype="130" unbalanced="0"/>
    <cacheHierarchy uniqueName="[Table4].[Call in min]" caption="Call in min" attribute="1" defaultMemberUniqueName="[Table4].[Call in min].[All]" allUniqueName="[Table4].[Call in min].[All]" dimensionUniqueName="[Table4]" displayFolder="" count="0" memberValueDatatype="20" unbalanced="0"/>
    <cacheHierarchy uniqueName="[Table5].[Call Id]" caption="Call Id" attribute="1" defaultMemberUniqueName="[Table5].[Call Id].[All]" allUniqueName="[Table5].[Call Id].[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Call time]" caption="Call time" attribute="1" time="1" defaultMemberUniqueName="[Table5].[Call time].[All]" allUniqueName="[Table5].[Call time].[All]" dimensionUniqueName="[Table5]" displayFolder="" count="0" memberValueDatatype="7" unbalanced="0"/>
    <cacheHierarchy uniqueName="[Table5].[Call in min]" caption="Call in min" attribute="1" defaultMemberUniqueName="[Table5].[Call in min].[All]" allUniqueName="[Table5].[Call in min].[All]" dimensionUniqueName="[Table5]" displayFolder="" count="0" memberValueDatatype="5" unbalanced="0"/>
    <cacheHierarchy uniqueName="[Table5].[Agent]" caption="Agent" attribute="1" defaultMemberUniqueName="[Table5].[Agent].[All]" allUniqueName="[Table5].[Agent].[All]" dimensionUniqueName="[Table5]" displayFolder="" count="2" memberValueDatatype="130" unbalanced="0"/>
    <cacheHierarchy uniqueName="[Table5].[Department]" caption="Department" attribute="1" defaultMemberUniqueName="[Table5].[Department].[All]" allUniqueName="[Table5].[Department].[All]" dimensionUniqueName="[Table5]" displayFolder="" count="0" memberValueDatatype="130" unbalanced="0"/>
    <cacheHierarchy uniqueName="[Table5].[Answered (Y/N)]" caption="Answered (Y/N)" attribute="1" defaultMemberUniqueName="[Table5].[Answered (Y/N)].[All]" allUniqueName="[Table5].[Answered (Y/N)].[All]" dimensionUniqueName="[Table5]" displayFolder="" count="2" memberValueDatatype="130" unbalanced="0">
      <fieldsUsage count="2">
        <fieldUsage x="-1"/>
        <fieldUsage x="1"/>
      </fieldsUsage>
    </cacheHierarchy>
    <cacheHierarchy uniqueName="[Table5].[Resolved]" caption="Resolved" attribute="1" defaultMemberUniqueName="[Table5].[Resolved].[All]" allUniqueName="[Table5].[Resolved].[All]" dimensionUniqueName="[Table5]" displayFolder="" count="2" memberValueDatatype="130" unbalanced="0"/>
    <cacheHierarchy uniqueName="[Table5].[Speed of Answer]" caption="Speed of Answer" attribute="1" defaultMemberUniqueName="[Table5].[Speed of Answer].[All]" allUniqueName="[Table5].[Speed of Answer].[All]" dimensionUniqueName="[Table5]" displayFolder="" count="0" memberValueDatatype="20" unbalanced="0"/>
    <cacheHierarchy uniqueName="[Table5].[AvgTalkDuration]" caption="AvgTalkDuration" attribute="1" time="1" defaultMemberUniqueName="[Table5].[AvgTalkDuration].[All]" allUniqueName="[Table5].[AvgTalkDuration].[All]" dimensionUniqueName="[Table5]" displayFolder="" count="0" memberValueDatatype="7" unbalanced="0"/>
    <cacheHierarchy uniqueName="[Table5].[Satisfaction rating]" caption="Satisfaction rating" attribute="1" defaultMemberUniqueName="[Table5].[Satisfaction rating].[All]" allUniqueName="[Table5].[Satisfaction rating].[All]" dimensionUniqueName="[Table5]" displayFolder="" count="0" memberValueDatatype="20" unbalanced="0"/>
    <cacheHierarchy uniqueName="[Table4].[Date (Day Index)]" caption="Date (Day Index)" attribute="1" defaultMemberUniqueName="[Table4].[Date (Day Index)].[All]" allUniqueName="[Table4].[Date (Day Index)].[All]" dimensionUniqueName="[Table4]" displayFolder="" count="0" memberValueDatatype="5" unbalanced="0" hidden="1"/>
    <cacheHierarchy uniqueName="[Measures].[call less 180]" caption="call less 180" measure="1" displayFolder="" measureGroup="Table4" count="0" oneField="1">
      <fieldsUsage count="1">
        <fieldUsage x="0"/>
      </fieldsUsage>
    </cacheHierarchy>
    <cacheHierarchy uniqueName="[Measures].[measure 1]" caption="measure 1" measure="1" displayFolder="" measureGroup="Table4" count="0"/>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ll less 180 Goal]" caption="_call less 180 Goal" measure="1" displayFolder="" measureGroup="Table4" count="0" hidden="1"/>
    <cacheHierarchy uniqueName="[Measures].[_call less 180 Status]" caption="_call less 180 Status" measure="1" iconSet="6" displayFolder="" measureGroup="Table4" count="0" hidden="1"/>
    <cacheHierarchy uniqueName="[Measures].[Count of Call Id]" caption="Count of Call Id" measure="1" displayFolder="" measureGroup="Table4" count="0" hidden="1">
      <extLst>
        <ext xmlns:x15="http://schemas.microsoft.com/office/spreadsheetml/2010/11/main" uri="{B97F6D7D-B522-45F9-BDA1-12C45D357490}">
          <x15:cacheHierarchy aggregatedColumn="0"/>
        </ext>
      </extLst>
    </cacheHierarchy>
    <cacheHierarchy uniqueName="[Measures].[Count of Answered (Y/N)]" caption="Count of Answered (Y/N)" measure="1" displayFolder="" measureGroup="Table4"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Satisfaction rating]" caption="Count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Count of Agent]" caption="Count of Agent" measure="1" displayFolder="" measureGroup="Table4" count="0" hidden="1">
      <extLst>
        <ext xmlns:x15="http://schemas.microsoft.com/office/spreadsheetml/2010/11/main" uri="{B97F6D7D-B522-45F9-BDA1-12C45D357490}">
          <x15:cacheHierarchy aggregatedColumn="4"/>
        </ext>
      </extLst>
    </cacheHierarchy>
    <cacheHierarchy uniqueName="[Measures].[Count of Department]" caption="Count of Department" measure="1" displayFolder="" measureGroup="Table4" count="0" hidden="1">
      <extLst>
        <ext xmlns:x15="http://schemas.microsoft.com/office/spreadsheetml/2010/11/main" uri="{B97F6D7D-B522-45F9-BDA1-12C45D357490}">
          <x15:cacheHierarchy aggregatedColumn="5"/>
        </ext>
      </extLst>
    </cacheHierarchy>
    <cacheHierarchy uniqueName="[Measures].[Sum of Speed of Answer]" caption="Sum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Average of Speed of Answer]" caption="Average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AvgTalkDuration]" caption="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Distinct Count of AvgTalkDuration]" caption="Distinct Count of AvgTalkDuration" measure="1" displayFolder="" measureGroup="Table4" count="0" hidden="1">
      <extLst>
        <ext xmlns:x15="http://schemas.microsoft.com/office/spreadsheetml/2010/11/main" uri="{B97F6D7D-B522-45F9-BDA1-12C45D357490}">
          <x15:cacheHierarchy aggregatedColumn="9"/>
        </ext>
      </extLst>
    </cacheHierarchy>
    <cacheHierarchy uniqueName="[Measures].[Average of Satisfaction rating]" caption="Average of Satisfaction rating" measure="1" displayFolder="" measureGroup="Table4" count="0" hidden="1">
      <extLst>
        <ext xmlns:x15="http://schemas.microsoft.com/office/spreadsheetml/2010/11/main" uri="{B97F6D7D-B522-45F9-BDA1-12C45D357490}">
          <x15:cacheHierarchy aggregatedColumn="10"/>
        </ext>
      </extLst>
    </cacheHierarchy>
    <cacheHierarchy uniqueName="[Measures].[Max of Speed of Answer]" caption="Max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Min of Speed of Answer]" caption="Min of Speed of Answer" measure="1" displayFolder="" measureGroup="Table4" count="0" hidden="1">
      <extLst>
        <ext xmlns:x15="http://schemas.microsoft.com/office/spreadsheetml/2010/11/main" uri="{B97F6D7D-B522-45F9-BDA1-12C45D357490}">
          <x15:cacheHierarchy aggregatedColumn="8"/>
        </ext>
      </extLst>
    </cacheHierarchy>
    <cacheHierarchy uniqueName="[Measures].[Count of Date (Day)]" caption="Count of Date (Day)" measure="1" displayFolder="" measureGroup="Table4" count="0" hidden="1">
      <extLst>
        <ext xmlns:x15="http://schemas.microsoft.com/office/spreadsheetml/2010/11/main" uri="{B97F6D7D-B522-45F9-BDA1-12C45D357490}">
          <x15:cacheHierarchy aggregatedColumn="14"/>
        </ext>
      </extLst>
    </cacheHierarchy>
    <cacheHierarchy uniqueName="[Measures].[Count of Date (Hour)]" caption="Count of Date (Hour)" measure="1" displayFolder="" measureGroup="Table4" count="0" hidden="1">
      <extLst>
        <ext xmlns:x15="http://schemas.microsoft.com/office/spreadsheetml/2010/11/main" uri="{B97F6D7D-B522-45F9-BDA1-12C45D357490}">
          <x15:cacheHierarchy aggregatedColumn="15"/>
        </ext>
      </extLst>
    </cacheHierarchy>
    <cacheHierarchy uniqueName="[Measures].[Count of Date (Minute)]" caption="Count of Date (Minute)" measure="1" displayFolder="" measureGroup="Table4" count="0" hidden="1">
      <extLst>
        <ext xmlns:x15="http://schemas.microsoft.com/office/spreadsheetml/2010/11/main" uri="{B97F6D7D-B522-45F9-BDA1-12C45D357490}">
          <x15:cacheHierarchy aggregatedColumn="16"/>
        </ext>
      </extLst>
    </cacheHierarchy>
    <cacheHierarchy uniqueName="[Measures].[Sum of Call in min]" caption="Sum of Call in min" measure="1" displayFolder="" measureGroup="Table5" count="0" hidden="1">
      <extLst>
        <ext xmlns:x15="http://schemas.microsoft.com/office/spreadsheetml/2010/11/main" uri="{B97F6D7D-B522-45F9-BDA1-12C45D357490}">
          <x15:cacheHierarchy aggregatedColumn="22"/>
        </ext>
      </extLst>
    </cacheHierarchy>
    <cacheHierarchy uniqueName="[Measures].[Sum of Call in min 2]" caption="Sum of Call in min 2" measure="1" displayFolder="" measureGroup="Table4" count="0" hidden="1">
      <extLst>
        <ext xmlns:x15="http://schemas.microsoft.com/office/spreadsheetml/2010/11/main" uri="{B97F6D7D-B522-45F9-BDA1-12C45D357490}">
          <x15:cacheHierarchy aggregatedColumn="18"/>
        </ext>
      </extLst>
    </cacheHierarchy>
    <cacheHierarchy uniqueName="[Measures].[Count of Call Id 2]" caption="Count of Call Id 2" measure="1" displayFolder="" measureGroup="Table5" count="0" hidden="1">
      <extLst>
        <ext xmlns:x15="http://schemas.microsoft.com/office/spreadsheetml/2010/11/main" uri="{B97F6D7D-B522-45F9-BDA1-12C45D357490}">
          <x15:cacheHierarchy aggregatedColumn="19"/>
        </ext>
      </extLst>
    </cacheHierarchy>
    <cacheHierarchy uniqueName="[Measures].[Count of Call in min]" caption="Count of Call in min" measure="1" displayFolder="" measureGroup="Table5" count="0" hidden="1">
      <extLst>
        <ext xmlns:x15="http://schemas.microsoft.com/office/spreadsheetml/2010/11/main" uri="{B97F6D7D-B522-45F9-BDA1-12C45D357490}">
          <x15:cacheHierarchy aggregatedColumn="22"/>
        </ext>
      </extLst>
    </cacheHierarchy>
    <cacheHierarchy uniqueName="[Measures].[Count of Resolved]" caption="Count of Resolved" measure="1" displayFolder="" measureGroup="Table5" count="0" hidden="1">
      <extLst>
        <ext xmlns:x15="http://schemas.microsoft.com/office/spreadsheetml/2010/11/main" uri="{B97F6D7D-B522-45F9-BDA1-12C45D357490}">
          <x15:cacheHierarchy aggregatedColumn="26"/>
        </ext>
      </extLst>
    </cacheHierarchy>
    <cacheHierarchy uniqueName="[Measures].[Count of Department 2]" caption="Count of Department 2" measure="1" displayFolder="" measureGroup="Table5" count="0" hidden="1">
      <extLst>
        <ext xmlns:x15="http://schemas.microsoft.com/office/spreadsheetml/2010/11/main" uri="{B97F6D7D-B522-45F9-BDA1-12C45D357490}">
          <x15:cacheHierarchy aggregatedColumn="24"/>
        </ext>
      </extLst>
    </cacheHierarchy>
    <cacheHierarchy uniqueName="[Measures].[Sum of Satisfaction rating 2]" caption="Sum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Satisfaction rating 2]" caption="Count of Satisfaction rating 2" measure="1" displayFolder="" measureGroup="Table5" count="0" hidden="1">
      <extLst>
        <ext xmlns:x15="http://schemas.microsoft.com/office/spreadsheetml/2010/11/main" uri="{B97F6D7D-B522-45F9-BDA1-12C45D357490}">
          <x15:cacheHierarchy aggregatedColumn="29"/>
        </ext>
      </extLst>
    </cacheHierarchy>
    <cacheHierarchy uniqueName="[Measures].[Count of Agent 2]" caption="Count of Agent 2" measure="1" displayFolder="" measureGroup="Table5" count="0" hidden="1">
      <extLst>
        <ext xmlns:x15="http://schemas.microsoft.com/office/spreadsheetml/2010/11/main" uri="{B97F6D7D-B522-45F9-BDA1-12C45D357490}">
          <x15:cacheHierarchy aggregatedColumn="23"/>
        </ext>
      </extLst>
    </cacheHierarchy>
  </cacheHierarchies>
  <kpis count="1">
    <kpi uniqueName="call less 180" caption="call less 180" displayFolder="" measureGroup="Table4" parent="" value="[Measures].[call less 180]" goal="[Measures].[_call less 180 Goal]" status="[Measures].[_call less 180 Status]" trend="" weight=""/>
  </kpis>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E5ABD-0939-46B1-B817-9AC9F765AE56}" name="PivotTable3" cacheId="745" applyNumberFormats="0" applyBorderFormats="0" applyFontFormats="0" applyPatternFormats="0" applyAlignmentFormats="0" applyWidthHeightFormats="1" dataCaption="Values" tag="c95970ce-dfda-4c3d-ac57-1a39c7feeaff"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697D04-54C2-4963-A379-AA6CE1AD3B91}" name="PivotTable8" cacheId="760" applyNumberFormats="0" applyBorderFormats="0" applyFontFormats="0" applyPatternFormats="0" applyAlignmentFormats="0" applyWidthHeightFormats="1" dataCaption="Values" tag="622fbbb6-edbc-4c4d-8c1e-4265c894df45" updatedVersion="8" minRefreshableVersion="3" useAutoFormatting="1" rowGrandTotals="0" colGrandTotals="0" itemPrintTitles="1" createdVersion="8" indent="0" outline="1" outlineData="1" multipleFieldFilters="0" chartFormat="5">
  <location ref="A3:B8" firstHeaderRow="1" firstDataRow="1" firstDataCol="1"/>
  <pivotFields count="3">
    <pivotField axis="axisRow" allDrilled="1" subtotalTop="0" showAll="0" measureFilter="1"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Max of Speed of Answer" fld="1"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Speed of Answer"/>
    <pivotHierarchy dragToData="1" caption="Min of Speed of Ans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3A0CE0-1B8B-47AC-BE51-04003535804A}" name="PivotTable22" cacheId="733" applyNumberFormats="0" applyBorderFormats="0" applyFontFormats="0" applyPatternFormats="0" applyAlignmentFormats="0" applyWidthHeightFormats="1" dataCaption="Values" tag="10a73c9d-9f05-4934-b51a-afb18a1c0a87"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Call in min" fld="1" subtotal="count" baseField="0" baseItem="0"/>
    <dataField name="Count of Call Id" fld="0" subtotal="count" baseField="0" baseItem="0"/>
    <dataField fld="2"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all in min"/>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940C2D-DF51-498A-AF6E-D6ED4EF0A670}" name="PivotTable24" cacheId="751" applyNumberFormats="0" applyBorderFormats="0" applyFontFormats="0" applyPatternFormats="0" applyAlignmentFormats="0" applyWidthHeightFormats="1" dataCaption="Values" tag="5d2e98bd-2792-46a5-94d6-71c6bfd8341b" updatedVersion="8" minRefreshableVersion="3" useAutoFormatting="1" itemPrintTitles="1" createdVersion="8" indent="0" outline="1" outlineData="1" multipleFieldFilters="0" chartFormat="7">
  <location ref="A3:G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3">
    <i>
      <x/>
    </i>
    <i>
      <x v="1"/>
    </i>
    <i t="grand">
      <x/>
    </i>
  </rowItems>
  <colFields count="1">
    <field x="2"/>
  </colFields>
  <colItems count="6">
    <i>
      <x/>
    </i>
    <i>
      <x v="1"/>
    </i>
    <i>
      <x v="2"/>
    </i>
    <i>
      <x v="3"/>
    </i>
    <i>
      <x v="4"/>
    </i>
    <i t="grand">
      <x/>
    </i>
  </colItems>
  <dataFields count="1">
    <dataField name="Count of Department" fld="1" subtotal="count" baseField="0" baseItem="0"/>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2">
          <reference field="4294967294" count="1" selected="0">
            <x v="0"/>
          </reference>
          <reference field="2" count="1" selected="0">
            <x v="3"/>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18EBE2-A677-4A33-A1F9-B812A2B1B2A7}" name="PivotTable25" cacheId="727" applyNumberFormats="0" applyBorderFormats="0" applyFontFormats="0" applyPatternFormats="0" applyAlignmentFormats="0" applyWidthHeightFormats="1" dataCaption="Values" tag="928f87b3-b961-4819-8800-9b110c13dfc2" updatedVersion="8" minRefreshableVersion="3" useAutoFormatting="1" rowGrandTotals="0" colGrandTotals="0" itemPrintTitles="1" createdVersion="8" indent="0" outline="1" outlineData="1" multipleFieldFilters="0" chartFormat="4">
  <location ref="A3:F5" firstHeaderRow="1" firstDataRow="2" firstDataCol="1"/>
  <pivotFields count="4">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1">
    <i>
      <x/>
    </i>
  </rowItems>
  <colFields count="1">
    <field x="1"/>
  </colFields>
  <colItems count="5">
    <i>
      <x/>
    </i>
    <i>
      <x v="1"/>
    </i>
    <i>
      <x v="2"/>
    </i>
    <i>
      <x v="3"/>
    </i>
    <i>
      <x v="4"/>
    </i>
  </colItems>
  <dataFields count="1">
    <dataField name="Count of Resolved" fld="2" subtotal="count" baseField="0" baseItem="0"/>
  </dataFields>
  <chartFormats count="15">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1">
          <reference field="1" count="1" selected="0">
            <x v="3"/>
          </reference>
        </references>
      </pivotArea>
    </chartFormat>
    <chartFormat chart="0" format="9" series="1">
      <pivotArea type="data" outline="0" fieldPosition="0">
        <references count="1">
          <reference field="1" count="1" selected="0">
            <x v="4"/>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tisfaction rating"/>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24E3AA-9DB4-4844-8236-244452748686}" name="PivotTable26" cacheId="721" applyNumberFormats="0" applyBorderFormats="0" applyFontFormats="0" applyPatternFormats="0" applyAlignmentFormats="0" applyWidthHeightFormats="1" dataCaption="Values" tag="3275477e-490e-4308-9953-f24cefdb6848" updatedVersion="8" minRefreshableVersion="3" useAutoFormatting="1" rowGrandTotals="0" colGrandTotals="0" itemPrintTitles="1" createdVersion="8" indent="0" outline="1" outlineData="1" multipleFieldFilters="0" chartFormat="9">
  <location ref="A3:C12"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x v="7"/>
    </i>
  </rowItems>
  <colFields count="1">
    <field x="1"/>
  </colFields>
  <colItems count="2">
    <i>
      <x/>
    </i>
    <i>
      <x v="1"/>
    </i>
  </colItems>
  <dataFields count="1">
    <dataField name="Count of Agent" fld="2" subtotal="count"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1"/>
          </reference>
          <reference field="1" count="1" selected="0">
            <x v="1"/>
          </reference>
        </references>
      </pivotArea>
    </chartFormat>
    <chartFormat chart="0" format="3">
      <pivotArea type="data" outline="0" fieldPosition="0">
        <references count="3">
          <reference field="4294967294" count="1" selected="0">
            <x v="0"/>
          </reference>
          <reference field="0" count="1" selected="0">
            <x v="4"/>
          </reference>
          <reference field="1" count="1" selected="0">
            <x v="1"/>
          </reference>
        </references>
      </pivotArea>
    </chartFormat>
    <chartFormat chart="0" format="4">
      <pivotArea type="data" outline="0" fieldPosition="0">
        <references count="3">
          <reference field="4294967294" count="1" selected="0">
            <x v="0"/>
          </reference>
          <reference field="0" count="1" selected="0">
            <x v="2"/>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3">
          <reference field="4294967294" count="1" selected="0">
            <x v="0"/>
          </reference>
          <reference field="0" count="1" selected="0">
            <x v="1"/>
          </reference>
          <reference field="1" count="1" selected="0">
            <x v="1"/>
          </reference>
        </references>
      </pivotArea>
    </chartFormat>
    <chartFormat chart="3" format="13">
      <pivotArea type="data" outline="0" fieldPosition="0">
        <references count="3">
          <reference field="4294967294" count="1" selected="0">
            <x v="0"/>
          </reference>
          <reference field="0" count="1" selected="0">
            <x v="2"/>
          </reference>
          <reference field="1" count="1" selected="0">
            <x v="1"/>
          </reference>
        </references>
      </pivotArea>
    </chartFormat>
    <chartFormat chart="3" format="14">
      <pivotArea type="data" outline="0" fieldPosition="0">
        <references count="3">
          <reference field="4294967294" count="1" selected="0">
            <x v="0"/>
          </reference>
          <reference field="0" count="1" selected="0">
            <x v="4"/>
          </reference>
          <reference field="1"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series="1">
      <pivotArea type="data" outline="0" fieldPosition="0">
        <references count="2">
          <reference field="4294967294" count="1" selected="0">
            <x v="0"/>
          </reference>
          <reference field="0" count="1" selected="0">
            <x v="4"/>
          </reference>
        </references>
      </pivotArea>
    </chartFormat>
    <chartFormat chart="3" format="18" series="1">
      <pivotArea type="data" outline="0" fieldPosition="0">
        <references count="2">
          <reference field="4294967294" count="1" selected="0">
            <x v="0"/>
          </reference>
          <reference field="0" count="1" selected="0">
            <x v="5"/>
          </reference>
        </references>
      </pivotArea>
    </chartFormat>
    <chartFormat chart="3" format="19" series="1">
      <pivotArea type="data" outline="0" fieldPosition="0">
        <references count="2">
          <reference field="4294967294" count="1" selected="0">
            <x v="0"/>
          </reference>
          <reference field="0" count="1" selected="0">
            <x v="6"/>
          </reference>
        </references>
      </pivotArea>
    </chartFormat>
    <chartFormat chart="3" format="20" series="1">
      <pivotArea type="data" outline="0" fieldPosition="0">
        <references count="2">
          <reference field="4294967294" count="1" selected="0">
            <x v="0"/>
          </reference>
          <reference field="0" count="1" selected="0">
            <x v="7"/>
          </reference>
        </references>
      </pivotArea>
    </chartFormat>
    <chartFormat chart="3" format="21" series="1">
      <pivotArea type="data" outline="0" fieldPosition="0">
        <references count="2">
          <reference field="4294967294" count="1" selected="0">
            <x v="0"/>
          </reference>
          <reference field="0" count="1" selected="0">
            <x v="0"/>
          </reference>
        </references>
      </pivotArea>
    </chartFormat>
    <chartFormat chart="3" format="22"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8" format="18" series="1">
      <pivotArea type="data" outline="0" fieldPosition="0">
        <references count="2">
          <reference field="4294967294" count="1" selected="0">
            <x v="0"/>
          </reference>
          <reference field="1" count="1" selected="0">
            <x v="0"/>
          </reference>
        </references>
      </pivotArea>
    </chartFormat>
    <chartFormat chart="8" format="19" series="1">
      <pivotArea type="data" outline="0" fieldPosition="0">
        <references count="2">
          <reference field="4294967294" count="1" selected="0">
            <x v="0"/>
          </reference>
          <reference field="1" count="1" selected="0">
            <x v="1"/>
          </reference>
        </references>
      </pivotArea>
    </chartFormat>
    <chartFormat chart="8" format="20">
      <pivotArea type="data" outline="0" fieldPosition="0">
        <references count="3">
          <reference field="4294967294" count="1" selected="0">
            <x v="0"/>
          </reference>
          <reference field="0" count="1" selected="0">
            <x v="1"/>
          </reference>
          <reference field="1" count="1" selected="0">
            <x v="1"/>
          </reference>
        </references>
      </pivotArea>
    </chartFormat>
    <chartFormat chart="8" format="21">
      <pivotArea type="data" outline="0" fieldPosition="0">
        <references count="3">
          <reference field="4294967294" count="1" selected="0">
            <x v="0"/>
          </reference>
          <reference field="0" count="1" selected="0">
            <x v="2"/>
          </reference>
          <reference field="1" count="1" selected="0">
            <x v="1"/>
          </reference>
        </references>
      </pivotArea>
    </chartFormat>
    <chartFormat chart="8" format="22">
      <pivotArea type="data" outline="0" fieldPosition="0">
        <references count="3">
          <reference field="4294967294" count="1" selected="0">
            <x v="0"/>
          </reference>
          <reference field="0" count="1" selected="0">
            <x v="4"/>
          </reference>
          <reference field="1" count="1" selected="0">
            <x v="1"/>
          </reference>
        </references>
      </pivotArea>
    </chartFormat>
    <chartFormat chart="8" format="23"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E388AD-C3AD-45CC-AD99-71483EC026E2}" name="PivotTable27" cacheId="724" applyNumberFormats="0" applyBorderFormats="0" applyFontFormats="0" applyPatternFormats="0" applyAlignmentFormats="0" applyWidthHeightFormats="1" dataCaption="Values" tag="d95e79dd-1b18-45a1-891c-1c53b080e9ea" updatedVersion="8" minRefreshableVersion="3" useAutoFormatting="1" subtotalHiddenItems="1" rowGrandTotals="0" colGrandTotals="0" itemPrintTitles="1" createdVersion="8" indent="0" outline="1" outlineData="1" multipleFieldFilters="0" chartFormat="4">
  <location ref="A3:B12" firstHeaderRow="1" firstDataRow="2" firstDataCol="1"/>
  <pivotFields count="4">
    <pivotField axis="axisCol" allDrilled="1" subtotalTop="0" showAll="0" dataSourceSort="1" defaultAttributeDrillState="1">
      <items count="2">
        <item s="1" x="0"/>
        <item t="default"/>
      </items>
    </pivotField>
    <pivotField axis="axisRow" allDrilled="1" subtotalTop="0" showAll="0" dataSourceSort="1" defaultAttributeDrillState="1">
      <items count="9">
        <item x="0"/>
        <item x="1"/>
        <item x="2"/>
        <item x="3"/>
        <item x="4"/>
        <item x="5"/>
        <item x="6"/>
        <item x="7"/>
        <item t="default"/>
      </items>
    </pivotField>
    <pivotField dataField="1" subtotalTop="0" showAll="0" defaultSubtotal="0"/>
    <pivotField allDrilled="1" subtotalTop="0" showAll="0" dataSourceSort="1" defaultAttributeDrillState="1"/>
  </pivotFields>
  <rowFields count="1">
    <field x="1"/>
  </rowFields>
  <rowItems count="8">
    <i>
      <x/>
    </i>
    <i>
      <x v="1"/>
    </i>
    <i>
      <x v="2"/>
    </i>
    <i>
      <x v="3"/>
    </i>
    <i>
      <x v="4"/>
    </i>
    <i>
      <x v="5"/>
    </i>
    <i>
      <x v="6"/>
    </i>
    <i>
      <x v="7"/>
    </i>
  </rowItems>
  <colFields count="1">
    <field x="0"/>
  </colFields>
  <colItems count="1">
    <i>
      <x/>
    </i>
  </colItems>
  <dataFields count="1">
    <dataField name="Count of Agent" fld="2"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3" format="24">
      <pivotArea type="data" outline="0" fieldPosition="0">
        <references count="2">
          <reference field="4294967294" count="1" selected="0">
            <x v="0"/>
          </reference>
          <reference field="1" count="1" selected="0">
            <x v="5"/>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pivotArea type="data" outline="0" fieldPosition="0">
        <references count="2">
          <reference field="4294967294" count="1" selected="0">
            <x v="0"/>
          </reference>
          <reference field="1" count="1" selected="0">
            <x v="7"/>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5">
        <x15:activeTabTopLevelEntity name="[Table5]"/>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0ED38C-2F36-414A-9E44-D21546412F3C}" name="PivotTable4" cacheId="754" applyNumberFormats="0" applyBorderFormats="0" applyFontFormats="0" applyPatternFormats="0" applyAlignmentFormats="0" applyWidthHeightFormats="1" dataCaption="Values" tag="a9832966-0f8a-4699-b990-b50a225a36ec" updatedVersion="8" minRefreshableVersion="3" useAutoFormatting="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Agent"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tisfaction rating"/>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75A4ED-604A-4DCF-8E1F-C164082B2804}" name="PivotTable1" cacheId="742" applyNumberFormats="0" applyBorderFormats="0" applyFontFormats="0" applyPatternFormats="0" applyAlignmentFormats="0" applyWidthHeightFormats="1" dataCaption="Values" tag="3835a4de-272c-4027-8023-d7fd5554ca74" updatedVersion="8" minRefreshableVersion="3" useAutoFormatting="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Agent"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69B8AC-BE45-4A0E-B43E-9724408C5694}" name="PivotTable2" cacheId="739" applyNumberFormats="0" applyBorderFormats="0" applyFontFormats="0" applyPatternFormats="0" applyAlignmentFormats="0" applyWidthHeightFormats="1" dataCaption="Values" tag="7877d5fd-7650-4fe7-9adc-39826494cdab"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peed of Answer" fld="0" subtotal="average" baseField="0" baseItem="0" numFmtId="2"/>
  </dataFields>
  <formats count="1">
    <format dxfId="47">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E56BFD-8A5A-48BB-BA0D-52A9FF7F112E}" name="PivotTable4" cacheId="730" applyNumberFormats="0" applyBorderFormats="0" applyFontFormats="0" applyPatternFormats="0" applyAlignmentFormats="0" applyWidthHeightFormats="1" dataCaption="Values" tag="3c6800cd-7d18-4132-9392-3bfdf1bc0027" updatedVersion="8" minRefreshableVersion="3" useAutoFormatting="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all Id" fld="1" subtotal="count" baseField="0" baseItem="0"/>
  </dataFields>
  <formats count="1">
    <format dxfId="46">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E0FFB6-285E-49DF-9372-1A9AB05BA184}" name="PivotTable3" cacheId="748" applyNumberFormats="0" applyBorderFormats="0" applyFontFormats="0" applyPatternFormats="0" applyAlignmentFormats="0" applyWidthHeightFormats="1" dataCaption="Values" tag="25535c8e-f075-4257-a70f-8cdfa5804b56" updatedVersion="8" minRefreshableVersion="3" useAutoFormatting="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all less 180" fld="0" subtotal="count" baseField="0" baseItem="0"/>
    <dataField name="Count of Call Id"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073012-C77D-4414-BA86-C4C0F6016AE9}" name="PivotTable5" cacheId="736" applyNumberFormats="0" applyBorderFormats="0" applyFontFormats="0" applyPatternFormats="0" applyAlignmentFormats="0" applyWidthHeightFormats="1" dataCaption="Values" tag="e2ff8ae4-44cb-4af5-bb73-012a8ecb814d"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3A978F-9DB7-4993-94D5-C29ABAEA42F9}" name="PivotTable6" cacheId="757" applyNumberFormats="0" applyBorderFormats="0" applyFontFormats="0" applyPatternFormats="0" applyAlignmentFormats="0" applyWidthHeightFormats="1" dataCaption="Values" tag="747f6ebd-76e2-4747-9a47-25377cc86afd"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all Id" fld="0"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B8DE90-482F-4A56-9D57-1E304F7A1205}" name="PivotTable7" cacheId="763" applyNumberFormats="0" applyBorderFormats="0" applyFontFormats="0" applyPatternFormats="0" applyAlignmentFormats="0" applyWidthHeightFormats="1" dataCaption="Values" tag="4d460cda-9947-45a3-a8aa-5cb85799d0f0" updatedVersion="8" minRefreshableVersion="3" useAutoFormatting="1" rowGrandTotals="0" colGrandTotals="0" itemPrintTitles="1" createdVersion="8" indent="0" outline="1" outlineData="1" multipleFieldFilters="0" chartFormat="11">
  <location ref="A3:B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l-Center-Datase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B956A6CD-C288-4580-8721-389C2994E0B0}" sourceName="[Table5].[Agent]">
  <pivotTables>
    <pivotTable tabId="56" name="PivotTable26"/>
    <pivotTable tabId="57" name="PivotTable27"/>
    <pivotTable tabId="55" name="PivotTable25"/>
    <pivotTable tabId="29" name="PivotTable4"/>
    <pivotTable tabId="51" name="PivotTable22"/>
    <pivotTable tabId="30" name="PivotTable5"/>
    <pivotTable tabId="27" name="PivotTable2"/>
    <pivotTable tabId="26" name="PivotTable1"/>
    <pivotTable tabId="12" name="PivotTable3"/>
    <pivotTable tabId="28" name="PivotTable3"/>
    <pivotTable tabId="53" name="PivotTable24"/>
    <pivotTable tabId="13" name="PivotTable4"/>
    <pivotTable tabId="31" name="PivotTable6"/>
    <pivotTable tabId="34" name="PivotTable8"/>
    <pivotTable tabId="33" name="PivotTable7"/>
  </pivotTables>
  <data>
    <olap pivotCacheId="559321382">
      <levels count="2">
        <level uniqueName="[Table5].[Agent].[(All)]" sourceCaption="(All)" count="0"/>
        <level uniqueName="[Table5].[Agent].[Agent]" sourceCaption="Agent" count="8">
          <ranges>
            <range startItem="0">
              <i n="[Table5].[Agent].&amp;[Becky]" c="Becky"/>
              <i n="[Table5].[Agent].&amp;[Dan]" c="Dan"/>
              <i n="[Table5].[Agent].&amp;[Diane]" c="Diane"/>
              <i n="[Table5].[Agent].&amp;[Greg]" c="Greg"/>
              <i n="[Table5].[Agent].&amp;[Jim]" c="Jim"/>
              <i n="[Table5].[Agent].&amp;[Joe]" c="Joe"/>
              <i n="[Table5].[Agent].&amp;[Martha]" c="Martha"/>
              <i n="[Table5].[Agent].&amp;[Stewart]" c="Stewart"/>
            </range>
          </ranges>
        </level>
      </levels>
      <selections count="1">
        <selection n="[Table5].[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ved" xr10:uid="{3C76D49F-5A10-4EA3-8789-17165169DA58}" sourceName="[Table5].[Resolved]">
  <pivotTables>
    <pivotTable tabId="56" name="PivotTable26"/>
    <pivotTable tabId="57" name="PivotTable27"/>
    <pivotTable tabId="55" name="PivotTable25"/>
    <pivotTable tabId="29" name="PivotTable4"/>
    <pivotTable tabId="51" name="PivotTable22"/>
    <pivotTable tabId="30" name="PivotTable5"/>
    <pivotTable tabId="27" name="PivotTable2"/>
    <pivotTable tabId="26" name="PivotTable1"/>
    <pivotTable tabId="12" name="PivotTable3"/>
    <pivotTable tabId="28" name="PivotTable3"/>
    <pivotTable tabId="53" name="PivotTable24"/>
    <pivotTable tabId="13" name="PivotTable4"/>
    <pivotTable tabId="31" name="PivotTable6"/>
    <pivotTable tabId="34" name="PivotTable8"/>
    <pivotTable tabId="33" name="PivotTable7"/>
  </pivotTables>
  <data>
    <olap pivotCacheId="559321382">
      <levels count="2">
        <level uniqueName="[Table5].[Resolved].[(All)]" sourceCaption="(All)" count="0"/>
        <level uniqueName="[Table5].[Resolved].[Resolved]" sourceCaption="Resolved" count="2">
          <ranges>
            <range startItem="0">
              <i n="[Table5].[Resolved].&amp;[N]" c="N"/>
              <i n="[Table5].[Resolved].&amp;[Y]" c="Y"/>
            </range>
          </ranges>
        </level>
      </levels>
      <selections count="1">
        <selection n="[Table5].[Resolv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ed__Y_N" xr10:uid="{53AE4459-19FA-4F0E-A1CD-D8B5080859D4}" sourceName="[Table5].[Answered (Y/N)]">
  <pivotTables>
    <pivotTable tabId="56" name="PivotTable26"/>
    <pivotTable tabId="57" name="PivotTable27"/>
    <pivotTable tabId="55" name="PivotTable25"/>
    <pivotTable tabId="29" name="PivotTable4"/>
    <pivotTable tabId="51" name="PivotTable22"/>
    <pivotTable tabId="30" name="PivotTable5"/>
    <pivotTable tabId="27" name="PivotTable2"/>
    <pivotTable tabId="26" name="PivotTable1"/>
    <pivotTable tabId="12" name="PivotTable3"/>
    <pivotTable tabId="28" name="PivotTable3"/>
    <pivotTable tabId="53" name="PivotTable24"/>
    <pivotTable tabId="13" name="PivotTable4"/>
    <pivotTable tabId="31" name="PivotTable6"/>
    <pivotTable tabId="34" name="PivotTable8"/>
    <pivotTable tabId="33" name="PivotTable7"/>
  </pivotTables>
  <data>
    <olap pivotCacheId="559321382">
      <levels count="2">
        <level uniqueName="[Table5].[Answered (Y/N)].[(All)]" sourceCaption="(All)" count="0"/>
        <level uniqueName="[Table5].[Answered (Y/N)].[Answered (Y/N)]" sourceCaption="Answered (Y/N)" count="2">
          <ranges>
            <range startItem="0">
              <i n="[Table5].[Answered (Y/N)].&amp;[N]" c="N"/>
              <i n="[Table5].[Answered (Y/N)].&amp;[Y]" c="Y"/>
            </range>
          </ranges>
        </level>
      </levels>
      <selections count="1">
        <selection n="[Table5].[Answered (Y/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E34A368A-AEBB-49C4-98A9-1197626ABA5A}" cache="Slicer_Agent" caption="Agent" level="1" rowHeight="241300"/>
  <slicer name="Resolved" xr10:uid="{B68B28D9-D264-47F4-8DC5-4097F1FC4DB7}" cache="Slicer_Resolved" caption="Resolved" level="1" rowHeight="241300"/>
  <slicer name="Answered (Y/N)" xr10:uid="{08F79F23-AA58-4A6D-A1A7-909A5017BAD3}" cache="Slicer_Answered__Y_N" caption="Answered (Y/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A5CF7F-1369-4202-9408-8D46E36D6704}" name="Table5" displayName="Table5" ref="A1:K1773" totalsRowShown="0" headerRowDxfId="45" dataDxfId="44" tableBorderDxfId="43">
  <autoFilter ref="A1:K1773" xr:uid="{42A5CF7F-1369-4202-9408-8D46E36D6704}"/>
  <tableColumns count="11">
    <tableColumn id="1" xr3:uid="{80377B72-73E8-4E6D-BDFF-F79DCFBA105C}" name="Call Id" dataDxfId="42"/>
    <tableColumn id="2" xr3:uid="{C144E446-1615-46E9-9E7D-67F8D9A9DE96}" name="Date" dataDxfId="41"/>
    <tableColumn id="3" xr3:uid="{51CEDABE-066B-49CD-9EFA-546389212060}" name="Call time" dataDxfId="40"/>
    <tableColumn id="4" xr3:uid="{7476156E-864A-41F6-A40B-C4F346B43462}" name="Call in min" dataDxfId="39">
      <calculatedColumnFormula>'call data'!$C2*1440</calculatedColumnFormula>
    </tableColumn>
    <tableColumn id="5" xr3:uid="{9E9F245B-E71A-49C7-B6AE-E0BC03B12FB5}" name="Agent" dataDxfId="38"/>
    <tableColumn id="6" xr3:uid="{7CACB6AA-D02B-4842-AD2E-7CE1FB761E0B}" name="Department" dataDxfId="37"/>
    <tableColumn id="7" xr3:uid="{696C3A1A-2115-445A-B9AD-A9EF14BE5063}" name="Answered (Y/N)" dataDxfId="36"/>
    <tableColumn id="8" xr3:uid="{409196DC-1CFB-4217-8D5F-7D28C0F3C471}" name="Resolved" dataDxfId="35"/>
    <tableColumn id="9" xr3:uid="{5129711B-9732-4109-988F-3D8A4A14447C}" name="Speed of Answer" dataDxfId="34"/>
    <tableColumn id="10" xr3:uid="{015C966E-F737-469E-BB52-61973A93651E}" name="AvgTalkDuration" dataDxfId="33"/>
    <tableColumn id="11" xr3:uid="{F0F98A84-848A-4669-965F-B00DE2DA278E}" name="Satisfaction rating"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F813-A342-463F-A490-7B448AAC2E69}">
  <sheetPr>
    <tabColor rgb="FFC00000"/>
  </sheetPr>
  <dimension ref="A3:A7"/>
  <sheetViews>
    <sheetView workbookViewId="0">
      <selection activeCell="A6" sqref="A6:A7"/>
    </sheetView>
  </sheetViews>
  <sheetFormatPr defaultRowHeight="14.5" x14ac:dyDescent="0.35"/>
  <cols>
    <col min="1" max="1" width="12.81640625" bestFit="1" customWidth="1"/>
    <col min="2" max="2" width="13.7265625" bestFit="1" customWidth="1"/>
    <col min="3" max="3" width="16.36328125" bestFit="1" customWidth="1"/>
    <col min="4" max="61" width="4.6328125" bestFit="1" customWidth="1"/>
    <col min="62" max="62" width="10.7265625" bestFit="1" customWidth="1"/>
    <col min="63" max="1446" width="15.26953125" bestFit="1" customWidth="1"/>
    <col min="1447" max="1447" width="10.7265625" bestFit="1" customWidth="1"/>
  </cols>
  <sheetData>
    <row r="3" spans="1:1" x14ac:dyDescent="0.35">
      <c r="A3" t="s">
        <v>1799</v>
      </c>
    </row>
    <row r="4" spans="1:1" x14ac:dyDescent="0.35">
      <c r="A4" s="34">
        <v>880</v>
      </c>
    </row>
    <row r="6" spans="1:1" x14ac:dyDescent="0.35">
      <c r="A6" t="s">
        <v>1802</v>
      </c>
    </row>
    <row r="7" spans="1:1" x14ac:dyDescent="0.35">
      <c r="A7">
        <f>GETPIVOTDATA("[Measures].[call less 180]",$A$3)</f>
        <v>880</v>
      </c>
    </row>
  </sheetData>
  <autoFilter ref="A3:B4" xr:uid="{4383F813-A342-463F-A490-7B448AAC2E6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10DD-B951-4BCC-BE60-0D97D3B2D5D7}">
  <sheetPr>
    <tabColor rgb="FFC00000"/>
  </sheetPr>
  <dimension ref="A3:B8"/>
  <sheetViews>
    <sheetView workbookViewId="0">
      <selection activeCell="L18" sqref="L18"/>
    </sheetView>
  </sheetViews>
  <sheetFormatPr defaultRowHeight="14.5" x14ac:dyDescent="0.35"/>
  <cols>
    <col min="1" max="1" width="12.36328125" bestFit="1" customWidth="1"/>
    <col min="2" max="2" width="21.36328125" bestFit="1" customWidth="1"/>
  </cols>
  <sheetData>
    <row r="3" spans="1:2" x14ac:dyDescent="0.35">
      <c r="A3" s="2" t="s">
        <v>1796</v>
      </c>
      <c r="B3" t="s">
        <v>1811</v>
      </c>
    </row>
    <row r="4" spans="1:2" x14ac:dyDescent="0.35">
      <c r="A4" s="3" t="s">
        <v>1790</v>
      </c>
      <c r="B4" s="34">
        <v>125</v>
      </c>
    </row>
    <row r="5" spans="1:2" x14ac:dyDescent="0.35">
      <c r="A5" s="3" t="s">
        <v>1787</v>
      </c>
      <c r="B5" s="34">
        <v>125</v>
      </c>
    </row>
    <row r="6" spans="1:2" x14ac:dyDescent="0.35">
      <c r="A6" s="3" t="s">
        <v>1786</v>
      </c>
      <c r="B6" s="34">
        <v>125</v>
      </c>
    </row>
    <row r="7" spans="1:2" x14ac:dyDescent="0.35">
      <c r="A7" s="3" t="s">
        <v>1793</v>
      </c>
      <c r="B7" s="34">
        <v>125</v>
      </c>
    </row>
    <row r="8" spans="1:2" x14ac:dyDescent="0.35">
      <c r="A8" s="3" t="s">
        <v>1789</v>
      </c>
      <c r="B8" s="34">
        <v>125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319BE-C828-44D1-9FB6-AE2FBF2B901C}">
  <sheetPr>
    <tabColor rgb="FFC00000"/>
  </sheetPr>
  <dimension ref="A3:D8"/>
  <sheetViews>
    <sheetView workbookViewId="0">
      <selection activeCell="D7" sqref="D7:D8"/>
    </sheetView>
  </sheetViews>
  <sheetFormatPr defaultRowHeight="14.5" x14ac:dyDescent="0.35"/>
  <cols>
    <col min="1" max="1" width="17.36328125" bestFit="1" customWidth="1"/>
    <col min="2" max="2" width="13.7265625" bestFit="1" customWidth="1"/>
    <col min="3" max="3" width="11.81640625" bestFit="1" customWidth="1"/>
    <col min="4" max="4" width="17.81640625" bestFit="1" customWidth="1"/>
  </cols>
  <sheetData>
    <row r="3" spans="1:4" x14ac:dyDescent="0.35">
      <c r="A3" t="s">
        <v>1816</v>
      </c>
      <c r="B3" t="s">
        <v>1798</v>
      </c>
      <c r="C3" t="s">
        <v>1815</v>
      </c>
    </row>
    <row r="4" spans="1:4" x14ac:dyDescent="0.35">
      <c r="A4" s="34">
        <v>1772</v>
      </c>
      <c r="B4" s="34">
        <v>1772</v>
      </c>
      <c r="C4" s="34">
        <v>806.5105229496412</v>
      </c>
    </row>
    <row r="6" spans="1:4" x14ac:dyDescent="0.35">
      <c r="B6" t="e">
        <f>GETPIVOTDATA("[Measures].[Count of Call Id 2]",$A$3)/GETPIVOTDATA("[Measures].[Sum of Call in min]",$A$3)</f>
        <v>#REF!</v>
      </c>
    </row>
    <row r="7" spans="1:4" x14ac:dyDescent="0.35">
      <c r="B7">
        <f>C6</f>
        <v>0</v>
      </c>
      <c r="D7" t="s">
        <v>1817</v>
      </c>
    </row>
    <row r="8" spans="1:4" x14ac:dyDescent="0.35">
      <c r="D8">
        <f>GETPIVOTDATA("[Measures].[Count of Call Id 2]",$A$3)/GETPIVOTDATA("[Measures].[measure 1]",$A$3)</f>
        <v>2.1971195038091826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C20F-62AA-4D52-B4B2-A32DE0EA2D5A}">
  <sheetPr>
    <tabColor rgb="FFC00000"/>
  </sheetPr>
  <dimension ref="A3:G7"/>
  <sheetViews>
    <sheetView topLeftCell="A4" workbookViewId="0">
      <selection activeCell="I6" sqref="I6"/>
    </sheetView>
  </sheetViews>
  <sheetFormatPr defaultRowHeight="14.5" x14ac:dyDescent="0.35"/>
  <cols>
    <col min="1" max="1" width="19" bestFit="1" customWidth="1"/>
    <col min="2" max="2" width="15.26953125" bestFit="1" customWidth="1"/>
    <col min="3" max="3" width="5.90625" bestFit="1" customWidth="1"/>
    <col min="4" max="4" width="9.08984375" bestFit="1" customWidth="1"/>
    <col min="5" max="5" width="7.1796875" bestFit="1" customWidth="1"/>
    <col min="6" max="6" width="15.7265625" bestFit="1" customWidth="1"/>
    <col min="7" max="7" width="10.7265625" bestFit="1" customWidth="1"/>
  </cols>
  <sheetData>
    <row r="3" spans="1:7" x14ac:dyDescent="0.35">
      <c r="A3" s="2" t="s">
        <v>1819</v>
      </c>
      <c r="B3" s="2" t="s">
        <v>1812</v>
      </c>
    </row>
    <row r="4" spans="1:7" x14ac:dyDescent="0.35">
      <c r="A4" s="2" t="s">
        <v>1796</v>
      </c>
      <c r="B4" t="s">
        <v>1780</v>
      </c>
      <c r="C4" t="s">
        <v>1783</v>
      </c>
      <c r="D4" t="s">
        <v>1782</v>
      </c>
      <c r="E4" t="s">
        <v>1779</v>
      </c>
      <c r="F4" t="s">
        <v>1781</v>
      </c>
      <c r="G4" t="s">
        <v>1797</v>
      </c>
    </row>
    <row r="5" spans="1:7" x14ac:dyDescent="0.35">
      <c r="A5" s="3" t="s">
        <v>1785</v>
      </c>
      <c r="B5" s="34">
        <v>110</v>
      </c>
      <c r="C5" s="34">
        <v>83</v>
      </c>
      <c r="D5" s="34">
        <v>95</v>
      </c>
      <c r="E5" s="34">
        <v>86</v>
      </c>
      <c r="F5" s="34">
        <v>87</v>
      </c>
      <c r="G5" s="34">
        <v>461</v>
      </c>
    </row>
    <row r="6" spans="1:7" x14ac:dyDescent="0.35">
      <c r="A6" s="3" t="s">
        <v>1784</v>
      </c>
      <c r="B6" s="34">
        <v>252</v>
      </c>
      <c r="C6" s="34">
        <v>242</v>
      </c>
      <c r="D6" s="34">
        <v>287</v>
      </c>
      <c r="E6" s="34">
        <v>274</v>
      </c>
      <c r="F6" s="34">
        <v>256</v>
      </c>
      <c r="G6" s="34">
        <v>1311</v>
      </c>
    </row>
    <row r="7" spans="1:7" x14ac:dyDescent="0.35">
      <c r="A7" s="3" t="s">
        <v>1797</v>
      </c>
      <c r="B7" s="34">
        <v>362</v>
      </c>
      <c r="C7" s="34">
        <v>325</v>
      </c>
      <c r="D7" s="34">
        <v>382</v>
      </c>
      <c r="E7" s="34">
        <v>360</v>
      </c>
      <c r="F7" s="34">
        <v>343</v>
      </c>
      <c r="G7" s="34">
        <v>1772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6573-254B-4393-B021-4675F51E7278}">
  <sheetPr>
    <tabColor rgb="FF00B050"/>
  </sheetPr>
  <dimension ref="A1:U26"/>
  <sheetViews>
    <sheetView showGridLines="0" tabSelected="1" zoomScale="70" zoomScaleNormal="70" workbookViewId="0">
      <selection activeCell="O2" sqref="O2"/>
    </sheetView>
  </sheetViews>
  <sheetFormatPr defaultRowHeight="14.5" x14ac:dyDescent="0.35"/>
  <cols>
    <col min="6" max="6" width="14" bestFit="1" customWidth="1"/>
    <col min="8" max="8" width="14.36328125" bestFit="1" customWidth="1"/>
    <col min="10" max="10" width="12.453125" bestFit="1" customWidth="1"/>
    <col min="12" max="12" width="15.1796875" bestFit="1" customWidth="1"/>
    <col min="14" max="14" width="12.26953125" bestFit="1" customWidth="1"/>
    <col min="16" max="16" width="19.6328125" bestFit="1" customWidth="1"/>
  </cols>
  <sheetData>
    <row r="1" spans="1:21" x14ac:dyDescent="0.35">
      <c r="A1" s="24"/>
      <c r="B1" s="24"/>
      <c r="C1" s="24"/>
      <c r="D1" s="24"/>
      <c r="E1" s="24"/>
      <c r="F1" s="25" t="s">
        <v>1802</v>
      </c>
      <c r="G1" s="24"/>
      <c r="H1" s="28" t="s">
        <v>1820</v>
      </c>
      <c r="I1" s="24"/>
      <c r="J1" s="27" t="s">
        <v>1803</v>
      </c>
      <c r="K1" s="24"/>
      <c r="L1" s="27" t="s">
        <v>1821</v>
      </c>
      <c r="M1" s="24"/>
      <c r="N1" s="27" t="s">
        <v>1807</v>
      </c>
      <c r="O1" s="24"/>
      <c r="P1" s="27" t="s">
        <v>1806</v>
      </c>
      <c r="Q1" s="24"/>
      <c r="R1" s="24"/>
      <c r="S1" s="24"/>
      <c r="T1" s="24"/>
      <c r="U1" s="24"/>
    </row>
    <row r="2" spans="1:21" ht="21" x14ac:dyDescent="0.5">
      <c r="A2" s="24"/>
      <c r="B2" s="24"/>
      <c r="C2" s="24"/>
      <c r="D2" s="24"/>
      <c r="E2" s="24"/>
      <c r="F2" s="26">
        <f>'call less 180'!A7</f>
        <v>880</v>
      </c>
      <c r="G2" s="24"/>
      <c r="H2" s="26">
        <f>'satisfaction 3'!A11</f>
        <v>724</v>
      </c>
      <c r="I2" s="24"/>
      <c r="J2" s="26">
        <f>'call ans'!B8</f>
        <v>1455</v>
      </c>
      <c r="K2" s="24"/>
      <c r="L2" s="29">
        <f>'avg sped ans'!A7</f>
        <v>55.194695259593679</v>
      </c>
      <c r="M2" s="24"/>
      <c r="N2" s="30">
        <f>'abond rate'!B9</f>
        <v>0.17889390519187359</v>
      </c>
      <c r="O2" s="24"/>
      <c r="P2" s="31">
        <f>'call less180 per'!B7</f>
        <v>0.49661399548532731</v>
      </c>
      <c r="Q2" s="24"/>
      <c r="R2" s="24"/>
      <c r="S2" s="24"/>
      <c r="T2" s="24"/>
      <c r="U2" s="24"/>
    </row>
    <row r="3" spans="1:21" x14ac:dyDescent="0.35">
      <c r="A3" s="24"/>
      <c r="B3" s="24"/>
      <c r="C3" s="24"/>
      <c r="D3" s="24"/>
      <c r="E3" s="24"/>
      <c r="F3" s="24"/>
      <c r="G3" s="24"/>
      <c r="H3" s="24"/>
      <c r="I3" s="24"/>
      <c r="J3" s="24"/>
      <c r="K3" s="24"/>
      <c r="L3" s="24"/>
      <c r="M3" s="24"/>
      <c r="N3" s="24"/>
      <c r="O3" s="24"/>
      <c r="P3" s="24"/>
      <c r="Q3" s="24"/>
      <c r="R3" s="24"/>
      <c r="S3" s="24"/>
      <c r="T3" s="24"/>
      <c r="U3" s="24"/>
    </row>
    <row r="4" spans="1:21" x14ac:dyDescent="0.35">
      <c r="A4" s="24"/>
      <c r="B4" s="24"/>
      <c r="C4" s="24"/>
      <c r="D4" s="24"/>
      <c r="E4" s="24"/>
      <c r="F4" s="24"/>
      <c r="G4" s="24"/>
      <c r="H4" s="24"/>
      <c r="I4" s="24"/>
      <c r="J4" s="24"/>
      <c r="K4" s="24"/>
      <c r="L4" s="24"/>
      <c r="M4" s="24"/>
      <c r="N4" s="24"/>
      <c r="O4" s="24"/>
      <c r="P4" s="27" t="s">
        <v>1822</v>
      </c>
      <c r="Q4" s="24"/>
      <c r="R4" s="24"/>
      <c r="S4" s="24"/>
      <c r="T4" s="24"/>
      <c r="U4" s="24"/>
    </row>
    <row r="5" spans="1:21" ht="21" x14ac:dyDescent="0.5">
      <c r="A5" s="24"/>
      <c r="B5" s="24"/>
      <c r="C5" s="24"/>
      <c r="D5" s="24"/>
      <c r="E5" s="24"/>
      <c r="F5" s="24"/>
      <c r="G5" s="24"/>
      <c r="H5" s="24"/>
      <c r="I5" s="24"/>
      <c r="J5" s="24"/>
      <c r="K5" s="24"/>
      <c r="L5" s="24"/>
      <c r="M5" s="24"/>
      <c r="N5" s="24"/>
      <c r="O5" s="24"/>
      <c r="P5" s="31">
        <f>'avg satisfac rating'!A7</f>
        <v>2.8363431151241536</v>
      </c>
      <c r="Q5" s="24"/>
      <c r="R5" s="24"/>
      <c r="S5" s="24"/>
      <c r="T5" s="24"/>
      <c r="U5" s="24"/>
    </row>
    <row r="6" spans="1:21" x14ac:dyDescent="0.35">
      <c r="A6" s="24"/>
      <c r="B6" s="24"/>
      <c r="C6" s="24"/>
      <c r="D6" s="24"/>
      <c r="E6" s="24"/>
      <c r="F6" s="24"/>
      <c r="G6" s="24"/>
      <c r="H6" s="24"/>
      <c r="I6" s="24"/>
      <c r="J6" s="24"/>
      <c r="K6" s="24"/>
      <c r="L6" s="24"/>
      <c r="M6" s="24"/>
      <c r="N6" s="24"/>
      <c r="O6" s="24"/>
      <c r="P6" s="24"/>
      <c r="Q6" s="24"/>
      <c r="R6" s="24"/>
      <c r="S6" s="24"/>
      <c r="T6" s="24"/>
      <c r="U6" s="24"/>
    </row>
    <row r="7" spans="1:21" x14ac:dyDescent="0.35">
      <c r="A7" s="24"/>
      <c r="B7" s="24"/>
      <c r="C7" s="24"/>
      <c r="D7" s="24"/>
      <c r="E7" s="24"/>
      <c r="F7" s="24"/>
      <c r="G7" s="24"/>
      <c r="H7" s="24"/>
      <c r="I7" s="24"/>
      <c r="J7" s="24"/>
      <c r="K7" s="24"/>
      <c r="L7" s="24"/>
      <c r="M7" s="24"/>
      <c r="N7" s="24"/>
      <c r="O7" s="24"/>
      <c r="P7" s="28" t="s">
        <v>1810</v>
      </c>
      <c r="Q7" s="24"/>
      <c r="R7" s="24"/>
      <c r="S7" s="24"/>
      <c r="T7" s="24"/>
      <c r="U7" s="24"/>
    </row>
    <row r="8" spans="1:21" ht="21" x14ac:dyDescent="0.5">
      <c r="A8" s="24"/>
      <c r="B8" s="24"/>
      <c r="C8" s="24"/>
      <c r="D8" s="24"/>
      <c r="E8" s="24"/>
      <c r="F8" s="24"/>
      <c r="G8" s="24"/>
      <c r="H8" s="24"/>
      <c r="I8" s="24"/>
      <c r="J8" s="24"/>
      <c r="K8" s="24"/>
      <c r="L8" s="24"/>
      <c r="M8" s="24"/>
      <c r="N8" s="24"/>
      <c r="O8" s="24"/>
      <c r="P8" s="32">
        <f>Sheet6!A7</f>
        <v>1772</v>
      </c>
      <c r="Q8" s="24"/>
      <c r="R8" s="24"/>
      <c r="S8" s="24"/>
      <c r="T8" s="24"/>
      <c r="U8" s="24"/>
    </row>
    <row r="9" spans="1:21" x14ac:dyDescent="0.35">
      <c r="A9" s="24"/>
      <c r="B9" s="24"/>
      <c r="C9" s="24"/>
      <c r="D9" s="24"/>
      <c r="E9" s="24"/>
      <c r="F9" s="24"/>
      <c r="G9" s="24"/>
      <c r="H9" s="24"/>
      <c r="I9" s="24"/>
      <c r="J9" s="24"/>
      <c r="K9" s="24"/>
      <c r="L9" s="24"/>
      <c r="M9" s="24"/>
      <c r="N9" s="24"/>
      <c r="O9" s="24"/>
      <c r="P9" s="24"/>
      <c r="Q9" s="24"/>
      <c r="R9" s="24"/>
      <c r="S9" s="24"/>
      <c r="T9" s="24"/>
      <c r="U9" s="24"/>
    </row>
    <row r="10" spans="1:21" x14ac:dyDescent="0.35">
      <c r="A10" s="24"/>
      <c r="B10" s="24"/>
      <c r="C10" s="24"/>
      <c r="D10" s="24"/>
      <c r="E10" s="24"/>
      <c r="F10" s="24"/>
      <c r="G10" s="24"/>
      <c r="H10" s="24"/>
      <c r="I10" s="24"/>
      <c r="J10" s="24"/>
      <c r="K10" s="24"/>
      <c r="L10" s="24"/>
      <c r="M10" s="24"/>
      <c r="N10" s="24"/>
      <c r="O10" s="24"/>
      <c r="P10" s="28" t="s">
        <v>1817</v>
      </c>
      <c r="Q10" s="24"/>
      <c r="R10" s="24"/>
      <c r="S10" s="24"/>
      <c r="T10" s="24"/>
      <c r="U10" s="24"/>
    </row>
    <row r="11" spans="1:21" ht="21" x14ac:dyDescent="0.5">
      <c r="A11" s="24"/>
      <c r="B11" s="24"/>
      <c r="C11" s="24"/>
      <c r="D11" s="24"/>
      <c r="E11" s="24"/>
      <c r="F11" s="24"/>
      <c r="G11" s="24"/>
      <c r="H11" s="24"/>
      <c r="I11" s="24"/>
      <c r="J11" s="24"/>
      <c r="K11" s="24"/>
      <c r="L11" s="24"/>
      <c r="M11" s="24"/>
      <c r="N11" s="24"/>
      <c r="O11" s="24"/>
      <c r="P11" s="33">
        <f>'Average call per mi'!D8</f>
        <v>2.1971195038091826</v>
      </c>
      <c r="Q11" s="24"/>
      <c r="R11" s="24"/>
      <c r="S11" s="24"/>
      <c r="T11" s="24"/>
      <c r="U11" s="24"/>
    </row>
    <row r="12" spans="1:21" x14ac:dyDescent="0.35">
      <c r="A12" s="24"/>
      <c r="B12" s="24"/>
      <c r="C12" s="24"/>
      <c r="D12" s="24"/>
      <c r="E12" s="24"/>
      <c r="F12" s="24"/>
      <c r="G12" s="24"/>
      <c r="H12" s="24"/>
      <c r="I12" s="24"/>
      <c r="J12" s="24"/>
      <c r="K12" s="24"/>
      <c r="L12" s="24"/>
      <c r="M12" s="24"/>
      <c r="N12" s="24"/>
      <c r="O12" s="24"/>
      <c r="P12" s="24"/>
      <c r="Q12" s="24"/>
      <c r="R12" s="24"/>
      <c r="S12" s="24"/>
      <c r="T12" s="24"/>
      <c r="U12" s="24"/>
    </row>
    <row r="13" spans="1:21" x14ac:dyDescent="0.35">
      <c r="A13" s="24"/>
      <c r="B13" s="24"/>
      <c r="C13" s="24"/>
      <c r="D13" s="24"/>
      <c r="E13" s="24"/>
      <c r="F13" s="24"/>
      <c r="G13" s="24"/>
      <c r="H13" s="24"/>
      <c r="I13" s="24"/>
      <c r="J13" s="24"/>
      <c r="K13" s="24"/>
      <c r="L13" s="24"/>
      <c r="M13" s="24"/>
      <c r="N13" s="24"/>
      <c r="O13" s="24"/>
      <c r="P13" s="24"/>
      <c r="Q13" s="24"/>
      <c r="R13" s="24"/>
      <c r="S13" s="24"/>
      <c r="T13" s="24"/>
      <c r="U13" s="24"/>
    </row>
    <row r="14" spans="1:21" x14ac:dyDescent="0.35">
      <c r="A14" s="24"/>
      <c r="B14" s="24"/>
      <c r="C14" s="24"/>
      <c r="D14" s="24"/>
      <c r="E14" s="24"/>
      <c r="F14" s="24"/>
      <c r="G14" s="24"/>
      <c r="H14" s="24"/>
      <c r="I14" s="24"/>
      <c r="J14" s="24"/>
      <c r="K14" s="24"/>
      <c r="L14" s="24"/>
      <c r="M14" s="24"/>
      <c r="N14" s="24"/>
      <c r="O14" s="24"/>
      <c r="P14" s="24"/>
      <c r="Q14" s="24"/>
      <c r="R14" s="24"/>
      <c r="S14" s="24"/>
      <c r="T14" s="24"/>
      <c r="U14" s="24"/>
    </row>
    <row r="15" spans="1:21" x14ac:dyDescent="0.35">
      <c r="A15" s="24"/>
      <c r="B15" s="24"/>
      <c r="C15" s="24"/>
      <c r="D15" s="24"/>
      <c r="E15" s="24"/>
      <c r="F15" s="24"/>
      <c r="G15" s="24"/>
      <c r="H15" s="24"/>
      <c r="I15" s="24"/>
      <c r="J15" s="24"/>
      <c r="K15" s="24"/>
      <c r="L15" s="24"/>
      <c r="M15" s="24"/>
      <c r="N15" s="24"/>
      <c r="O15" s="24"/>
      <c r="P15" s="24"/>
      <c r="Q15" s="24"/>
      <c r="R15" s="24"/>
      <c r="S15" s="24"/>
      <c r="T15" s="24"/>
      <c r="U15" s="24"/>
    </row>
    <row r="16" spans="1:21" x14ac:dyDescent="0.35">
      <c r="A16" s="24"/>
      <c r="B16" s="24"/>
      <c r="C16" s="24"/>
      <c r="D16" s="24"/>
      <c r="E16" s="24"/>
      <c r="F16" s="24"/>
      <c r="G16" s="24"/>
      <c r="H16" s="24"/>
      <c r="I16" s="24"/>
      <c r="J16" s="24"/>
      <c r="K16" s="24"/>
      <c r="L16" s="24"/>
      <c r="M16" s="24"/>
      <c r="N16" s="24"/>
      <c r="O16" s="24"/>
      <c r="P16" s="24"/>
      <c r="Q16" s="24"/>
      <c r="R16" s="24"/>
      <c r="S16" s="24"/>
      <c r="T16" s="24"/>
      <c r="U16" s="24"/>
    </row>
    <row r="17" spans="1:21" x14ac:dyDescent="0.35">
      <c r="A17" s="24"/>
      <c r="B17" s="24"/>
      <c r="C17" s="24"/>
      <c r="D17" s="24"/>
      <c r="E17" s="24"/>
      <c r="F17" s="24"/>
      <c r="G17" s="24"/>
      <c r="H17" s="24"/>
      <c r="I17" s="24"/>
      <c r="J17" s="24"/>
      <c r="K17" s="24"/>
      <c r="L17" s="24"/>
      <c r="M17" s="24"/>
      <c r="N17" s="24"/>
      <c r="O17" s="24"/>
      <c r="P17" s="24"/>
      <c r="Q17" s="24"/>
      <c r="R17" s="24"/>
      <c r="S17" s="24"/>
      <c r="T17" s="24"/>
      <c r="U17" s="24"/>
    </row>
    <row r="18" spans="1:21" x14ac:dyDescent="0.35">
      <c r="A18" s="24"/>
      <c r="B18" s="24"/>
      <c r="C18" s="24"/>
      <c r="D18" s="24"/>
      <c r="E18" s="24"/>
      <c r="F18" s="24"/>
      <c r="G18" s="24"/>
      <c r="H18" s="24"/>
      <c r="I18" s="24"/>
      <c r="J18" s="24"/>
      <c r="K18" s="24"/>
      <c r="L18" s="24"/>
      <c r="M18" s="24"/>
      <c r="N18" s="24"/>
      <c r="O18" s="24"/>
      <c r="P18" s="24"/>
      <c r="Q18" s="24"/>
      <c r="R18" s="24"/>
      <c r="S18" s="24"/>
      <c r="T18" s="24"/>
      <c r="U18" s="24"/>
    </row>
    <row r="19" spans="1:21" x14ac:dyDescent="0.35">
      <c r="A19" s="24"/>
      <c r="B19" s="24"/>
      <c r="C19" s="24"/>
      <c r="D19" s="24"/>
      <c r="E19" s="24"/>
      <c r="F19" s="24"/>
      <c r="G19" s="24"/>
      <c r="H19" s="24"/>
      <c r="I19" s="24"/>
      <c r="J19" s="24"/>
      <c r="K19" s="24"/>
      <c r="L19" s="24"/>
      <c r="M19" s="24"/>
      <c r="N19" s="24"/>
      <c r="O19" s="24"/>
      <c r="P19" s="24"/>
      <c r="Q19" s="24"/>
      <c r="R19" s="24"/>
      <c r="S19" s="24"/>
      <c r="T19" s="24"/>
      <c r="U19" s="24"/>
    </row>
    <row r="20" spans="1:21" x14ac:dyDescent="0.35">
      <c r="A20" s="24"/>
      <c r="B20" s="24"/>
      <c r="C20" s="24"/>
      <c r="D20" s="24"/>
      <c r="E20" s="24"/>
      <c r="F20" s="24"/>
      <c r="G20" s="24"/>
      <c r="H20" s="24"/>
      <c r="I20" s="24"/>
      <c r="J20" s="24"/>
      <c r="K20" s="24"/>
      <c r="L20" s="24"/>
      <c r="M20" s="24"/>
      <c r="N20" s="24"/>
      <c r="O20" s="24"/>
      <c r="P20" s="24"/>
      <c r="Q20" s="24"/>
      <c r="R20" s="24"/>
      <c r="S20" s="24"/>
      <c r="T20" s="24"/>
      <c r="U20" s="24"/>
    </row>
    <row r="21" spans="1:21" x14ac:dyDescent="0.35">
      <c r="A21" s="24"/>
      <c r="B21" s="24"/>
      <c r="C21" s="24"/>
      <c r="D21" s="24"/>
      <c r="E21" s="24"/>
      <c r="F21" s="24"/>
      <c r="G21" s="24"/>
      <c r="H21" s="24"/>
      <c r="I21" s="24"/>
      <c r="J21" s="24"/>
      <c r="K21" s="24"/>
      <c r="L21" s="24"/>
      <c r="M21" s="24"/>
      <c r="N21" s="24"/>
      <c r="O21" s="24"/>
      <c r="P21" s="24"/>
      <c r="Q21" s="24"/>
      <c r="R21" s="24"/>
      <c r="S21" s="24"/>
      <c r="T21" s="24"/>
      <c r="U21" s="24"/>
    </row>
    <row r="22" spans="1:21" x14ac:dyDescent="0.35">
      <c r="A22" s="24"/>
      <c r="B22" s="24"/>
      <c r="C22" s="24"/>
      <c r="D22" s="24"/>
      <c r="E22" s="24"/>
      <c r="F22" s="24"/>
      <c r="G22" s="24"/>
      <c r="H22" s="24"/>
      <c r="I22" s="24"/>
      <c r="J22" s="24"/>
      <c r="K22" s="24"/>
      <c r="L22" s="24"/>
      <c r="M22" s="24"/>
      <c r="N22" s="24"/>
      <c r="O22" s="24"/>
      <c r="P22" s="24"/>
      <c r="Q22" s="24"/>
      <c r="R22" s="24"/>
      <c r="S22" s="24"/>
      <c r="T22" s="24"/>
      <c r="U22" s="24"/>
    </row>
    <row r="23" spans="1:21" x14ac:dyDescent="0.35">
      <c r="A23" s="24"/>
      <c r="B23" s="24"/>
      <c r="C23" s="24"/>
      <c r="D23" s="24"/>
      <c r="E23" s="24"/>
      <c r="F23" s="24"/>
      <c r="G23" s="24"/>
      <c r="H23" s="24"/>
      <c r="I23" s="24"/>
      <c r="J23" s="24"/>
      <c r="K23" s="24"/>
      <c r="L23" s="24"/>
      <c r="M23" s="24"/>
      <c r="N23" s="24"/>
      <c r="O23" s="24"/>
      <c r="P23" s="24"/>
      <c r="Q23" s="24"/>
      <c r="R23" s="24"/>
      <c r="S23" s="24"/>
      <c r="T23" s="24"/>
      <c r="U23" s="24"/>
    </row>
    <row r="24" spans="1:21" x14ac:dyDescent="0.35">
      <c r="A24" s="24"/>
      <c r="B24" s="24"/>
      <c r="C24" s="24"/>
      <c r="D24" s="24"/>
      <c r="E24" s="24"/>
      <c r="F24" s="24"/>
      <c r="G24" s="24"/>
      <c r="H24" s="24"/>
      <c r="I24" s="24"/>
      <c r="J24" s="24"/>
      <c r="K24" s="24"/>
      <c r="L24" s="24"/>
      <c r="M24" s="24"/>
      <c r="N24" s="24"/>
      <c r="O24" s="24"/>
      <c r="P24" s="24"/>
      <c r="Q24" s="24"/>
      <c r="R24" s="24"/>
      <c r="S24" s="24"/>
      <c r="T24" s="24"/>
      <c r="U24" s="24"/>
    </row>
    <row r="25" spans="1:21" x14ac:dyDescent="0.35">
      <c r="A25" s="24"/>
      <c r="B25" s="24"/>
      <c r="C25" s="24"/>
      <c r="D25" s="24"/>
      <c r="E25" s="24"/>
      <c r="F25" s="24"/>
      <c r="G25" s="24"/>
      <c r="H25" s="24"/>
      <c r="I25" s="24"/>
      <c r="J25" s="24"/>
      <c r="K25" s="24"/>
      <c r="L25" s="24"/>
      <c r="M25" s="24"/>
      <c r="N25" s="24"/>
      <c r="O25" s="24"/>
      <c r="P25" s="24"/>
      <c r="Q25" s="24"/>
      <c r="R25" s="24"/>
      <c r="S25" s="24"/>
      <c r="T25" s="24"/>
      <c r="U25" s="24"/>
    </row>
    <row r="26" spans="1:21" x14ac:dyDescent="0.35">
      <c r="A26" s="24"/>
      <c r="B26" s="24"/>
      <c r="C26" s="24"/>
      <c r="D26" s="24"/>
      <c r="E26" s="24"/>
      <c r="F26" s="24"/>
      <c r="G26" s="24"/>
      <c r="H26" s="24"/>
      <c r="I26" s="24"/>
      <c r="J26" s="24"/>
      <c r="K26" s="24"/>
      <c r="L26" s="24"/>
      <c r="M26" s="24"/>
      <c r="N26" s="24"/>
      <c r="O26" s="24"/>
      <c r="P26" s="24"/>
      <c r="Q26" s="24"/>
      <c r="R26" s="24"/>
      <c r="S26" s="24"/>
      <c r="T26" s="24"/>
      <c r="U26"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C363-153D-4FE5-81B8-D8E4A5F37C54}">
  <sheetPr>
    <tabColor rgb="FFC00000"/>
  </sheetPr>
  <dimension ref="A3:F5"/>
  <sheetViews>
    <sheetView topLeftCell="A8" workbookViewId="0">
      <selection activeCell="B4" sqref="B4:B10"/>
    </sheetView>
  </sheetViews>
  <sheetFormatPr defaultRowHeight="14.5" x14ac:dyDescent="0.35"/>
  <cols>
    <col min="1" max="1" width="16.08984375" bestFit="1" customWidth="1"/>
    <col min="2" max="2" width="15.26953125" bestFit="1" customWidth="1"/>
    <col min="3" max="3" width="5.90625" bestFit="1" customWidth="1"/>
    <col min="4" max="4" width="9.08984375" bestFit="1" customWidth="1"/>
    <col min="5" max="5" width="7.1796875" bestFit="1" customWidth="1"/>
    <col min="6" max="6" width="15.7265625" bestFit="1" customWidth="1"/>
    <col min="7" max="7" width="2.81640625" bestFit="1" customWidth="1"/>
    <col min="8" max="8" width="10.7265625" bestFit="1" customWidth="1"/>
  </cols>
  <sheetData>
    <row r="3" spans="1:6" x14ac:dyDescent="0.35">
      <c r="A3" s="2" t="s">
        <v>1818</v>
      </c>
      <c r="B3" s="2" t="s">
        <v>1812</v>
      </c>
    </row>
    <row r="4" spans="1:6" x14ac:dyDescent="0.35">
      <c r="A4" s="2" t="s">
        <v>1796</v>
      </c>
      <c r="B4" t="s">
        <v>1780</v>
      </c>
      <c r="C4" t="s">
        <v>1783</v>
      </c>
      <c r="D4" t="s">
        <v>1782</v>
      </c>
      <c r="E4" t="s">
        <v>1779</v>
      </c>
      <c r="F4" t="s">
        <v>1781</v>
      </c>
    </row>
    <row r="5" spans="1:6" x14ac:dyDescent="0.35">
      <c r="A5" s="3">
        <v>5</v>
      </c>
      <c r="B5" s="34">
        <v>64</v>
      </c>
      <c r="C5" s="34">
        <v>70</v>
      </c>
      <c r="D5" s="34">
        <v>60</v>
      </c>
      <c r="E5" s="34">
        <v>72</v>
      </c>
      <c r="F5" s="34">
        <v>52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0177A-0AD4-40EC-9AD4-1374A627E7F6}">
  <sheetPr>
    <tabColor rgb="FFC00000"/>
  </sheetPr>
  <dimension ref="A3:C12"/>
  <sheetViews>
    <sheetView workbookViewId="0">
      <selection activeCell="M7" sqref="M7"/>
    </sheetView>
  </sheetViews>
  <sheetFormatPr defaultRowHeight="14.5" x14ac:dyDescent="0.35"/>
  <cols>
    <col min="1" max="1" width="13.54296875" bestFit="1" customWidth="1"/>
    <col min="2" max="2" width="15.26953125" bestFit="1" customWidth="1"/>
    <col min="3" max="3" width="3.81640625" bestFit="1" customWidth="1"/>
    <col min="4" max="4" width="5.6328125" bestFit="1" customWidth="1"/>
    <col min="5" max="5" width="4.7265625" bestFit="1" customWidth="1"/>
    <col min="6" max="7" width="3.81640625" bestFit="1" customWidth="1"/>
    <col min="8" max="8" width="7.08984375" bestFit="1" customWidth="1"/>
    <col min="9" max="9" width="7.36328125" bestFit="1" customWidth="1"/>
  </cols>
  <sheetData>
    <row r="3" spans="1:3" x14ac:dyDescent="0.35">
      <c r="A3" s="2" t="s">
        <v>1800</v>
      </c>
      <c r="B3" s="2" t="s">
        <v>1812</v>
      </c>
    </row>
    <row r="4" spans="1:3" x14ac:dyDescent="0.35">
      <c r="A4" s="2" t="s">
        <v>1796</v>
      </c>
      <c r="B4" t="s">
        <v>1785</v>
      </c>
      <c r="C4" t="s">
        <v>1784</v>
      </c>
    </row>
    <row r="5" spans="1:3" x14ac:dyDescent="0.35">
      <c r="A5" s="3" t="s">
        <v>1788</v>
      </c>
      <c r="B5" s="34">
        <v>39</v>
      </c>
      <c r="C5" s="34">
        <v>177</v>
      </c>
    </row>
    <row r="6" spans="1:3" x14ac:dyDescent="0.35">
      <c r="A6" s="3" t="s">
        <v>1789</v>
      </c>
      <c r="B6" s="34">
        <v>37</v>
      </c>
      <c r="C6" s="34">
        <v>190</v>
      </c>
    </row>
    <row r="7" spans="1:3" x14ac:dyDescent="0.35">
      <c r="A7" s="3" t="s">
        <v>1793</v>
      </c>
      <c r="B7" s="34">
        <v>37</v>
      </c>
      <c r="C7" s="34">
        <v>185</v>
      </c>
    </row>
    <row r="8" spans="1:3" x14ac:dyDescent="0.35">
      <c r="A8" s="3" t="s">
        <v>1791</v>
      </c>
      <c r="B8" s="34">
        <v>35</v>
      </c>
      <c r="C8" s="34">
        <v>173</v>
      </c>
    </row>
    <row r="9" spans="1:3" x14ac:dyDescent="0.35">
      <c r="A9" s="3" t="s">
        <v>1792</v>
      </c>
      <c r="B9" s="34">
        <v>41</v>
      </c>
      <c r="C9" s="34">
        <v>187</v>
      </c>
    </row>
    <row r="10" spans="1:3" x14ac:dyDescent="0.35">
      <c r="A10" s="3" t="s">
        <v>1786</v>
      </c>
      <c r="B10" s="34">
        <v>35</v>
      </c>
      <c r="C10" s="34">
        <v>186</v>
      </c>
    </row>
    <row r="11" spans="1:3" x14ac:dyDescent="0.35">
      <c r="A11" s="3" t="s">
        <v>1787</v>
      </c>
      <c r="B11" s="34">
        <v>49</v>
      </c>
      <c r="C11" s="34">
        <v>171</v>
      </c>
    </row>
    <row r="12" spans="1:3" x14ac:dyDescent="0.35">
      <c r="A12" s="3" t="s">
        <v>1790</v>
      </c>
      <c r="B12" s="34">
        <v>44</v>
      </c>
      <c r="C12" s="34">
        <v>186</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98AF0-CAD4-4626-AA72-8FF507362077}">
  <sheetPr>
    <tabColor rgb="FFC00000"/>
  </sheetPr>
  <dimension ref="A3:B12"/>
  <sheetViews>
    <sheetView workbookViewId="0">
      <selection activeCell="AA6" sqref="AA6"/>
    </sheetView>
  </sheetViews>
  <sheetFormatPr defaultRowHeight="14.5" x14ac:dyDescent="0.35"/>
  <cols>
    <col min="1" max="1" width="13.54296875" bestFit="1" customWidth="1"/>
    <col min="2" max="2" width="15.26953125" bestFit="1" customWidth="1"/>
    <col min="3" max="7" width="2.81640625" bestFit="1" customWidth="1"/>
    <col min="8" max="8" width="10.7265625" bestFit="1" customWidth="1"/>
    <col min="9" max="13" width="2.81640625" bestFit="1" customWidth="1"/>
    <col min="14" max="14" width="7.453125" bestFit="1" customWidth="1"/>
    <col min="15" max="19" width="2.81640625" bestFit="1" customWidth="1"/>
    <col min="20" max="20" width="6.54296875" bestFit="1" customWidth="1"/>
    <col min="21" max="21" width="1.81640625" bestFit="1" customWidth="1"/>
    <col min="22" max="25" width="2.81640625" bestFit="1" customWidth="1"/>
    <col min="26" max="26" width="5.36328125" bestFit="1" customWidth="1"/>
    <col min="27" max="31" width="2.81640625" bestFit="1" customWidth="1"/>
    <col min="32" max="32" width="5.36328125" bestFit="1" customWidth="1"/>
    <col min="33" max="37" width="2.81640625" bestFit="1" customWidth="1"/>
    <col min="38" max="38" width="8.90625" bestFit="1" customWidth="1"/>
    <col min="39" max="43" width="2.81640625" bestFit="1" customWidth="1"/>
    <col min="44" max="44" width="9.1796875" bestFit="1" customWidth="1"/>
    <col min="45" max="49" width="2.81640625" bestFit="1" customWidth="1"/>
    <col min="50" max="50" width="10.7265625" bestFit="1" customWidth="1"/>
  </cols>
  <sheetData>
    <row r="3" spans="1:2" x14ac:dyDescent="0.35">
      <c r="A3" s="2" t="s">
        <v>1800</v>
      </c>
      <c r="B3" s="2" t="s">
        <v>1812</v>
      </c>
    </row>
    <row r="4" spans="1:2" x14ac:dyDescent="0.35">
      <c r="A4" s="2" t="s">
        <v>1796</v>
      </c>
      <c r="B4">
        <v>0</v>
      </c>
    </row>
    <row r="5" spans="1:2" x14ac:dyDescent="0.35">
      <c r="A5" s="3" t="s">
        <v>1788</v>
      </c>
      <c r="B5" s="34">
        <v>39</v>
      </c>
    </row>
    <row r="6" spans="1:2" x14ac:dyDescent="0.35">
      <c r="A6" s="3" t="s">
        <v>1789</v>
      </c>
      <c r="B6" s="34">
        <v>37</v>
      </c>
    </row>
    <row r="7" spans="1:2" x14ac:dyDescent="0.35">
      <c r="A7" s="3" t="s">
        <v>1793</v>
      </c>
      <c r="B7" s="34">
        <v>37</v>
      </c>
    </row>
    <row r="8" spans="1:2" x14ac:dyDescent="0.35">
      <c r="A8" s="3" t="s">
        <v>1791</v>
      </c>
      <c r="B8" s="34">
        <v>35</v>
      </c>
    </row>
    <row r="9" spans="1:2" x14ac:dyDescent="0.35">
      <c r="A9" s="3" t="s">
        <v>1792</v>
      </c>
      <c r="B9" s="34">
        <v>41</v>
      </c>
    </row>
    <row r="10" spans="1:2" x14ac:dyDescent="0.35">
      <c r="A10" s="3" t="s">
        <v>1786</v>
      </c>
      <c r="B10" s="34">
        <v>35</v>
      </c>
    </row>
    <row r="11" spans="1:2" x14ac:dyDescent="0.35">
      <c r="A11" s="3" t="s">
        <v>1787</v>
      </c>
      <c r="B11" s="34">
        <v>49</v>
      </c>
    </row>
    <row r="12" spans="1:2" x14ac:dyDescent="0.35">
      <c r="A12" s="3" t="s">
        <v>1790</v>
      </c>
      <c r="B12" s="34">
        <v>44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3007F-511E-4DC4-8D3C-E20B7580DB1F}">
  <sheetPr>
    <tabColor rgb="FFFFC000"/>
  </sheetPr>
  <dimension ref="A1:K1773"/>
  <sheetViews>
    <sheetView topLeftCell="A2" workbookViewId="0">
      <selection activeCell="D1" sqref="D1"/>
    </sheetView>
  </sheetViews>
  <sheetFormatPr defaultRowHeight="14.5" x14ac:dyDescent="0.35"/>
  <cols>
    <col min="1" max="1" width="8.1796875" bestFit="1" customWidth="1"/>
    <col min="2" max="2" width="15.1796875" customWidth="1"/>
    <col min="3" max="4" width="15.1796875" style="7" customWidth="1"/>
    <col min="5" max="5" width="10.36328125" style="7" customWidth="1"/>
    <col min="6" max="6" width="13.08984375" customWidth="1"/>
    <col min="7" max="7" width="16" customWidth="1"/>
    <col min="8" max="8" width="16.36328125" bestFit="1" customWidth="1"/>
    <col min="9" max="9" width="16.81640625" customWidth="1"/>
    <col min="10" max="10" width="17.1796875" bestFit="1" customWidth="1"/>
    <col min="11" max="11" width="17.90625" style="1" customWidth="1"/>
    <col min="12" max="12" width="18.26953125" bestFit="1" customWidth="1"/>
  </cols>
  <sheetData>
    <row r="1" spans="1:11" x14ac:dyDescent="0.35">
      <c r="A1" s="17" t="s">
        <v>1</v>
      </c>
      <c r="B1" s="17" t="s">
        <v>3</v>
      </c>
      <c r="C1" s="19" t="s">
        <v>1813</v>
      </c>
      <c r="D1" s="19" t="s">
        <v>1814</v>
      </c>
      <c r="E1" s="17" t="s">
        <v>2</v>
      </c>
      <c r="F1" s="17" t="s">
        <v>1778</v>
      </c>
      <c r="G1" s="17" t="s">
        <v>5</v>
      </c>
      <c r="H1" s="17" t="s">
        <v>1794</v>
      </c>
      <c r="I1" s="17" t="s">
        <v>4</v>
      </c>
      <c r="J1" s="18" t="s">
        <v>0</v>
      </c>
      <c r="K1" s="17" t="s">
        <v>1795</v>
      </c>
    </row>
    <row r="2" spans="1:11" x14ac:dyDescent="0.35">
      <c r="A2" s="9" t="s">
        <v>1777</v>
      </c>
      <c r="B2" s="8">
        <v>42400.732000000004</v>
      </c>
      <c r="C2" s="20">
        <v>0.73200000000360887</v>
      </c>
      <c r="D2" s="23">
        <f>'call data'!$C2*1440</f>
        <v>1054.0800000051968</v>
      </c>
      <c r="E2" s="9" t="s">
        <v>1791</v>
      </c>
      <c r="F2" s="9" t="s">
        <v>1780</v>
      </c>
      <c r="G2" s="9" t="s">
        <v>1784</v>
      </c>
      <c r="H2" s="9" t="s">
        <v>1784</v>
      </c>
      <c r="I2" s="9">
        <v>121</v>
      </c>
      <c r="J2" s="10">
        <v>4.1783288097244726E-3</v>
      </c>
      <c r="K2" s="9">
        <v>2</v>
      </c>
    </row>
    <row r="3" spans="1:11" x14ac:dyDescent="0.35">
      <c r="A3" s="12" t="s">
        <v>1775</v>
      </c>
      <c r="B3" s="11">
        <v>42400.714</v>
      </c>
      <c r="C3" s="21">
        <v>0.71399999999994179</v>
      </c>
      <c r="D3" s="12">
        <f>'call data'!$C3*1440</f>
        <v>1028.1599999999162</v>
      </c>
      <c r="E3" s="12" t="s">
        <v>1793</v>
      </c>
      <c r="F3" s="12" t="s">
        <v>1779</v>
      </c>
      <c r="G3" s="12" t="s">
        <v>1784</v>
      </c>
      <c r="H3" s="12" t="s">
        <v>1784</v>
      </c>
      <c r="I3" s="12">
        <v>78</v>
      </c>
      <c r="J3" s="13">
        <v>7.2416645797426208E-4</v>
      </c>
      <c r="K3" s="12">
        <v>4</v>
      </c>
    </row>
    <row r="4" spans="1:11" x14ac:dyDescent="0.35">
      <c r="A4" s="9" t="s">
        <v>7</v>
      </c>
      <c r="B4" s="8">
        <v>42370.383999999998</v>
      </c>
      <c r="C4" s="20">
        <v>0.38399999999819556</v>
      </c>
      <c r="D4" s="9">
        <f>'call data'!$C4*1440</f>
        <v>552.95999999740161</v>
      </c>
      <c r="E4" s="9" t="s">
        <v>1788</v>
      </c>
      <c r="F4" s="9" t="s">
        <v>1780</v>
      </c>
      <c r="G4" s="9" t="s">
        <v>1784</v>
      </c>
      <c r="H4" s="9" t="s">
        <v>1785</v>
      </c>
      <c r="I4" s="9">
        <v>70</v>
      </c>
      <c r="J4" s="10">
        <v>2.8046641849475968E-3</v>
      </c>
      <c r="K4" s="9">
        <v>3</v>
      </c>
    </row>
    <row r="5" spans="1:11" x14ac:dyDescent="0.35">
      <c r="A5" s="12" t="s">
        <v>1773</v>
      </c>
      <c r="B5" s="11">
        <v>42400.705999999998</v>
      </c>
      <c r="C5" s="21">
        <v>0.70599999999831198</v>
      </c>
      <c r="D5" s="12">
        <f>'call data'!$C5*1440</f>
        <v>1016.6399999975692</v>
      </c>
      <c r="E5" s="12" t="s">
        <v>1789</v>
      </c>
      <c r="F5" s="12" t="s">
        <v>1782</v>
      </c>
      <c r="G5" s="12" t="s">
        <v>1785</v>
      </c>
      <c r="H5" s="12" t="s">
        <v>1785</v>
      </c>
      <c r="I5" s="12">
        <v>0</v>
      </c>
      <c r="J5" s="13">
        <v>0</v>
      </c>
      <c r="K5" s="12">
        <v>0</v>
      </c>
    </row>
    <row r="6" spans="1:11" x14ac:dyDescent="0.35">
      <c r="A6" s="9" t="s">
        <v>1769</v>
      </c>
      <c r="B6" s="8">
        <v>42400.673000000003</v>
      </c>
      <c r="C6" s="20">
        <v>0.67300000000250293</v>
      </c>
      <c r="D6" s="9">
        <f>'call data'!$C6*1440</f>
        <v>969.12000000360422</v>
      </c>
      <c r="E6" s="9" t="s">
        <v>1789</v>
      </c>
      <c r="F6" s="9" t="s">
        <v>1782</v>
      </c>
      <c r="G6" s="9" t="s">
        <v>1784</v>
      </c>
      <c r="H6" s="9" t="s">
        <v>1784</v>
      </c>
      <c r="I6" s="9">
        <v>92</v>
      </c>
      <c r="J6" s="10">
        <v>4.177839642604278E-3</v>
      </c>
      <c r="K6" s="9">
        <v>3</v>
      </c>
    </row>
    <row r="7" spans="1:11" x14ac:dyDescent="0.35">
      <c r="A7" s="12" t="s">
        <v>1765</v>
      </c>
      <c r="B7" s="11">
        <v>42400.663999999997</v>
      </c>
      <c r="C7" s="21">
        <v>0.66399999999703141</v>
      </c>
      <c r="D7" s="12">
        <f>'call data'!$C7*1440</f>
        <v>956.15999999572523</v>
      </c>
      <c r="E7" s="12" t="s">
        <v>1787</v>
      </c>
      <c r="F7" s="12" t="s">
        <v>1783</v>
      </c>
      <c r="G7" s="12" t="s">
        <v>1785</v>
      </c>
      <c r="H7" s="12" t="s">
        <v>1785</v>
      </c>
      <c r="I7" s="12">
        <v>0</v>
      </c>
      <c r="J7" s="13">
        <v>0</v>
      </c>
      <c r="K7" s="12">
        <v>0</v>
      </c>
    </row>
    <row r="8" spans="1:11" x14ac:dyDescent="0.35">
      <c r="A8" s="9" t="s">
        <v>1763</v>
      </c>
      <c r="B8" s="8">
        <v>42400.652000000002</v>
      </c>
      <c r="C8" s="20">
        <v>0.65200000000186265</v>
      </c>
      <c r="D8" s="9">
        <f>'call data'!$C8*1440</f>
        <v>938.88000000268221</v>
      </c>
      <c r="E8" s="9" t="s">
        <v>1789</v>
      </c>
      <c r="F8" s="9" t="s">
        <v>1781</v>
      </c>
      <c r="G8" s="9" t="s">
        <v>1784</v>
      </c>
      <c r="H8" s="9" t="s">
        <v>1784</v>
      </c>
      <c r="I8" s="9">
        <v>20</v>
      </c>
      <c r="J8" s="10">
        <v>9.1905359378854944E-4</v>
      </c>
      <c r="K8" s="9">
        <v>4</v>
      </c>
    </row>
    <row r="9" spans="1:11" x14ac:dyDescent="0.35">
      <c r="A9" s="12" t="s">
        <v>1761</v>
      </c>
      <c r="B9" s="11">
        <v>42400.627999999997</v>
      </c>
      <c r="C9" s="21">
        <v>0.6279999999969732</v>
      </c>
      <c r="D9" s="12">
        <f>'call data'!$C9*1440</f>
        <v>904.31999999564141</v>
      </c>
      <c r="E9" s="12" t="s">
        <v>1793</v>
      </c>
      <c r="F9" s="12" t="s">
        <v>1782</v>
      </c>
      <c r="G9" s="12" t="s">
        <v>1784</v>
      </c>
      <c r="H9" s="12" t="s">
        <v>1784</v>
      </c>
      <c r="I9" s="12">
        <v>92</v>
      </c>
      <c r="J9" s="13">
        <v>1.7182086693984006E-3</v>
      </c>
      <c r="K9" s="12">
        <v>3</v>
      </c>
    </row>
    <row r="10" spans="1:11" x14ac:dyDescent="0.35">
      <c r="A10" s="9" t="s">
        <v>1759</v>
      </c>
      <c r="B10" s="8">
        <v>42400.625999999997</v>
      </c>
      <c r="C10" s="20">
        <v>0.62599999999656575</v>
      </c>
      <c r="D10" s="9">
        <f>'call data'!$C10*1440</f>
        <v>901.43999999505468</v>
      </c>
      <c r="E10" s="9" t="s">
        <v>1793</v>
      </c>
      <c r="F10" s="9" t="s">
        <v>1782</v>
      </c>
      <c r="G10" s="9" t="s">
        <v>1784</v>
      </c>
      <c r="H10" s="9" t="s">
        <v>1784</v>
      </c>
      <c r="I10" s="9">
        <v>93</v>
      </c>
      <c r="J10" s="10">
        <v>1.6134734178758156E-3</v>
      </c>
      <c r="K10" s="9">
        <v>4</v>
      </c>
    </row>
    <row r="11" spans="1:11" x14ac:dyDescent="0.35">
      <c r="A11" s="12" t="s">
        <v>1757</v>
      </c>
      <c r="B11" s="11">
        <v>42400.614000000001</v>
      </c>
      <c r="C11" s="21">
        <v>0.61400000000139698</v>
      </c>
      <c r="D11" s="12">
        <f>'call data'!$C11*1440</f>
        <v>884.16000000201166</v>
      </c>
      <c r="E11" s="12" t="s">
        <v>1787</v>
      </c>
      <c r="F11" s="12" t="s">
        <v>1782</v>
      </c>
      <c r="G11" s="12" t="s">
        <v>1784</v>
      </c>
      <c r="H11" s="12" t="s">
        <v>1784</v>
      </c>
      <c r="I11" s="12">
        <v>36</v>
      </c>
      <c r="J11" s="13">
        <v>9.9811491783571003E-4</v>
      </c>
      <c r="K11" s="12">
        <v>3</v>
      </c>
    </row>
    <row r="12" spans="1:11" x14ac:dyDescent="0.35">
      <c r="A12" s="9" t="s">
        <v>1751</v>
      </c>
      <c r="B12" s="8">
        <v>42400.587</v>
      </c>
      <c r="C12" s="20">
        <v>0.58699999999953434</v>
      </c>
      <c r="D12" s="9">
        <f>'call data'!$C12*1440</f>
        <v>845.27999999932945</v>
      </c>
      <c r="E12" s="9" t="s">
        <v>1792</v>
      </c>
      <c r="F12" s="9" t="s">
        <v>1779</v>
      </c>
      <c r="G12" s="9" t="s">
        <v>1784</v>
      </c>
      <c r="H12" s="9" t="s">
        <v>1784</v>
      </c>
      <c r="I12" s="9">
        <v>18</v>
      </c>
      <c r="J12" s="10">
        <v>4.3530166097411485E-3</v>
      </c>
      <c r="K12" s="9">
        <v>1</v>
      </c>
    </row>
    <row r="13" spans="1:11" x14ac:dyDescent="0.35">
      <c r="A13" s="12" t="s">
        <v>21</v>
      </c>
      <c r="B13" s="11">
        <v>42370.497000000003</v>
      </c>
      <c r="C13" s="21">
        <v>0.4970000000030268</v>
      </c>
      <c r="D13" s="12">
        <f>'call data'!$C13*1440</f>
        <v>715.68000000435859</v>
      </c>
      <c r="E13" s="12" t="s">
        <v>1788</v>
      </c>
      <c r="F13" s="12" t="s">
        <v>1783</v>
      </c>
      <c r="G13" s="12" t="s">
        <v>1784</v>
      </c>
      <c r="H13" s="12" t="s">
        <v>1784</v>
      </c>
      <c r="I13" s="12">
        <v>63</v>
      </c>
      <c r="J13" s="13">
        <v>3.7760430483932692E-3</v>
      </c>
      <c r="K13" s="12">
        <v>2</v>
      </c>
    </row>
    <row r="14" spans="1:11" x14ac:dyDescent="0.35">
      <c r="A14" s="9" t="s">
        <v>23</v>
      </c>
      <c r="B14" s="8">
        <v>42370.498</v>
      </c>
      <c r="C14" s="20">
        <v>0.49799999999959255</v>
      </c>
      <c r="D14" s="9">
        <f>'call data'!$C14*1440</f>
        <v>717.11999999941327</v>
      </c>
      <c r="E14" s="9" t="s">
        <v>1788</v>
      </c>
      <c r="F14" s="9" t="s">
        <v>1783</v>
      </c>
      <c r="G14" s="9" t="s">
        <v>1785</v>
      </c>
      <c r="H14" s="9" t="s">
        <v>1785</v>
      </c>
      <c r="I14" s="9">
        <v>0</v>
      </c>
      <c r="J14" s="10">
        <v>0</v>
      </c>
      <c r="K14" s="9">
        <v>0</v>
      </c>
    </row>
    <row r="15" spans="1:11" x14ac:dyDescent="0.35">
      <c r="A15" s="12" t="s">
        <v>1755</v>
      </c>
      <c r="B15" s="11">
        <v>42400.587</v>
      </c>
      <c r="C15" s="21">
        <v>0.58699999999953434</v>
      </c>
      <c r="D15" s="12">
        <f>'call data'!$C15*1440</f>
        <v>845.27999999932945</v>
      </c>
      <c r="E15" s="12" t="s">
        <v>1790</v>
      </c>
      <c r="F15" s="12" t="s">
        <v>1779</v>
      </c>
      <c r="G15" s="12" t="s">
        <v>1784</v>
      </c>
      <c r="H15" s="12" t="s">
        <v>1784</v>
      </c>
      <c r="I15" s="12">
        <v>75</v>
      </c>
      <c r="J15" s="13">
        <v>3.8763058545487135E-4</v>
      </c>
      <c r="K15" s="12">
        <v>3</v>
      </c>
    </row>
    <row r="16" spans="1:11" x14ac:dyDescent="0.35">
      <c r="A16" s="9" t="s">
        <v>1749</v>
      </c>
      <c r="B16" s="8">
        <v>42400.535000000003</v>
      </c>
      <c r="C16" s="20">
        <v>0.53500000000349246</v>
      </c>
      <c r="D16" s="9">
        <f>'call data'!$C16*1440</f>
        <v>770.40000000502914</v>
      </c>
      <c r="E16" s="9" t="s">
        <v>1787</v>
      </c>
      <c r="F16" s="9" t="s">
        <v>1781</v>
      </c>
      <c r="G16" s="9" t="s">
        <v>1785</v>
      </c>
      <c r="H16" s="9" t="s">
        <v>1785</v>
      </c>
      <c r="I16" s="9">
        <v>0</v>
      </c>
      <c r="J16" s="10">
        <v>0</v>
      </c>
      <c r="K16" s="9">
        <v>0</v>
      </c>
    </row>
    <row r="17" spans="1:11" x14ac:dyDescent="0.35">
      <c r="A17" s="12" t="s">
        <v>1747</v>
      </c>
      <c r="B17" s="11">
        <v>42400.53</v>
      </c>
      <c r="C17" s="21">
        <v>0.52999999999883585</v>
      </c>
      <c r="D17" s="12">
        <f>'call data'!$C17*1440</f>
        <v>763.19999999832362</v>
      </c>
      <c r="E17" s="12" t="s">
        <v>1789</v>
      </c>
      <c r="F17" s="12" t="s">
        <v>1779</v>
      </c>
      <c r="G17" s="12" t="s">
        <v>1784</v>
      </c>
      <c r="H17" s="12" t="s">
        <v>1784</v>
      </c>
      <c r="I17" s="12">
        <v>16</v>
      </c>
      <c r="J17" s="13">
        <v>2.4406409640547687E-3</v>
      </c>
      <c r="K17" s="12">
        <v>1</v>
      </c>
    </row>
    <row r="18" spans="1:11" x14ac:dyDescent="0.35">
      <c r="A18" s="9" t="s">
        <v>1745</v>
      </c>
      <c r="B18" s="8">
        <v>42400.525999999998</v>
      </c>
      <c r="C18" s="20">
        <v>0.52599999999802094</v>
      </c>
      <c r="D18" s="9">
        <f>'call data'!$C18*1440</f>
        <v>757.43999999715015</v>
      </c>
      <c r="E18" s="9" t="s">
        <v>1792</v>
      </c>
      <c r="F18" s="9" t="s">
        <v>1782</v>
      </c>
      <c r="G18" s="9" t="s">
        <v>1785</v>
      </c>
      <c r="H18" s="9" t="s">
        <v>1785</v>
      </c>
      <c r="I18" s="9">
        <v>0</v>
      </c>
      <c r="J18" s="10">
        <v>0</v>
      </c>
      <c r="K18" s="9">
        <v>0</v>
      </c>
    </row>
    <row r="19" spans="1:11" x14ac:dyDescent="0.35">
      <c r="A19" s="12" t="s">
        <v>1743</v>
      </c>
      <c r="B19" s="11">
        <v>42400.510999999999</v>
      </c>
      <c r="C19" s="21">
        <v>0.51099999999860302</v>
      </c>
      <c r="D19" s="12">
        <f>'call data'!$C19*1440</f>
        <v>735.83999999798834</v>
      </c>
      <c r="E19" s="12" t="s">
        <v>1789</v>
      </c>
      <c r="F19" s="12" t="s">
        <v>1780</v>
      </c>
      <c r="G19" s="12" t="s">
        <v>1784</v>
      </c>
      <c r="H19" s="12" t="s">
        <v>1784</v>
      </c>
      <c r="I19" s="12">
        <v>29</v>
      </c>
      <c r="J19" s="13">
        <v>4.5051660619406311E-3</v>
      </c>
      <c r="K19" s="12">
        <v>5</v>
      </c>
    </row>
    <row r="20" spans="1:11" x14ac:dyDescent="0.35">
      <c r="A20" s="9" t="s">
        <v>1739</v>
      </c>
      <c r="B20" s="8">
        <v>42400.5</v>
      </c>
      <c r="C20" s="20">
        <v>0.5</v>
      </c>
      <c r="D20" s="9">
        <f>'call data'!$C20*1440</f>
        <v>720</v>
      </c>
      <c r="E20" s="9" t="s">
        <v>1789</v>
      </c>
      <c r="F20" s="9" t="s">
        <v>1780</v>
      </c>
      <c r="G20" s="9" t="s">
        <v>1784</v>
      </c>
      <c r="H20" s="9" t="s">
        <v>1784</v>
      </c>
      <c r="I20" s="9">
        <v>112</v>
      </c>
      <c r="J20" s="10">
        <v>4.6665318964598749E-3</v>
      </c>
      <c r="K20" s="9">
        <v>3</v>
      </c>
    </row>
    <row r="21" spans="1:11" x14ac:dyDescent="0.35">
      <c r="A21" s="12" t="s">
        <v>1741</v>
      </c>
      <c r="B21" s="11">
        <v>42400.5</v>
      </c>
      <c r="C21" s="21">
        <v>0.5</v>
      </c>
      <c r="D21" s="12">
        <f>'call data'!$C21*1440</f>
        <v>720</v>
      </c>
      <c r="E21" s="12" t="s">
        <v>1790</v>
      </c>
      <c r="F21" s="12" t="s">
        <v>1781</v>
      </c>
      <c r="G21" s="12" t="s">
        <v>1784</v>
      </c>
      <c r="H21" s="12" t="s">
        <v>1784</v>
      </c>
      <c r="I21" s="12">
        <v>93</v>
      </c>
      <c r="J21" s="13">
        <v>1.8389784914940102E-3</v>
      </c>
      <c r="K21" s="12">
        <v>5</v>
      </c>
    </row>
    <row r="22" spans="1:11" x14ac:dyDescent="0.35">
      <c r="A22" s="9" t="s">
        <v>1737</v>
      </c>
      <c r="B22" s="8">
        <v>42400.499000000003</v>
      </c>
      <c r="C22" s="20">
        <v>0.49900000000343425</v>
      </c>
      <c r="D22" s="9">
        <f>'call data'!$C22*1440</f>
        <v>718.56000000494532</v>
      </c>
      <c r="E22" s="9" t="s">
        <v>1793</v>
      </c>
      <c r="F22" s="9" t="s">
        <v>1779</v>
      </c>
      <c r="G22" s="9" t="s">
        <v>1784</v>
      </c>
      <c r="H22" s="9" t="s">
        <v>1784</v>
      </c>
      <c r="I22" s="9">
        <v>38</v>
      </c>
      <c r="J22" s="10">
        <v>2.6367859805063744E-3</v>
      </c>
      <c r="K22" s="9">
        <v>4</v>
      </c>
    </row>
    <row r="23" spans="1:11" x14ac:dyDescent="0.35">
      <c r="A23" s="12" t="s">
        <v>1735</v>
      </c>
      <c r="B23" s="11">
        <v>42400.485999999997</v>
      </c>
      <c r="C23" s="21">
        <v>0.48599999999714782</v>
      </c>
      <c r="D23" s="12">
        <f>'call data'!$C23*1440</f>
        <v>699.83999999589287</v>
      </c>
      <c r="E23" s="12" t="s">
        <v>1786</v>
      </c>
      <c r="F23" s="12" t="s">
        <v>1780</v>
      </c>
      <c r="G23" s="12" t="s">
        <v>1784</v>
      </c>
      <c r="H23" s="12" t="s">
        <v>1784</v>
      </c>
      <c r="I23" s="12">
        <v>42</v>
      </c>
      <c r="J23" s="13">
        <v>1.1545274315072991E-3</v>
      </c>
      <c r="K23" s="12">
        <v>5</v>
      </c>
    </row>
    <row r="24" spans="1:11" x14ac:dyDescent="0.35">
      <c r="A24" s="9" t="s">
        <v>1733</v>
      </c>
      <c r="B24" s="8">
        <v>42400.483</v>
      </c>
      <c r="C24" s="20">
        <v>0.48300000000017462</v>
      </c>
      <c r="D24" s="9">
        <f>'call data'!$C24*1440</f>
        <v>695.52000000025146</v>
      </c>
      <c r="E24" s="9" t="s">
        <v>1786</v>
      </c>
      <c r="F24" s="9" t="s">
        <v>1781</v>
      </c>
      <c r="G24" s="9" t="s">
        <v>1784</v>
      </c>
      <c r="H24" s="9" t="s">
        <v>1784</v>
      </c>
      <c r="I24" s="9">
        <v>88</v>
      </c>
      <c r="J24" s="10">
        <v>8.1793450445781794E-4</v>
      </c>
      <c r="K24" s="9">
        <v>1</v>
      </c>
    </row>
    <row r="25" spans="1:11" x14ac:dyDescent="0.35">
      <c r="A25" s="12" t="s">
        <v>1731</v>
      </c>
      <c r="B25" s="11">
        <v>42400.481</v>
      </c>
      <c r="C25" s="21">
        <v>0.48099999999976717</v>
      </c>
      <c r="D25" s="12">
        <f>'call data'!$C25*1440</f>
        <v>692.63999999966472</v>
      </c>
      <c r="E25" s="12" t="s">
        <v>1791</v>
      </c>
      <c r="F25" s="12" t="s">
        <v>1781</v>
      </c>
      <c r="G25" s="12" t="s">
        <v>1785</v>
      </c>
      <c r="H25" s="12" t="s">
        <v>1785</v>
      </c>
      <c r="I25" s="12">
        <v>0</v>
      </c>
      <c r="J25" s="13">
        <v>0</v>
      </c>
      <c r="K25" s="12">
        <v>0</v>
      </c>
    </row>
    <row r="26" spans="1:11" x14ac:dyDescent="0.35">
      <c r="A26" s="9" t="s">
        <v>1729</v>
      </c>
      <c r="B26" s="8">
        <v>42400.396000000001</v>
      </c>
      <c r="C26" s="20">
        <v>0.39600000000064028</v>
      </c>
      <c r="D26" s="9">
        <f>'call data'!$C26*1440</f>
        <v>570.24000000092201</v>
      </c>
      <c r="E26" s="9" t="s">
        <v>1786</v>
      </c>
      <c r="F26" s="9" t="s">
        <v>1779</v>
      </c>
      <c r="G26" s="9" t="s">
        <v>1784</v>
      </c>
      <c r="H26" s="9" t="s">
        <v>1784</v>
      </c>
      <c r="I26" s="9">
        <v>73</v>
      </c>
      <c r="J26" s="10">
        <v>3.9662911283966486E-3</v>
      </c>
      <c r="K26" s="9">
        <v>2</v>
      </c>
    </row>
    <row r="27" spans="1:11" x14ac:dyDescent="0.35">
      <c r="A27" s="12" t="s">
        <v>1725</v>
      </c>
      <c r="B27" s="11">
        <v>42400.392</v>
      </c>
      <c r="C27" s="21">
        <v>0.39199999999982538</v>
      </c>
      <c r="D27" s="12">
        <f>'call data'!$C27*1440</f>
        <v>564.47999999974854</v>
      </c>
      <c r="E27" s="12" t="s">
        <v>1791</v>
      </c>
      <c r="F27" s="12" t="s">
        <v>1782</v>
      </c>
      <c r="G27" s="12" t="s">
        <v>1785</v>
      </c>
      <c r="H27" s="12" t="s">
        <v>1785</v>
      </c>
      <c r="I27" s="12">
        <v>0</v>
      </c>
      <c r="J27" s="13">
        <v>0</v>
      </c>
      <c r="K27" s="12">
        <v>0</v>
      </c>
    </row>
    <row r="28" spans="1:11" x14ac:dyDescent="0.35">
      <c r="A28" s="9" t="s">
        <v>49</v>
      </c>
      <c r="B28" s="8">
        <v>42370.616000000002</v>
      </c>
      <c r="C28" s="20">
        <v>0.61600000000180444</v>
      </c>
      <c r="D28" s="9">
        <f>'call data'!$C28*1440</f>
        <v>887.04000000259839</v>
      </c>
      <c r="E28" s="9" t="s">
        <v>1788</v>
      </c>
      <c r="F28" s="9" t="s">
        <v>1779</v>
      </c>
      <c r="G28" s="9" t="s">
        <v>1784</v>
      </c>
      <c r="H28" s="9" t="s">
        <v>1784</v>
      </c>
      <c r="I28" s="9">
        <v>98</v>
      </c>
      <c r="J28" s="10">
        <v>2.2503790958486309E-3</v>
      </c>
      <c r="K28" s="9">
        <v>5</v>
      </c>
    </row>
    <row r="29" spans="1:11" x14ac:dyDescent="0.35">
      <c r="A29" s="12" t="s">
        <v>1723</v>
      </c>
      <c r="B29" s="11">
        <v>42400.385000000002</v>
      </c>
      <c r="C29" s="21">
        <v>0.38500000000203727</v>
      </c>
      <c r="D29" s="12">
        <f>'call data'!$C29*1440</f>
        <v>554.40000000293367</v>
      </c>
      <c r="E29" s="12" t="s">
        <v>1790</v>
      </c>
      <c r="F29" s="12" t="s">
        <v>1781</v>
      </c>
      <c r="G29" s="12" t="s">
        <v>1784</v>
      </c>
      <c r="H29" s="12" t="s">
        <v>1784</v>
      </c>
      <c r="I29" s="12">
        <v>23</v>
      </c>
      <c r="J29" s="13">
        <v>4.6252776104550985E-3</v>
      </c>
      <c r="K29" s="12">
        <v>3</v>
      </c>
    </row>
    <row r="30" spans="1:11" x14ac:dyDescent="0.35">
      <c r="A30" s="9" t="s">
        <v>1721</v>
      </c>
      <c r="B30" s="8">
        <v>42400.381000000001</v>
      </c>
      <c r="C30" s="20">
        <v>0.38100000000122236</v>
      </c>
      <c r="D30" s="9">
        <f>'call data'!$C30*1440</f>
        <v>548.6400000017602</v>
      </c>
      <c r="E30" s="9" t="s">
        <v>1786</v>
      </c>
      <c r="F30" s="9" t="s">
        <v>1781</v>
      </c>
      <c r="G30" s="9" t="s">
        <v>1784</v>
      </c>
      <c r="H30" s="9" t="s">
        <v>1784</v>
      </c>
      <c r="I30" s="9">
        <v>119</v>
      </c>
      <c r="J30" s="10">
        <v>1.8775816688059385E-3</v>
      </c>
      <c r="K30" s="9">
        <v>4</v>
      </c>
    </row>
    <row r="31" spans="1:11" x14ac:dyDescent="0.35">
      <c r="A31" s="12" t="s">
        <v>1717</v>
      </c>
      <c r="B31" s="11">
        <v>42399.73</v>
      </c>
      <c r="C31" s="21">
        <v>0.73000000000320142</v>
      </c>
      <c r="D31" s="12">
        <f>'call data'!$C31*1440</f>
        <v>1051.20000000461</v>
      </c>
      <c r="E31" s="12" t="s">
        <v>1792</v>
      </c>
      <c r="F31" s="12" t="s">
        <v>1782</v>
      </c>
      <c r="G31" s="12" t="s">
        <v>1784</v>
      </c>
      <c r="H31" s="12" t="s">
        <v>1784</v>
      </c>
      <c r="I31" s="12">
        <v>20</v>
      </c>
      <c r="J31" s="13">
        <v>3.5530007729969453E-3</v>
      </c>
      <c r="K31" s="12">
        <v>5</v>
      </c>
    </row>
    <row r="32" spans="1:11" x14ac:dyDescent="0.35">
      <c r="A32" s="9" t="s">
        <v>79</v>
      </c>
      <c r="B32" s="8">
        <v>42371.476999999999</v>
      </c>
      <c r="C32" s="20">
        <v>0.47699999999895226</v>
      </c>
      <c r="D32" s="9">
        <f>'call data'!$C32*1440</f>
        <v>686.87999999849126</v>
      </c>
      <c r="E32" s="9" t="s">
        <v>1788</v>
      </c>
      <c r="F32" s="9" t="s">
        <v>1781</v>
      </c>
      <c r="G32" s="9" t="s">
        <v>1784</v>
      </c>
      <c r="H32" s="9" t="s">
        <v>1784</v>
      </c>
      <c r="I32" s="9">
        <v>122</v>
      </c>
      <c r="J32" s="10">
        <v>3.3883546197981851E-3</v>
      </c>
      <c r="K32" s="9">
        <v>1</v>
      </c>
    </row>
    <row r="33" spans="1:11" x14ac:dyDescent="0.35">
      <c r="A33" s="12" t="s">
        <v>1713</v>
      </c>
      <c r="B33" s="11">
        <v>42399.726000000002</v>
      </c>
      <c r="C33" s="21">
        <v>0.72600000000238651</v>
      </c>
      <c r="D33" s="12">
        <f>'call data'!$C33*1440</f>
        <v>1045.4400000034366</v>
      </c>
      <c r="E33" s="12" t="s">
        <v>1789</v>
      </c>
      <c r="F33" s="12" t="s">
        <v>1782</v>
      </c>
      <c r="G33" s="12" t="s">
        <v>1784</v>
      </c>
      <c r="H33" s="12" t="s">
        <v>1784</v>
      </c>
      <c r="I33" s="12">
        <v>38</v>
      </c>
      <c r="J33" s="13">
        <v>4.751552614974168E-3</v>
      </c>
      <c r="K33" s="12">
        <v>2</v>
      </c>
    </row>
    <row r="34" spans="1:11" x14ac:dyDescent="0.35">
      <c r="A34" s="9" t="s">
        <v>1711</v>
      </c>
      <c r="B34" s="8">
        <v>42399.720999999998</v>
      </c>
      <c r="C34" s="20">
        <v>0.7209999999977299</v>
      </c>
      <c r="D34" s="9">
        <f>'call data'!$C34*1440</f>
        <v>1038.2399999967311</v>
      </c>
      <c r="E34" s="9" t="s">
        <v>1792</v>
      </c>
      <c r="F34" s="9" t="s">
        <v>1783</v>
      </c>
      <c r="G34" s="9" t="s">
        <v>1785</v>
      </c>
      <c r="H34" s="9" t="s">
        <v>1785</v>
      </c>
      <c r="I34" s="9">
        <v>0</v>
      </c>
      <c r="J34" s="10">
        <v>0</v>
      </c>
      <c r="K34" s="9">
        <v>0</v>
      </c>
    </row>
    <row r="35" spans="1:11" x14ac:dyDescent="0.35">
      <c r="A35" s="12" t="s">
        <v>1709</v>
      </c>
      <c r="B35" s="11">
        <v>42399.716999999997</v>
      </c>
      <c r="C35" s="21">
        <v>0.71699999999691499</v>
      </c>
      <c r="D35" s="12">
        <f>'call data'!$C35*1440</f>
        <v>1032.4799999955576</v>
      </c>
      <c r="E35" s="12" t="s">
        <v>1791</v>
      </c>
      <c r="F35" s="12" t="s">
        <v>1779</v>
      </c>
      <c r="G35" s="12" t="s">
        <v>1784</v>
      </c>
      <c r="H35" s="12" t="s">
        <v>1784</v>
      </c>
      <c r="I35" s="12">
        <v>114</v>
      </c>
      <c r="J35" s="13">
        <v>2.3336651734417067E-3</v>
      </c>
      <c r="K35" s="12">
        <v>3</v>
      </c>
    </row>
    <row r="36" spans="1:11" x14ac:dyDescent="0.35">
      <c r="A36" s="9" t="s">
        <v>1707</v>
      </c>
      <c r="B36" s="8">
        <v>42399.714999999997</v>
      </c>
      <c r="C36" s="20">
        <v>0.71499999999650754</v>
      </c>
      <c r="D36" s="9">
        <f>'call data'!$C36*1440</f>
        <v>1029.5999999949709</v>
      </c>
      <c r="E36" s="9" t="s">
        <v>1791</v>
      </c>
      <c r="F36" s="9" t="s">
        <v>1782</v>
      </c>
      <c r="G36" s="9" t="s">
        <v>1784</v>
      </c>
      <c r="H36" s="9" t="s">
        <v>1784</v>
      </c>
      <c r="I36" s="9">
        <v>33</v>
      </c>
      <c r="J36" s="10">
        <v>7.5636959042388351E-4</v>
      </c>
      <c r="K36" s="9">
        <v>5</v>
      </c>
    </row>
    <row r="37" spans="1:11" x14ac:dyDescent="0.35">
      <c r="A37" s="12" t="s">
        <v>1703</v>
      </c>
      <c r="B37" s="11">
        <v>42399.701000000001</v>
      </c>
      <c r="C37" s="21">
        <v>0.70100000000093132</v>
      </c>
      <c r="D37" s="12">
        <f>'call data'!$C37*1440</f>
        <v>1009.4400000013411</v>
      </c>
      <c r="E37" s="12" t="s">
        <v>1792</v>
      </c>
      <c r="F37" s="12" t="s">
        <v>1783</v>
      </c>
      <c r="G37" s="12" t="s">
        <v>1784</v>
      </c>
      <c r="H37" s="12" t="s">
        <v>1784</v>
      </c>
      <c r="I37" s="12">
        <v>107</v>
      </c>
      <c r="J37" s="13">
        <v>2.2772757209439461E-3</v>
      </c>
      <c r="K37" s="12">
        <v>3</v>
      </c>
    </row>
    <row r="38" spans="1:11" x14ac:dyDescent="0.35">
      <c r="A38" s="9" t="s">
        <v>1701</v>
      </c>
      <c r="B38" s="8">
        <v>42399.688999999998</v>
      </c>
      <c r="C38" s="20">
        <v>0.6889999999984866</v>
      </c>
      <c r="D38" s="9">
        <f>'call data'!$C38*1440</f>
        <v>992.15999999782071</v>
      </c>
      <c r="E38" s="9" t="s">
        <v>1792</v>
      </c>
      <c r="F38" s="9" t="s">
        <v>1781</v>
      </c>
      <c r="G38" s="9" t="s">
        <v>1785</v>
      </c>
      <c r="H38" s="9" t="s">
        <v>1785</v>
      </c>
      <c r="I38" s="9">
        <v>0</v>
      </c>
      <c r="J38" s="10">
        <v>0</v>
      </c>
      <c r="K38" s="9">
        <v>0</v>
      </c>
    </row>
    <row r="39" spans="1:11" x14ac:dyDescent="0.35">
      <c r="A39" s="12" t="s">
        <v>1697</v>
      </c>
      <c r="B39" s="11">
        <v>42399.68</v>
      </c>
      <c r="C39" s="21">
        <v>0.68000000000029104</v>
      </c>
      <c r="D39" s="12">
        <f>'call data'!$C39*1440</f>
        <v>979.2000000004191</v>
      </c>
      <c r="E39" s="12" t="s">
        <v>1790</v>
      </c>
      <c r="F39" s="12" t="s">
        <v>1780</v>
      </c>
      <c r="G39" s="12" t="s">
        <v>1784</v>
      </c>
      <c r="H39" s="12" t="s">
        <v>1784</v>
      </c>
      <c r="I39" s="12">
        <v>71</v>
      </c>
      <c r="J39" s="13">
        <v>1.0087390099496338E-3</v>
      </c>
      <c r="K39" s="12">
        <v>2</v>
      </c>
    </row>
    <row r="40" spans="1:11" x14ac:dyDescent="0.35">
      <c r="A40" s="9" t="s">
        <v>1699</v>
      </c>
      <c r="B40" s="8">
        <v>42399.68</v>
      </c>
      <c r="C40" s="20">
        <v>0.68000000000029104</v>
      </c>
      <c r="D40" s="9">
        <f>'call data'!$C40*1440</f>
        <v>979.2000000004191</v>
      </c>
      <c r="E40" s="9" t="s">
        <v>1790</v>
      </c>
      <c r="F40" s="9" t="s">
        <v>1781</v>
      </c>
      <c r="G40" s="9" t="s">
        <v>1784</v>
      </c>
      <c r="H40" s="9" t="s">
        <v>1784</v>
      </c>
      <c r="I40" s="9">
        <v>78</v>
      </c>
      <c r="J40" s="10">
        <v>3.0828534710688102E-3</v>
      </c>
      <c r="K40" s="9">
        <v>3</v>
      </c>
    </row>
    <row r="41" spans="1:11" x14ac:dyDescent="0.35">
      <c r="A41" s="12" t="s">
        <v>99</v>
      </c>
      <c r="B41" s="11">
        <v>42371.544999999998</v>
      </c>
      <c r="C41" s="21">
        <v>0.54499999999825377</v>
      </c>
      <c r="D41" s="12">
        <f>'call data'!$C41*1440</f>
        <v>784.79999999748543</v>
      </c>
      <c r="E41" s="12" t="s">
        <v>1788</v>
      </c>
      <c r="F41" s="12" t="s">
        <v>1780</v>
      </c>
      <c r="G41" s="12" t="s">
        <v>1784</v>
      </c>
      <c r="H41" s="12" t="s">
        <v>1784</v>
      </c>
      <c r="I41" s="12">
        <v>80</v>
      </c>
      <c r="J41" s="13">
        <v>6.1402231928786176E-4</v>
      </c>
      <c r="K41" s="12">
        <v>3</v>
      </c>
    </row>
    <row r="42" spans="1:11" x14ac:dyDescent="0.35">
      <c r="A42" s="9" t="s">
        <v>1693</v>
      </c>
      <c r="B42" s="8">
        <v>42399.665999999997</v>
      </c>
      <c r="C42" s="20">
        <v>0.66599999999743886</v>
      </c>
      <c r="D42" s="9">
        <f>'call data'!$C42*1440</f>
        <v>959.03999999631196</v>
      </c>
      <c r="E42" s="9" t="s">
        <v>1791</v>
      </c>
      <c r="F42" s="9" t="s">
        <v>1782</v>
      </c>
      <c r="G42" s="9" t="s">
        <v>1784</v>
      </c>
      <c r="H42" s="9" t="s">
        <v>1784</v>
      </c>
      <c r="I42" s="9">
        <v>31</v>
      </c>
      <c r="J42" s="10">
        <v>2.9836647628674611E-3</v>
      </c>
      <c r="K42" s="9">
        <v>4</v>
      </c>
    </row>
    <row r="43" spans="1:11" x14ac:dyDescent="0.35">
      <c r="A43" s="12" t="s">
        <v>1691</v>
      </c>
      <c r="B43" s="11">
        <v>42399.661</v>
      </c>
      <c r="C43" s="21">
        <v>0.66100000000005821</v>
      </c>
      <c r="D43" s="12">
        <f>'call data'!$C43*1440</f>
        <v>951.84000000008382</v>
      </c>
      <c r="E43" s="12" t="s">
        <v>1793</v>
      </c>
      <c r="F43" s="12" t="s">
        <v>1781</v>
      </c>
      <c r="G43" s="12" t="s">
        <v>1784</v>
      </c>
      <c r="H43" s="12" t="s">
        <v>1784</v>
      </c>
      <c r="I43" s="12">
        <v>27</v>
      </c>
      <c r="J43" s="13">
        <v>2.5111294269907275E-3</v>
      </c>
      <c r="K43" s="12">
        <v>5</v>
      </c>
    </row>
    <row r="44" spans="1:11" x14ac:dyDescent="0.35">
      <c r="A44" s="9" t="s">
        <v>1689</v>
      </c>
      <c r="B44" s="8">
        <v>42399.656000000003</v>
      </c>
      <c r="C44" s="20">
        <v>0.65600000000267755</v>
      </c>
      <c r="D44" s="9">
        <f>'call data'!$C44*1440</f>
        <v>944.64000000385568</v>
      </c>
      <c r="E44" s="9" t="s">
        <v>1793</v>
      </c>
      <c r="F44" s="9" t="s">
        <v>1779</v>
      </c>
      <c r="G44" s="9" t="s">
        <v>1785</v>
      </c>
      <c r="H44" s="9" t="s">
        <v>1785</v>
      </c>
      <c r="I44" s="9">
        <v>0</v>
      </c>
      <c r="J44" s="10">
        <v>0</v>
      </c>
      <c r="K44" s="9">
        <v>0</v>
      </c>
    </row>
    <row r="45" spans="1:11" x14ac:dyDescent="0.35">
      <c r="A45" s="12" t="s">
        <v>1687</v>
      </c>
      <c r="B45" s="11">
        <v>42399.652000000002</v>
      </c>
      <c r="C45" s="21">
        <v>0.65200000000186265</v>
      </c>
      <c r="D45" s="12">
        <f>'call data'!$C45*1440</f>
        <v>938.88000000268221</v>
      </c>
      <c r="E45" s="12" t="s">
        <v>1787</v>
      </c>
      <c r="F45" s="12" t="s">
        <v>1783</v>
      </c>
      <c r="G45" s="12" t="s">
        <v>1784</v>
      </c>
      <c r="H45" s="12" t="s">
        <v>1784</v>
      </c>
      <c r="I45" s="12">
        <v>124</v>
      </c>
      <c r="J45" s="13">
        <v>3.3345093386430648E-3</v>
      </c>
      <c r="K45" s="12">
        <v>5</v>
      </c>
    </row>
    <row r="46" spans="1:11" x14ac:dyDescent="0.35">
      <c r="A46" s="9" t="s">
        <v>1685</v>
      </c>
      <c r="B46" s="8">
        <v>42399.625</v>
      </c>
      <c r="C46" s="20">
        <v>0.625</v>
      </c>
      <c r="D46" s="9">
        <f>'call data'!$C46*1440</f>
        <v>900</v>
      </c>
      <c r="E46" s="9" t="s">
        <v>1787</v>
      </c>
      <c r="F46" s="9" t="s">
        <v>1781</v>
      </c>
      <c r="G46" s="9" t="s">
        <v>1784</v>
      </c>
      <c r="H46" s="9" t="s">
        <v>1784</v>
      </c>
      <c r="I46" s="9">
        <v>97</v>
      </c>
      <c r="J46" s="10">
        <v>4.7821134802105373E-3</v>
      </c>
      <c r="K46" s="9">
        <v>5</v>
      </c>
    </row>
    <row r="47" spans="1:11" x14ac:dyDescent="0.35">
      <c r="A47" s="12" t="s">
        <v>1683</v>
      </c>
      <c r="B47" s="11">
        <v>42399.608999999997</v>
      </c>
      <c r="C47" s="21">
        <v>0.60899999999674037</v>
      </c>
      <c r="D47" s="12">
        <f>'call data'!$C47*1440</f>
        <v>876.95999999530613</v>
      </c>
      <c r="E47" s="12" t="s">
        <v>1791</v>
      </c>
      <c r="F47" s="12" t="s">
        <v>1782</v>
      </c>
      <c r="G47" s="12" t="s">
        <v>1784</v>
      </c>
      <c r="H47" s="12" t="s">
        <v>1784</v>
      </c>
      <c r="I47" s="12">
        <v>33</v>
      </c>
      <c r="J47" s="13">
        <v>3.1842494325181941E-3</v>
      </c>
      <c r="K47" s="12">
        <v>3</v>
      </c>
    </row>
    <row r="48" spans="1:11" x14ac:dyDescent="0.35">
      <c r="A48" s="9" t="s">
        <v>1679</v>
      </c>
      <c r="B48" s="8">
        <v>42399.59</v>
      </c>
      <c r="C48" s="20">
        <v>0.58999999999650754</v>
      </c>
      <c r="D48" s="9">
        <f>'call data'!$C48*1440</f>
        <v>849.59999999497086</v>
      </c>
      <c r="E48" s="9" t="s">
        <v>1790</v>
      </c>
      <c r="F48" s="9" t="s">
        <v>1779</v>
      </c>
      <c r="G48" s="9" t="s">
        <v>1785</v>
      </c>
      <c r="H48" s="9" t="s">
        <v>1785</v>
      </c>
      <c r="I48" s="9">
        <v>0</v>
      </c>
      <c r="J48" s="10">
        <v>0</v>
      </c>
      <c r="K48" s="9">
        <v>0</v>
      </c>
    </row>
    <row r="49" spans="1:11" x14ac:dyDescent="0.35">
      <c r="A49" s="12" t="s">
        <v>1677</v>
      </c>
      <c r="B49" s="11">
        <v>42399.584000000003</v>
      </c>
      <c r="C49" s="21">
        <v>0.58400000000256114</v>
      </c>
      <c r="D49" s="12">
        <f>'call data'!$C49*1440</f>
        <v>840.96000000368804</v>
      </c>
      <c r="E49" s="12" t="s">
        <v>1786</v>
      </c>
      <c r="F49" s="12" t="s">
        <v>1779</v>
      </c>
      <c r="G49" s="12" t="s">
        <v>1785</v>
      </c>
      <c r="H49" s="12" t="s">
        <v>1785</v>
      </c>
      <c r="I49" s="12">
        <v>0</v>
      </c>
      <c r="J49" s="13">
        <v>0</v>
      </c>
      <c r="K49" s="12">
        <v>0</v>
      </c>
    </row>
    <row r="50" spans="1:11" x14ac:dyDescent="0.35">
      <c r="A50" s="9" t="s">
        <v>111</v>
      </c>
      <c r="B50" s="8">
        <v>42371.578999999998</v>
      </c>
      <c r="C50" s="20">
        <v>0.57899999999790452</v>
      </c>
      <c r="D50" s="9">
        <f>'call data'!$C50*1440</f>
        <v>833.75999999698251</v>
      </c>
      <c r="E50" s="9" t="s">
        <v>1788</v>
      </c>
      <c r="F50" s="9" t="s">
        <v>1779</v>
      </c>
      <c r="G50" s="9" t="s">
        <v>1784</v>
      </c>
      <c r="H50" s="9" t="s">
        <v>1784</v>
      </c>
      <c r="I50" s="9">
        <v>65</v>
      </c>
      <c r="J50" s="10">
        <v>3.4381770674863791E-3</v>
      </c>
      <c r="K50" s="9">
        <v>3</v>
      </c>
    </row>
    <row r="51" spans="1:11" x14ac:dyDescent="0.35">
      <c r="A51" s="12" t="s">
        <v>1675</v>
      </c>
      <c r="B51" s="11">
        <v>42399.569000000003</v>
      </c>
      <c r="C51" s="21">
        <v>0.56900000000314321</v>
      </c>
      <c r="D51" s="12">
        <f>'call data'!$C51*1440</f>
        <v>819.36000000452623</v>
      </c>
      <c r="E51" s="12" t="s">
        <v>1789</v>
      </c>
      <c r="F51" s="12" t="s">
        <v>1780</v>
      </c>
      <c r="G51" s="12" t="s">
        <v>1784</v>
      </c>
      <c r="H51" s="12" t="s">
        <v>1785</v>
      </c>
      <c r="I51" s="12">
        <v>45</v>
      </c>
      <c r="J51" s="13">
        <v>4.7401844554720149E-3</v>
      </c>
      <c r="K51" s="12">
        <v>4</v>
      </c>
    </row>
    <row r="52" spans="1:11" x14ac:dyDescent="0.35">
      <c r="A52" s="9" t="s">
        <v>113</v>
      </c>
      <c r="B52" s="8">
        <v>42371.599000000002</v>
      </c>
      <c r="C52" s="20">
        <v>0.59900000000197906</v>
      </c>
      <c r="D52" s="9">
        <f>'call data'!$C52*1440</f>
        <v>862.56000000284985</v>
      </c>
      <c r="E52" s="9" t="s">
        <v>1788</v>
      </c>
      <c r="F52" s="9" t="s">
        <v>1781</v>
      </c>
      <c r="G52" s="9" t="s">
        <v>1784</v>
      </c>
      <c r="H52" s="9" t="s">
        <v>1785</v>
      </c>
      <c r="I52" s="9">
        <v>55</v>
      </c>
      <c r="J52" s="10">
        <v>1.7553146507136492E-3</v>
      </c>
      <c r="K52" s="9">
        <v>1</v>
      </c>
    </row>
    <row r="53" spans="1:11" x14ac:dyDescent="0.35">
      <c r="A53" s="12" t="s">
        <v>1671</v>
      </c>
      <c r="B53" s="11">
        <v>42399.536</v>
      </c>
      <c r="C53" s="21">
        <v>0.53600000000005821</v>
      </c>
      <c r="D53" s="12">
        <f>'call data'!$C53*1440</f>
        <v>771.84000000008382</v>
      </c>
      <c r="E53" s="12" t="s">
        <v>1787</v>
      </c>
      <c r="F53" s="12" t="s">
        <v>1780</v>
      </c>
      <c r="G53" s="12" t="s">
        <v>1784</v>
      </c>
      <c r="H53" s="12" t="s">
        <v>1784</v>
      </c>
      <c r="I53" s="12">
        <v>43</v>
      </c>
      <c r="J53" s="13">
        <v>1.3215085426310778E-3</v>
      </c>
      <c r="K53" s="12">
        <v>1</v>
      </c>
    </row>
    <row r="54" spans="1:11" x14ac:dyDescent="0.35">
      <c r="A54" s="9" t="s">
        <v>133</v>
      </c>
      <c r="B54" s="8">
        <v>42372.453000000001</v>
      </c>
      <c r="C54" s="20">
        <v>0.45300000000133878</v>
      </c>
      <c r="D54" s="9">
        <f>'call data'!$C54*1440</f>
        <v>652.32000000192784</v>
      </c>
      <c r="E54" s="9" t="s">
        <v>1788</v>
      </c>
      <c r="F54" s="9" t="s">
        <v>1783</v>
      </c>
      <c r="G54" s="9" t="s">
        <v>1784</v>
      </c>
      <c r="H54" s="9" t="s">
        <v>1784</v>
      </c>
      <c r="I54" s="9">
        <v>102</v>
      </c>
      <c r="J54" s="10">
        <v>3.7683913235178087E-3</v>
      </c>
      <c r="K54" s="9">
        <v>4</v>
      </c>
    </row>
    <row r="55" spans="1:11" x14ac:dyDescent="0.35">
      <c r="A55" s="12" t="s">
        <v>1665</v>
      </c>
      <c r="B55" s="11">
        <v>42399.527999999998</v>
      </c>
      <c r="C55" s="21">
        <v>0.52799999999842839</v>
      </c>
      <c r="D55" s="12">
        <f>'call data'!$C55*1440</f>
        <v>760.31999999773689</v>
      </c>
      <c r="E55" s="12" t="s">
        <v>1791</v>
      </c>
      <c r="F55" s="12" t="s">
        <v>1782</v>
      </c>
      <c r="G55" s="12" t="s">
        <v>1784</v>
      </c>
      <c r="H55" s="12" t="s">
        <v>1785</v>
      </c>
      <c r="I55" s="12">
        <v>91</v>
      </c>
      <c r="J55" s="13">
        <v>2.7930616373742548E-3</v>
      </c>
      <c r="K55" s="12">
        <v>3</v>
      </c>
    </row>
    <row r="56" spans="1:11" x14ac:dyDescent="0.35">
      <c r="A56" s="9" t="s">
        <v>1663</v>
      </c>
      <c r="B56" s="8">
        <v>42399.525999999998</v>
      </c>
      <c r="C56" s="20">
        <v>0.52599999999802094</v>
      </c>
      <c r="D56" s="9">
        <f>'call data'!$C56*1440</f>
        <v>757.43999999715015</v>
      </c>
      <c r="E56" s="9" t="s">
        <v>1787</v>
      </c>
      <c r="F56" s="9" t="s">
        <v>1781</v>
      </c>
      <c r="G56" s="9" t="s">
        <v>1785</v>
      </c>
      <c r="H56" s="9" t="s">
        <v>1785</v>
      </c>
      <c r="I56" s="9">
        <v>0</v>
      </c>
      <c r="J56" s="10">
        <v>0</v>
      </c>
      <c r="K56" s="9">
        <v>0</v>
      </c>
    </row>
    <row r="57" spans="1:11" x14ac:dyDescent="0.35">
      <c r="A57" s="12" t="s">
        <v>1661</v>
      </c>
      <c r="B57" s="11">
        <v>42399.516000000003</v>
      </c>
      <c r="C57" s="21">
        <v>0.51600000000325963</v>
      </c>
      <c r="D57" s="12">
        <f>'call data'!$C57*1440</f>
        <v>743.04000000469387</v>
      </c>
      <c r="E57" s="12" t="s">
        <v>1793</v>
      </c>
      <c r="F57" s="12" t="s">
        <v>1781</v>
      </c>
      <c r="G57" s="12" t="s">
        <v>1784</v>
      </c>
      <c r="H57" s="12" t="s">
        <v>1784</v>
      </c>
      <c r="I57" s="12">
        <v>78</v>
      </c>
      <c r="J57" s="13">
        <v>3.1662406224670049E-3</v>
      </c>
      <c r="K57" s="12">
        <v>5</v>
      </c>
    </row>
    <row r="58" spans="1:11" x14ac:dyDescent="0.35">
      <c r="A58" s="9" t="s">
        <v>1659</v>
      </c>
      <c r="B58" s="8">
        <v>42399.512000000002</v>
      </c>
      <c r="C58" s="20">
        <v>0.51200000000244472</v>
      </c>
      <c r="D58" s="9">
        <f>'call data'!$C58*1440</f>
        <v>737.2800000035204</v>
      </c>
      <c r="E58" s="9" t="s">
        <v>1790</v>
      </c>
      <c r="F58" s="9" t="s">
        <v>1783</v>
      </c>
      <c r="G58" s="9" t="s">
        <v>1784</v>
      </c>
      <c r="H58" s="9" t="s">
        <v>1784</v>
      </c>
      <c r="I58" s="9">
        <v>52</v>
      </c>
      <c r="J58" s="10">
        <v>4.2873904278425681E-3</v>
      </c>
      <c r="K58" s="9">
        <v>3</v>
      </c>
    </row>
    <row r="59" spans="1:11" x14ac:dyDescent="0.35">
      <c r="A59" s="12" t="s">
        <v>1657</v>
      </c>
      <c r="B59" s="11">
        <v>42399.495000000003</v>
      </c>
      <c r="C59" s="21">
        <v>0.49500000000261934</v>
      </c>
      <c r="D59" s="12">
        <f>'call data'!$C59*1440</f>
        <v>712.80000000377186</v>
      </c>
      <c r="E59" s="12" t="s">
        <v>1787</v>
      </c>
      <c r="F59" s="12" t="s">
        <v>1783</v>
      </c>
      <c r="G59" s="12" t="s">
        <v>1784</v>
      </c>
      <c r="H59" s="12" t="s">
        <v>1785</v>
      </c>
      <c r="I59" s="12">
        <v>68</v>
      </c>
      <c r="J59" s="13">
        <v>1.8338847129764013E-3</v>
      </c>
      <c r="K59" s="12">
        <v>2</v>
      </c>
    </row>
    <row r="60" spans="1:11" x14ac:dyDescent="0.35">
      <c r="A60" s="9" t="s">
        <v>1655</v>
      </c>
      <c r="B60" s="8">
        <v>42399.476999999999</v>
      </c>
      <c r="C60" s="20">
        <v>0.47699999999895226</v>
      </c>
      <c r="D60" s="9">
        <f>'call data'!$C60*1440</f>
        <v>686.87999999849126</v>
      </c>
      <c r="E60" s="9" t="s">
        <v>1790</v>
      </c>
      <c r="F60" s="9" t="s">
        <v>1781</v>
      </c>
      <c r="G60" s="9" t="s">
        <v>1784</v>
      </c>
      <c r="H60" s="9" t="s">
        <v>1785</v>
      </c>
      <c r="I60" s="9">
        <v>94</v>
      </c>
      <c r="J60" s="10">
        <v>4.8190583037541661E-3</v>
      </c>
      <c r="K60" s="9">
        <v>5</v>
      </c>
    </row>
    <row r="61" spans="1:11" x14ac:dyDescent="0.35">
      <c r="A61" s="12" t="s">
        <v>1653</v>
      </c>
      <c r="B61" s="11">
        <v>42399.466999999997</v>
      </c>
      <c r="C61" s="21">
        <v>0.46699999999691499</v>
      </c>
      <c r="D61" s="12">
        <f>'call data'!$C61*1440</f>
        <v>672.47999999555759</v>
      </c>
      <c r="E61" s="12" t="s">
        <v>1792</v>
      </c>
      <c r="F61" s="12" t="s">
        <v>1780</v>
      </c>
      <c r="G61" s="12" t="s">
        <v>1784</v>
      </c>
      <c r="H61" s="12" t="s">
        <v>1784</v>
      </c>
      <c r="I61" s="12">
        <v>23</v>
      </c>
      <c r="J61" s="13">
        <v>4.1493108771870433E-3</v>
      </c>
      <c r="K61" s="12">
        <v>5</v>
      </c>
    </row>
    <row r="62" spans="1:11" x14ac:dyDescent="0.35">
      <c r="A62" s="9" t="s">
        <v>1651</v>
      </c>
      <c r="B62" s="8">
        <v>42399.445</v>
      </c>
      <c r="C62" s="20">
        <v>0.44499999999970896</v>
      </c>
      <c r="D62" s="9">
        <f>'call data'!$C62*1440</f>
        <v>640.7999999995809</v>
      </c>
      <c r="E62" s="9" t="s">
        <v>1793</v>
      </c>
      <c r="F62" s="9" t="s">
        <v>1779</v>
      </c>
      <c r="G62" s="9" t="s">
        <v>1784</v>
      </c>
      <c r="H62" s="9" t="s">
        <v>1784</v>
      </c>
      <c r="I62" s="9">
        <v>20</v>
      </c>
      <c r="J62" s="10">
        <v>3.4539992825301101E-3</v>
      </c>
      <c r="K62" s="9">
        <v>4</v>
      </c>
    </row>
    <row r="63" spans="1:11" x14ac:dyDescent="0.35">
      <c r="A63" s="12" t="s">
        <v>1649</v>
      </c>
      <c r="B63" s="11">
        <v>42399.436000000002</v>
      </c>
      <c r="C63" s="21">
        <v>0.4360000000015134</v>
      </c>
      <c r="D63" s="12">
        <f>'call data'!$C63*1440</f>
        <v>627.84000000217929</v>
      </c>
      <c r="E63" s="12" t="s">
        <v>1787</v>
      </c>
      <c r="F63" s="12" t="s">
        <v>1782</v>
      </c>
      <c r="G63" s="12" t="s">
        <v>1784</v>
      </c>
      <c r="H63" s="12" t="s">
        <v>1784</v>
      </c>
      <c r="I63" s="12">
        <v>113</v>
      </c>
      <c r="J63" s="13">
        <v>1.7801989480071116E-3</v>
      </c>
      <c r="K63" s="12">
        <v>3</v>
      </c>
    </row>
    <row r="64" spans="1:11" x14ac:dyDescent="0.35">
      <c r="A64" s="9" t="s">
        <v>1647</v>
      </c>
      <c r="B64" s="8">
        <v>42399.423000000003</v>
      </c>
      <c r="C64" s="20">
        <v>0.42300000000250293</v>
      </c>
      <c r="D64" s="9">
        <f>'call data'!$C64*1440</f>
        <v>609.12000000360422</v>
      </c>
      <c r="E64" s="9" t="s">
        <v>1786</v>
      </c>
      <c r="F64" s="9" t="s">
        <v>1779</v>
      </c>
      <c r="G64" s="9" t="s">
        <v>1784</v>
      </c>
      <c r="H64" s="9" t="s">
        <v>1784</v>
      </c>
      <c r="I64" s="9">
        <v>77</v>
      </c>
      <c r="J64" s="10">
        <v>3.0600841578531743E-3</v>
      </c>
      <c r="K64" s="9">
        <v>4</v>
      </c>
    </row>
    <row r="65" spans="1:11" x14ac:dyDescent="0.35">
      <c r="A65" s="12" t="s">
        <v>1645</v>
      </c>
      <c r="B65" s="11">
        <v>42399.421999999999</v>
      </c>
      <c r="C65" s="21">
        <v>0.42199999999866122</v>
      </c>
      <c r="D65" s="12">
        <f>'call data'!$C65*1440</f>
        <v>607.67999999807216</v>
      </c>
      <c r="E65" s="12" t="s">
        <v>1786</v>
      </c>
      <c r="F65" s="12" t="s">
        <v>1782</v>
      </c>
      <c r="G65" s="12" t="s">
        <v>1784</v>
      </c>
      <c r="H65" s="12" t="s">
        <v>1784</v>
      </c>
      <c r="I65" s="12">
        <v>118</v>
      </c>
      <c r="J65" s="13">
        <v>1.921608082232537E-3</v>
      </c>
      <c r="K65" s="12">
        <v>2</v>
      </c>
    </row>
    <row r="66" spans="1:11" x14ac:dyDescent="0.35">
      <c r="A66" s="9" t="s">
        <v>1641</v>
      </c>
      <c r="B66" s="8">
        <v>42399.408000000003</v>
      </c>
      <c r="C66" s="20">
        <v>0.40800000000308501</v>
      </c>
      <c r="D66" s="9">
        <f>'call data'!$C66*1440</f>
        <v>587.52000000444241</v>
      </c>
      <c r="E66" s="9" t="s">
        <v>1792</v>
      </c>
      <c r="F66" s="9" t="s">
        <v>1781</v>
      </c>
      <c r="G66" s="9" t="s">
        <v>1784</v>
      </c>
      <c r="H66" s="9" t="s">
        <v>1784</v>
      </c>
      <c r="I66" s="9">
        <v>85</v>
      </c>
      <c r="J66" s="10">
        <v>2.5694657960729592E-3</v>
      </c>
      <c r="K66" s="9">
        <v>3</v>
      </c>
    </row>
    <row r="67" spans="1:11" x14ac:dyDescent="0.35">
      <c r="A67" s="12" t="s">
        <v>1637</v>
      </c>
      <c r="B67" s="11">
        <v>42398.745000000003</v>
      </c>
      <c r="C67" s="21">
        <v>0.74500000000261934</v>
      </c>
      <c r="D67" s="12">
        <f>'call data'!$C67*1440</f>
        <v>1072.8000000037719</v>
      </c>
      <c r="E67" s="12" t="s">
        <v>1790</v>
      </c>
      <c r="F67" s="12" t="s">
        <v>1783</v>
      </c>
      <c r="G67" s="12" t="s">
        <v>1784</v>
      </c>
      <c r="H67" s="12" t="s">
        <v>1784</v>
      </c>
      <c r="I67" s="12">
        <v>53</v>
      </c>
      <c r="J67" s="13">
        <v>1.2026856144053118E-3</v>
      </c>
      <c r="K67" s="12">
        <v>4</v>
      </c>
    </row>
    <row r="68" spans="1:11" x14ac:dyDescent="0.35">
      <c r="A68" s="9" t="s">
        <v>1635</v>
      </c>
      <c r="B68" s="8">
        <v>42398.737000000001</v>
      </c>
      <c r="C68" s="20">
        <v>0.73700000000098953</v>
      </c>
      <c r="D68" s="9">
        <f>'call data'!$C68*1440</f>
        <v>1061.2800000014249</v>
      </c>
      <c r="E68" s="9" t="s">
        <v>1793</v>
      </c>
      <c r="F68" s="9" t="s">
        <v>1782</v>
      </c>
      <c r="G68" s="9" t="s">
        <v>1784</v>
      </c>
      <c r="H68" s="9" t="s">
        <v>1785</v>
      </c>
      <c r="I68" s="9">
        <v>43</v>
      </c>
      <c r="J68" s="10">
        <v>1.4835058761028903E-3</v>
      </c>
      <c r="K68" s="9">
        <v>4</v>
      </c>
    </row>
    <row r="69" spans="1:11" x14ac:dyDescent="0.35">
      <c r="A69" s="12" t="s">
        <v>1633</v>
      </c>
      <c r="B69" s="11">
        <v>42398.716999999997</v>
      </c>
      <c r="C69" s="21">
        <v>0.71699999999691499</v>
      </c>
      <c r="D69" s="12">
        <f>'call data'!$C69*1440</f>
        <v>1032.4799999955576</v>
      </c>
      <c r="E69" s="12" t="s">
        <v>1787</v>
      </c>
      <c r="F69" s="12" t="s">
        <v>1781</v>
      </c>
      <c r="G69" s="12" t="s">
        <v>1784</v>
      </c>
      <c r="H69" s="12" t="s">
        <v>1784</v>
      </c>
      <c r="I69" s="12">
        <v>44</v>
      </c>
      <c r="J69" s="13">
        <v>1.8123757089460882E-3</v>
      </c>
      <c r="K69" s="12">
        <v>4</v>
      </c>
    </row>
    <row r="70" spans="1:11" x14ac:dyDescent="0.35">
      <c r="A70" s="9" t="s">
        <v>1631</v>
      </c>
      <c r="B70" s="8">
        <v>42398.673999999999</v>
      </c>
      <c r="C70" s="20">
        <v>0.67399999999906868</v>
      </c>
      <c r="D70" s="9">
        <f>'call data'!$C70*1440</f>
        <v>970.5599999986589</v>
      </c>
      <c r="E70" s="9" t="s">
        <v>1786</v>
      </c>
      <c r="F70" s="9" t="s">
        <v>1780</v>
      </c>
      <c r="G70" s="9" t="s">
        <v>1785</v>
      </c>
      <c r="H70" s="9" t="s">
        <v>1785</v>
      </c>
      <c r="I70" s="9">
        <v>0</v>
      </c>
      <c r="J70" s="10">
        <v>0</v>
      </c>
      <c r="K70" s="9">
        <v>0</v>
      </c>
    </row>
    <row r="71" spans="1:11" x14ac:dyDescent="0.35">
      <c r="A71" s="12" t="s">
        <v>165</v>
      </c>
      <c r="B71" s="11">
        <v>42372.561000000002</v>
      </c>
      <c r="C71" s="21">
        <v>0.5610000000015134</v>
      </c>
      <c r="D71" s="12">
        <f>'call data'!$C71*1440</f>
        <v>807.84000000217929</v>
      </c>
      <c r="E71" s="12" t="s">
        <v>1788</v>
      </c>
      <c r="F71" s="12" t="s">
        <v>1782</v>
      </c>
      <c r="G71" s="12" t="s">
        <v>1784</v>
      </c>
      <c r="H71" s="12" t="s">
        <v>1785</v>
      </c>
      <c r="I71" s="12">
        <v>86</v>
      </c>
      <c r="J71" s="13">
        <v>3.9045724452239118E-3</v>
      </c>
      <c r="K71" s="12">
        <v>1</v>
      </c>
    </row>
    <row r="72" spans="1:11" x14ac:dyDescent="0.35">
      <c r="A72" s="9" t="s">
        <v>1627</v>
      </c>
      <c r="B72" s="8">
        <v>42398.656999999999</v>
      </c>
      <c r="C72" s="20">
        <v>0.6569999999992433</v>
      </c>
      <c r="D72" s="9">
        <f>'call data'!$C72*1440</f>
        <v>946.07999999891035</v>
      </c>
      <c r="E72" s="9" t="s">
        <v>1790</v>
      </c>
      <c r="F72" s="9" t="s">
        <v>1780</v>
      </c>
      <c r="G72" s="9" t="s">
        <v>1784</v>
      </c>
      <c r="H72" s="9" t="s">
        <v>1784</v>
      </c>
      <c r="I72" s="9">
        <v>93</v>
      </c>
      <c r="J72" s="10">
        <v>2.1918773884585293E-3</v>
      </c>
      <c r="K72" s="9">
        <v>5</v>
      </c>
    </row>
    <row r="73" spans="1:11" x14ac:dyDescent="0.35">
      <c r="A73" s="12" t="s">
        <v>1625</v>
      </c>
      <c r="B73" s="11">
        <v>42398.656000000003</v>
      </c>
      <c r="C73" s="21">
        <v>0.65600000000267755</v>
      </c>
      <c r="D73" s="12">
        <f>'call data'!$C73*1440</f>
        <v>944.64000000385568</v>
      </c>
      <c r="E73" s="12" t="s">
        <v>1792</v>
      </c>
      <c r="F73" s="12" t="s">
        <v>1781</v>
      </c>
      <c r="G73" s="12" t="s">
        <v>1784</v>
      </c>
      <c r="H73" s="12" t="s">
        <v>1784</v>
      </c>
      <c r="I73" s="12">
        <v>20</v>
      </c>
      <c r="J73" s="13">
        <v>4.7756525504736129E-3</v>
      </c>
      <c r="K73" s="12">
        <v>3</v>
      </c>
    </row>
    <row r="74" spans="1:11" x14ac:dyDescent="0.35">
      <c r="A74" s="9" t="s">
        <v>1623</v>
      </c>
      <c r="B74" s="8">
        <v>42398.64</v>
      </c>
      <c r="C74" s="20">
        <v>0.63999999999941792</v>
      </c>
      <c r="D74" s="9">
        <f>'call data'!$C74*1440</f>
        <v>921.59999999916181</v>
      </c>
      <c r="E74" s="9" t="s">
        <v>1786</v>
      </c>
      <c r="F74" s="9" t="s">
        <v>1779</v>
      </c>
      <c r="G74" s="9" t="s">
        <v>1784</v>
      </c>
      <c r="H74" s="9" t="s">
        <v>1785</v>
      </c>
      <c r="I74" s="9">
        <v>105</v>
      </c>
      <c r="J74" s="10">
        <v>1.6591061535314508E-3</v>
      </c>
      <c r="K74" s="9">
        <v>3</v>
      </c>
    </row>
    <row r="75" spans="1:11" x14ac:dyDescent="0.35">
      <c r="A75" s="12" t="s">
        <v>1621</v>
      </c>
      <c r="B75" s="11">
        <v>42398.631000000001</v>
      </c>
      <c r="C75" s="21">
        <v>0.63100000000122236</v>
      </c>
      <c r="D75" s="12">
        <f>'call data'!$C75*1440</f>
        <v>908.6400000017602</v>
      </c>
      <c r="E75" s="12" t="s">
        <v>1793</v>
      </c>
      <c r="F75" s="12" t="s">
        <v>1780</v>
      </c>
      <c r="G75" s="12" t="s">
        <v>1784</v>
      </c>
      <c r="H75" s="12" t="s">
        <v>1784</v>
      </c>
      <c r="I75" s="12">
        <v>29</v>
      </c>
      <c r="J75" s="13">
        <v>3.3341975118458293E-3</v>
      </c>
      <c r="K75" s="12">
        <v>3</v>
      </c>
    </row>
    <row r="76" spans="1:11" x14ac:dyDescent="0.35">
      <c r="A76" s="9" t="s">
        <v>1619</v>
      </c>
      <c r="B76" s="8">
        <v>42398.618000000002</v>
      </c>
      <c r="C76" s="20">
        <v>0.61800000000221189</v>
      </c>
      <c r="D76" s="9">
        <f>'call data'!$C76*1440</f>
        <v>889.92000000318512</v>
      </c>
      <c r="E76" s="9" t="s">
        <v>1792</v>
      </c>
      <c r="F76" s="9" t="s">
        <v>1782</v>
      </c>
      <c r="G76" s="9" t="s">
        <v>1784</v>
      </c>
      <c r="H76" s="9" t="s">
        <v>1784</v>
      </c>
      <c r="I76" s="9">
        <v>34</v>
      </c>
      <c r="J76" s="10">
        <v>2.7066193073552779E-3</v>
      </c>
      <c r="K76" s="9">
        <v>3</v>
      </c>
    </row>
    <row r="77" spans="1:11" x14ac:dyDescent="0.35">
      <c r="A77" s="12" t="s">
        <v>1617</v>
      </c>
      <c r="B77" s="11">
        <v>42398.606</v>
      </c>
      <c r="C77" s="21">
        <v>0.60599999999976717</v>
      </c>
      <c r="D77" s="12">
        <f>'call data'!$C77*1440</f>
        <v>872.63999999966472</v>
      </c>
      <c r="E77" s="12" t="s">
        <v>1789</v>
      </c>
      <c r="F77" s="12" t="s">
        <v>1783</v>
      </c>
      <c r="G77" s="12" t="s">
        <v>1784</v>
      </c>
      <c r="H77" s="12" t="s">
        <v>1784</v>
      </c>
      <c r="I77" s="12">
        <v>65</v>
      </c>
      <c r="J77" s="13">
        <v>3.6196216142034285E-3</v>
      </c>
      <c r="K77" s="12">
        <v>5</v>
      </c>
    </row>
    <row r="78" spans="1:11" x14ac:dyDescent="0.35">
      <c r="A78" s="9" t="s">
        <v>1615</v>
      </c>
      <c r="B78" s="8">
        <v>42398.591</v>
      </c>
      <c r="C78" s="20">
        <v>0.59100000000034925</v>
      </c>
      <c r="D78" s="9">
        <f>'call data'!$C78*1440</f>
        <v>851.04000000050291</v>
      </c>
      <c r="E78" s="9" t="s">
        <v>1790</v>
      </c>
      <c r="F78" s="9" t="s">
        <v>1780</v>
      </c>
      <c r="G78" s="9" t="s">
        <v>1785</v>
      </c>
      <c r="H78" s="9" t="s">
        <v>1785</v>
      </c>
      <c r="I78" s="9">
        <v>0</v>
      </c>
      <c r="J78" s="10">
        <v>0</v>
      </c>
      <c r="K78" s="9">
        <v>0</v>
      </c>
    </row>
    <row r="79" spans="1:11" x14ac:dyDescent="0.35">
      <c r="A79" s="12" t="s">
        <v>1613</v>
      </c>
      <c r="B79" s="11">
        <v>42398.567999999999</v>
      </c>
      <c r="C79" s="21">
        <v>0.56799999999930151</v>
      </c>
      <c r="D79" s="12">
        <f>'call data'!$C79*1440</f>
        <v>817.91999999899417</v>
      </c>
      <c r="E79" s="12" t="s">
        <v>1789</v>
      </c>
      <c r="F79" s="12" t="s">
        <v>1779</v>
      </c>
      <c r="G79" s="12" t="s">
        <v>1784</v>
      </c>
      <c r="H79" s="12" t="s">
        <v>1784</v>
      </c>
      <c r="I79" s="12">
        <v>77</v>
      </c>
      <c r="J79" s="13">
        <v>1.8069971359857958E-3</v>
      </c>
      <c r="K79" s="12">
        <v>3</v>
      </c>
    </row>
    <row r="80" spans="1:11" x14ac:dyDescent="0.35">
      <c r="A80" s="9" t="s">
        <v>1611</v>
      </c>
      <c r="B80" s="8">
        <v>42398.55</v>
      </c>
      <c r="C80" s="20">
        <v>0.55000000000291038</v>
      </c>
      <c r="D80" s="9">
        <f>'call data'!$C80*1440</f>
        <v>792.00000000419095</v>
      </c>
      <c r="E80" s="9" t="s">
        <v>1789</v>
      </c>
      <c r="F80" s="9" t="s">
        <v>1783</v>
      </c>
      <c r="G80" s="9" t="s">
        <v>1784</v>
      </c>
      <c r="H80" s="9" t="s">
        <v>1785</v>
      </c>
      <c r="I80" s="9">
        <v>75</v>
      </c>
      <c r="J80" s="10">
        <v>3.8214807491242725E-3</v>
      </c>
      <c r="K80" s="9">
        <v>3</v>
      </c>
    </row>
    <row r="81" spans="1:11" x14ac:dyDescent="0.35">
      <c r="A81" s="12" t="s">
        <v>1609</v>
      </c>
      <c r="B81" s="11">
        <v>42398.544999999998</v>
      </c>
      <c r="C81" s="21">
        <v>0.54499999999825377</v>
      </c>
      <c r="D81" s="12">
        <f>'call data'!$C81*1440</f>
        <v>784.79999999748543</v>
      </c>
      <c r="E81" s="12" t="s">
        <v>1793</v>
      </c>
      <c r="F81" s="12" t="s">
        <v>1783</v>
      </c>
      <c r="G81" s="12" t="s">
        <v>1784</v>
      </c>
      <c r="H81" s="12" t="s">
        <v>1784</v>
      </c>
      <c r="I81" s="12">
        <v>39</v>
      </c>
      <c r="J81" s="13">
        <v>7.9943877139901029E-4</v>
      </c>
      <c r="K81" s="12">
        <v>1</v>
      </c>
    </row>
    <row r="82" spans="1:11" x14ac:dyDescent="0.35">
      <c r="A82" s="9" t="s">
        <v>1607</v>
      </c>
      <c r="B82" s="8">
        <v>42398.542000000001</v>
      </c>
      <c r="C82" s="20">
        <v>0.54200000000128057</v>
      </c>
      <c r="D82" s="9">
        <f>'call data'!$C82*1440</f>
        <v>780.48000000184402</v>
      </c>
      <c r="E82" s="9" t="s">
        <v>1792</v>
      </c>
      <c r="F82" s="9" t="s">
        <v>1781</v>
      </c>
      <c r="G82" s="9" t="s">
        <v>1784</v>
      </c>
      <c r="H82" s="9" t="s">
        <v>1784</v>
      </c>
      <c r="I82" s="9">
        <v>17</v>
      </c>
      <c r="J82" s="10">
        <v>4.017801752406105E-3</v>
      </c>
      <c r="K82" s="9">
        <v>3</v>
      </c>
    </row>
    <row r="83" spans="1:11" x14ac:dyDescent="0.35">
      <c r="A83" s="12" t="s">
        <v>1603</v>
      </c>
      <c r="B83" s="11">
        <v>42398.536</v>
      </c>
      <c r="C83" s="21">
        <v>0.53600000000005821</v>
      </c>
      <c r="D83" s="12">
        <f>'call data'!$C83*1440</f>
        <v>771.84000000008382</v>
      </c>
      <c r="E83" s="12" t="s">
        <v>1787</v>
      </c>
      <c r="F83" s="12" t="s">
        <v>1779</v>
      </c>
      <c r="G83" s="12" t="s">
        <v>1784</v>
      </c>
      <c r="H83" s="12" t="s">
        <v>1784</v>
      </c>
      <c r="I83" s="12">
        <v>98</v>
      </c>
      <c r="J83" s="13">
        <v>2.1894454310233884E-3</v>
      </c>
      <c r="K83" s="12">
        <v>4</v>
      </c>
    </row>
    <row r="84" spans="1:11" x14ac:dyDescent="0.35">
      <c r="A84" s="9" t="s">
        <v>1605</v>
      </c>
      <c r="B84" s="8">
        <v>42398.536</v>
      </c>
      <c r="C84" s="20">
        <v>0.53600000000005821</v>
      </c>
      <c r="D84" s="9">
        <f>'call data'!$C84*1440</f>
        <v>771.84000000008382</v>
      </c>
      <c r="E84" s="9" t="s">
        <v>1793</v>
      </c>
      <c r="F84" s="9" t="s">
        <v>1780</v>
      </c>
      <c r="G84" s="9" t="s">
        <v>1784</v>
      </c>
      <c r="H84" s="9" t="s">
        <v>1784</v>
      </c>
      <c r="I84" s="9">
        <v>78</v>
      </c>
      <c r="J84" s="10">
        <v>2.1193903055797608E-3</v>
      </c>
      <c r="K84" s="9">
        <v>5</v>
      </c>
    </row>
    <row r="85" spans="1:11" x14ac:dyDescent="0.35">
      <c r="A85" s="12" t="s">
        <v>1601</v>
      </c>
      <c r="B85" s="11">
        <v>42398.531999999999</v>
      </c>
      <c r="C85" s="21">
        <v>0.5319999999992433</v>
      </c>
      <c r="D85" s="12">
        <f>'call data'!$C85*1440</f>
        <v>766.07999999891035</v>
      </c>
      <c r="E85" s="12" t="s">
        <v>1790</v>
      </c>
      <c r="F85" s="12" t="s">
        <v>1779</v>
      </c>
      <c r="G85" s="12" t="s">
        <v>1784</v>
      </c>
      <c r="H85" s="12" t="s">
        <v>1785</v>
      </c>
      <c r="I85" s="12">
        <v>42</v>
      </c>
      <c r="J85" s="13">
        <v>2.5083781306473991E-3</v>
      </c>
      <c r="K85" s="12">
        <v>4</v>
      </c>
    </row>
    <row r="86" spans="1:11" x14ac:dyDescent="0.35">
      <c r="A86" s="9" t="s">
        <v>1599</v>
      </c>
      <c r="B86" s="8">
        <v>42398.531000000003</v>
      </c>
      <c r="C86" s="20">
        <v>0.53100000000267755</v>
      </c>
      <c r="D86" s="9">
        <f>'call data'!$C86*1440</f>
        <v>764.64000000385568</v>
      </c>
      <c r="E86" s="9" t="s">
        <v>1786</v>
      </c>
      <c r="F86" s="9" t="s">
        <v>1780</v>
      </c>
      <c r="G86" s="9" t="s">
        <v>1784</v>
      </c>
      <c r="H86" s="9" t="s">
        <v>1784</v>
      </c>
      <c r="I86" s="9">
        <v>122</v>
      </c>
      <c r="J86" s="10">
        <v>3.4463100399884021E-3</v>
      </c>
      <c r="K86" s="9">
        <v>3</v>
      </c>
    </row>
    <row r="87" spans="1:11" x14ac:dyDescent="0.35">
      <c r="A87" s="12" t="s">
        <v>1597</v>
      </c>
      <c r="B87" s="11">
        <v>42398.498</v>
      </c>
      <c r="C87" s="21">
        <v>0.49799999999959255</v>
      </c>
      <c r="D87" s="12">
        <f>'call data'!$C87*1440</f>
        <v>717.11999999941327</v>
      </c>
      <c r="E87" s="12" t="s">
        <v>1791</v>
      </c>
      <c r="F87" s="12" t="s">
        <v>1780</v>
      </c>
      <c r="G87" s="12" t="s">
        <v>1784</v>
      </c>
      <c r="H87" s="12" t="s">
        <v>1784</v>
      </c>
      <c r="I87" s="12">
        <v>11</v>
      </c>
      <c r="J87" s="13">
        <v>3.0410594493588002E-3</v>
      </c>
      <c r="K87" s="12">
        <v>5</v>
      </c>
    </row>
    <row r="88" spans="1:11" x14ac:dyDescent="0.35">
      <c r="A88" s="9" t="s">
        <v>1595</v>
      </c>
      <c r="B88" s="8">
        <v>42398.453000000001</v>
      </c>
      <c r="C88" s="20">
        <v>0.45300000000133878</v>
      </c>
      <c r="D88" s="9">
        <f>'call data'!$C88*1440</f>
        <v>652.32000000192784</v>
      </c>
      <c r="E88" s="9" t="s">
        <v>1792</v>
      </c>
      <c r="F88" s="9" t="s">
        <v>1780</v>
      </c>
      <c r="G88" s="9" t="s">
        <v>1784</v>
      </c>
      <c r="H88" s="9" t="s">
        <v>1784</v>
      </c>
      <c r="I88" s="9">
        <v>51</v>
      </c>
      <c r="J88" s="10">
        <v>1.8566358696194068E-3</v>
      </c>
      <c r="K88" s="9">
        <v>2</v>
      </c>
    </row>
    <row r="89" spans="1:11" x14ac:dyDescent="0.35">
      <c r="A89" s="12" t="s">
        <v>1593</v>
      </c>
      <c r="B89" s="11">
        <v>42398.451999999997</v>
      </c>
      <c r="C89" s="21">
        <v>0.45199999999749707</v>
      </c>
      <c r="D89" s="12">
        <f>'call data'!$C89*1440</f>
        <v>650.87999999639578</v>
      </c>
      <c r="E89" s="12" t="s">
        <v>1792</v>
      </c>
      <c r="F89" s="12" t="s">
        <v>1780</v>
      </c>
      <c r="G89" s="12" t="s">
        <v>1785</v>
      </c>
      <c r="H89" s="12" t="s">
        <v>1785</v>
      </c>
      <c r="I89" s="12">
        <v>0</v>
      </c>
      <c r="J89" s="13">
        <v>0</v>
      </c>
      <c r="K89" s="12">
        <v>0</v>
      </c>
    </row>
    <row r="90" spans="1:11" x14ac:dyDescent="0.35">
      <c r="A90" s="9" t="s">
        <v>1591</v>
      </c>
      <c r="B90" s="8">
        <v>42398.436999999998</v>
      </c>
      <c r="C90" s="20">
        <v>0.43699999999807915</v>
      </c>
      <c r="D90" s="9">
        <f>'call data'!$C90*1440</f>
        <v>629.27999999723397</v>
      </c>
      <c r="E90" s="9" t="s">
        <v>1792</v>
      </c>
      <c r="F90" s="9" t="s">
        <v>1779</v>
      </c>
      <c r="G90" s="9" t="s">
        <v>1784</v>
      </c>
      <c r="H90" s="9" t="s">
        <v>1784</v>
      </c>
      <c r="I90" s="9">
        <v>94</v>
      </c>
      <c r="J90" s="10">
        <v>8.3435402392119005E-4</v>
      </c>
      <c r="K90" s="9">
        <v>3</v>
      </c>
    </row>
    <row r="91" spans="1:11" x14ac:dyDescent="0.35">
      <c r="A91" s="12" t="s">
        <v>1587</v>
      </c>
      <c r="B91" s="11">
        <v>42398.415000000001</v>
      </c>
      <c r="C91" s="21">
        <v>0.41500000000087311</v>
      </c>
      <c r="D91" s="12">
        <f>'call data'!$C91*1440</f>
        <v>597.60000000125729</v>
      </c>
      <c r="E91" s="12" t="s">
        <v>1789</v>
      </c>
      <c r="F91" s="12" t="s">
        <v>1780</v>
      </c>
      <c r="G91" s="12" t="s">
        <v>1784</v>
      </c>
      <c r="H91" s="12" t="s">
        <v>1784</v>
      </c>
      <c r="I91" s="12">
        <v>23</v>
      </c>
      <c r="J91" s="13">
        <v>4.3441336682027267E-3</v>
      </c>
      <c r="K91" s="12">
        <v>4</v>
      </c>
    </row>
    <row r="92" spans="1:11" x14ac:dyDescent="0.35">
      <c r="A92" s="9" t="s">
        <v>1585</v>
      </c>
      <c r="B92" s="8">
        <v>42398.389000000003</v>
      </c>
      <c r="C92" s="20">
        <v>0.38900000000285218</v>
      </c>
      <c r="D92" s="9">
        <f>'call data'!$C92*1440</f>
        <v>560.16000000410713</v>
      </c>
      <c r="E92" s="9" t="s">
        <v>1790</v>
      </c>
      <c r="F92" s="9" t="s">
        <v>1779</v>
      </c>
      <c r="G92" s="9" t="s">
        <v>1785</v>
      </c>
      <c r="H92" s="9" t="s">
        <v>1785</v>
      </c>
      <c r="I92" s="9">
        <v>0</v>
      </c>
      <c r="J92" s="10">
        <v>0</v>
      </c>
      <c r="K92" s="9">
        <v>0</v>
      </c>
    </row>
    <row r="93" spans="1:11" x14ac:dyDescent="0.35">
      <c r="A93" s="12" t="s">
        <v>1583</v>
      </c>
      <c r="B93" s="11">
        <v>42398.381000000001</v>
      </c>
      <c r="C93" s="21">
        <v>0.38100000000122236</v>
      </c>
      <c r="D93" s="12">
        <f>'call data'!$C93*1440</f>
        <v>548.6400000017602</v>
      </c>
      <c r="E93" s="12" t="s">
        <v>1791</v>
      </c>
      <c r="F93" s="12" t="s">
        <v>1779</v>
      </c>
      <c r="G93" s="12" t="s">
        <v>1785</v>
      </c>
      <c r="H93" s="12" t="s">
        <v>1785</v>
      </c>
      <c r="I93" s="12">
        <v>0</v>
      </c>
      <c r="J93" s="13">
        <v>0</v>
      </c>
      <c r="K93" s="12">
        <v>0</v>
      </c>
    </row>
    <row r="94" spans="1:11" x14ac:dyDescent="0.35">
      <c r="A94" s="9" t="s">
        <v>1581</v>
      </c>
      <c r="B94" s="8">
        <v>42398.377</v>
      </c>
      <c r="C94" s="20">
        <v>0.37700000000040745</v>
      </c>
      <c r="D94" s="9">
        <f>'call data'!$C94*1440</f>
        <v>542.88000000058673</v>
      </c>
      <c r="E94" s="9" t="s">
        <v>1792</v>
      </c>
      <c r="F94" s="9" t="s">
        <v>1783</v>
      </c>
      <c r="G94" s="9" t="s">
        <v>1785</v>
      </c>
      <c r="H94" s="9" t="s">
        <v>1785</v>
      </c>
      <c r="I94" s="9">
        <v>0</v>
      </c>
      <c r="J94" s="10">
        <v>0</v>
      </c>
      <c r="K94" s="9">
        <v>0</v>
      </c>
    </row>
    <row r="95" spans="1:11" x14ac:dyDescent="0.35">
      <c r="A95" s="12" t="s">
        <v>1579</v>
      </c>
      <c r="B95" s="11">
        <v>42397.75</v>
      </c>
      <c r="C95" s="21">
        <v>0.75</v>
      </c>
      <c r="D95" s="12">
        <f>'call data'!$C95*1440</f>
        <v>1080</v>
      </c>
      <c r="E95" s="12" t="s">
        <v>1790</v>
      </c>
      <c r="F95" s="12" t="s">
        <v>1782</v>
      </c>
      <c r="G95" s="12" t="s">
        <v>1784</v>
      </c>
      <c r="H95" s="12" t="s">
        <v>1784</v>
      </c>
      <c r="I95" s="12">
        <v>82</v>
      </c>
      <c r="J95" s="13">
        <v>4.0022715083259681E-3</v>
      </c>
      <c r="K95" s="12">
        <v>5</v>
      </c>
    </row>
    <row r="96" spans="1:11" x14ac:dyDescent="0.35">
      <c r="A96" s="9" t="s">
        <v>1577</v>
      </c>
      <c r="B96" s="8">
        <v>42397.745000000003</v>
      </c>
      <c r="C96" s="20">
        <v>0.74500000000261934</v>
      </c>
      <c r="D96" s="9">
        <f>'call data'!$C96*1440</f>
        <v>1072.8000000037719</v>
      </c>
      <c r="E96" s="9" t="s">
        <v>1787</v>
      </c>
      <c r="F96" s="9" t="s">
        <v>1783</v>
      </c>
      <c r="G96" s="9" t="s">
        <v>1785</v>
      </c>
      <c r="H96" s="9" t="s">
        <v>1785</v>
      </c>
      <c r="I96" s="9">
        <v>0</v>
      </c>
      <c r="J96" s="10">
        <v>0</v>
      </c>
      <c r="K96" s="9">
        <v>0</v>
      </c>
    </row>
    <row r="97" spans="1:11" x14ac:dyDescent="0.35">
      <c r="A97" s="12" t="s">
        <v>1575</v>
      </c>
      <c r="B97" s="11">
        <v>42397.72</v>
      </c>
      <c r="C97" s="21">
        <v>0.72000000000116415</v>
      </c>
      <c r="D97" s="12">
        <f>'call data'!$C97*1440</f>
        <v>1036.8000000016764</v>
      </c>
      <c r="E97" s="12" t="s">
        <v>1791</v>
      </c>
      <c r="F97" s="12" t="s">
        <v>1781</v>
      </c>
      <c r="G97" s="12" t="s">
        <v>1784</v>
      </c>
      <c r="H97" s="12" t="s">
        <v>1784</v>
      </c>
      <c r="I97" s="12">
        <v>121</v>
      </c>
      <c r="J97" s="13">
        <v>1.3557098053048001E-3</v>
      </c>
      <c r="K97" s="12">
        <v>4</v>
      </c>
    </row>
    <row r="98" spans="1:11" x14ac:dyDescent="0.35">
      <c r="A98" s="9" t="s">
        <v>1573</v>
      </c>
      <c r="B98" s="8">
        <v>42397.711000000003</v>
      </c>
      <c r="C98" s="20">
        <v>0.71100000000296859</v>
      </c>
      <c r="D98" s="9">
        <f>'call data'!$C98*1440</f>
        <v>1023.8400000042748</v>
      </c>
      <c r="E98" s="9" t="s">
        <v>1789</v>
      </c>
      <c r="F98" s="9" t="s">
        <v>1782</v>
      </c>
      <c r="G98" s="9" t="s">
        <v>1784</v>
      </c>
      <c r="H98" s="9" t="s">
        <v>1784</v>
      </c>
      <c r="I98" s="9">
        <v>41</v>
      </c>
      <c r="J98" s="10">
        <v>2.2809318283899451E-3</v>
      </c>
      <c r="K98" s="9">
        <v>4</v>
      </c>
    </row>
    <row r="99" spans="1:11" x14ac:dyDescent="0.35">
      <c r="A99" s="12" t="s">
        <v>1571</v>
      </c>
      <c r="B99" s="11">
        <v>42397.695</v>
      </c>
      <c r="C99" s="21">
        <v>0.69499999999970896</v>
      </c>
      <c r="D99" s="12">
        <f>'call data'!$C99*1440</f>
        <v>1000.7999999995809</v>
      </c>
      <c r="E99" s="12" t="s">
        <v>1786</v>
      </c>
      <c r="F99" s="12" t="s">
        <v>1782</v>
      </c>
      <c r="G99" s="12" t="s">
        <v>1784</v>
      </c>
      <c r="H99" s="12" t="s">
        <v>1785</v>
      </c>
      <c r="I99" s="12">
        <v>80</v>
      </c>
      <c r="J99" s="13">
        <v>3.4778763521033031E-3</v>
      </c>
      <c r="K99" s="12">
        <v>4</v>
      </c>
    </row>
    <row r="100" spans="1:11" x14ac:dyDescent="0.35">
      <c r="A100" s="9" t="s">
        <v>1569</v>
      </c>
      <c r="B100" s="8">
        <v>42397.68</v>
      </c>
      <c r="C100" s="20">
        <v>0.68000000000029104</v>
      </c>
      <c r="D100" s="9">
        <f>'call data'!$C100*1440</f>
        <v>979.2000000004191</v>
      </c>
      <c r="E100" s="9" t="s">
        <v>1791</v>
      </c>
      <c r="F100" s="9" t="s">
        <v>1783</v>
      </c>
      <c r="G100" s="9" t="s">
        <v>1784</v>
      </c>
      <c r="H100" s="9" t="s">
        <v>1784</v>
      </c>
      <c r="I100" s="9">
        <v>67</v>
      </c>
      <c r="J100" s="10">
        <v>4.6582617635973766E-3</v>
      </c>
      <c r="K100" s="9">
        <v>2</v>
      </c>
    </row>
    <row r="101" spans="1:11" x14ac:dyDescent="0.35">
      <c r="A101" s="12" t="s">
        <v>1567</v>
      </c>
      <c r="B101" s="11">
        <v>42397.675999999999</v>
      </c>
      <c r="C101" s="21">
        <v>0.67599999999947613</v>
      </c>
      <c r="D101" s="12">
        <f>'call data'!$C101*1440</f>
        <v>973.43999999924563</v>
      </c>
      <c r="E101" s="12" t="s">
        <v>1792</v>
      </c>
      <c r="F101" s="12" t="s">
        <v>1782</v>
      </c>
      <c r="G101" s="12" t="s">
        <v>1784</v>
      </c>
      <c r="H101" s="12" t="s">
        <v>1784</v>
      </c>
      <c r="I101" s="12">
        <v>66</v>
      </c>
      <c r="J101" s="13">
        <v>1.804131011619081E-3</v>
      </c>
      <c r="K101" s="12">
        <v>3</v>
      </c>
    </row>
    <row r="102" spans="1:11" x14ac:dyDescent="0.35">
      <c r="A102" s="9" t="s">
        <v>1565</v>
      </c>
      <c r="B102" s="8">
        <v>42397.661999999997</v>
      </c>
      <c r="C102" s="20">
        <v>0.66199999999662396</v>
      </c>
      <c r="D102" s="9">
        <f>'call data'!$C102*1440</f>
        <v>953.2799999951385</v>
      </c>
      <c r="E102" s="9" t="s">
        <v>1786</v>
      </c>
      <c r="F102" s="9" t="s">
        <v>1779</v>
      </c>
      <c r="G102" s="9" t="s">
        <v>1784</v>
      </c>
      <c r="H102" s="9" t="s">
        <v>1784</v>
      </c>
      <c r="I102" s="9">
        <v>61</v>
      </c>
      <c r="J102" s="10">
        <v>1.4033460865665759E-3</v>
      </c>
      <c r="K102" s="9">
        <v>1</v>
      </c>
    </row>
    <row r="103" spans="1:11" x14ac:dyDescent="0.35">
      <c r="A103" s="12" t="s">
        <v>221</v>
      </c>
      <c r="B103" s="11">
        <v>42373.618000000002</v>
      </c>
      <c r="C103" s="21">
        <v>0.61800000000221189</v>
      </c>
      <c r="D103" s="12">
        <f>'call data'!$C103*1440</f>
        <v>889.92000000318512</v>
      </c>
      <c r="E103" s="12" t="s">
        <v>1788</v>
      </c>
      <c r="F103" s="12" t="s">
        <v>1780</v>
      </c>
      <c r="G103" s="12" t="s">
        <v>1785</v>
      </c>
      <c r="H103" s="12" t="s">
        <v>1785</v>
      </c>
      <c r="I103" s="12">
        <v>0</v>
      </c>
      <c r="J103" s="13">
        <v>0</v>
      </c>
      <c r="K103" s="12">
        <v>0</v>
      </c>
    </row>
    <row r="104" spans="1:11" x14ac:dyDescent="0.35">
      <c r="A104" s="9" t="s">
        <v>1561</v>
      </c>
      <c r="B104" s="8">
        <v>42397.606</v>
      </c>
      <c r="C104" s="20">
        <v>0.60599999999976717</v>
      </c>
      <c r="D104" s="9">
        <f>'call data'!$C104*1440</f>
        <v>872.63999999966472</v>
      </c>
      <c r="E104" s="9" t="s">
        <v>1792</v>
      </c>
      <c r="F104" s="9" t="s">
        <v>1783</v>
      </c>
      <c r="G104" s="9" t="s">
        <v>1784</v>
      </c>
      <c r="H104" s="9" t="s">
        <v>1784</v>
      </c>
      <c r="I104" s="9">
        <v>46</v>
      </c>
      <c r="J104" s="10">
        <v>2.0463191182726478E-3</v>
      </c>
      <c r="K104" s="9">
        <v>4</v>
      </c>
    </row>
    <row r="105" spans="1:11" x14ac:dyDescent="0.35">
      <c r="A105" s="12" t="s">
        <v>1559</v>
      </c>
      <c r="B105" s="11">
        <v>42397.597000000002</v>
      </c>
      <c r="C105" s="21">
        <v>0.59700000000157161</v>
      </c>
      <c r="D105" s="12">
        <f>'call data'!$C105*1440</f>
        <v>859.68000000226311</v>
      </c>
      <c r="E105" s="12" t="s">
        <v>1786</v>
      </c>
      <c r="F105" s="12" t="s">
        <v>1781</v>
      </c>
      <c r="G105" s="12" t="s">
        <v>1784</v>
      </c>
      <c r="H105" s="12" t="s">
        <v>1785</v>
      </c>
      <c r="I105" s="12">
        <v>86</v>
      </c>
      <c r="J105" s="13">
        <v>2.6789789585380161E-3</v>
      </c>
      <c r="K105" s="12">
        <v>3</v>
      </c>
    </row>
    <row r="106" spans="1:11" x14ac:dyDescent="0.35">
      <c r="A106" s="9" t="s">
        <v>1557</v>
      </c>
      <c r="B106" s="8">
        <v>42397.595999999998</v>
      </c>
      <c r="C106" s="20">
        <v>0.5959999999977299</v>
      </c>
      <c r="D106" s="9">
        <f>'call data'!$C106*1440</f>
        <v>858.23999999673106</v>
      </c>
      <c r="E106" s="9" t="s">
        <v>1787</v>
      </c>
      <c r="F106" s="9" t="s">
        <v>1782</v>
      </c>
      <c r="G106" s="9" t="s">
        <v>1784</v>
      </c>
      <c r="H106" s="9" t="s">
        <v>1784</v>
      </c>
      <c r="I106" s="9">
        <v>101</v>
      </c>
      <c r="J106" s="10">
        <v>4.0700391580232413E-3</v>
      </c>
      <c r="K106" s="9">
        <v>5</v>
      </c>
    </row>
    <row r="107" spans="1:11" x14ac:dyDescent="0.35">
      <c r="A107" s="12" t="s">
        <v>1555</v>
      </c>
      <c r="B107" s="11">
        <v>42397.555</v>
      </c>
      <c r="C107" s="21">
        <v>0.55500000000029104</v>
      </c>
      <c r="D107" s="12">
        <f>'call data'!$C107*1440</f>
        <v>799.2000000004191</v>
      </c>
      <c r="E107" s="12" t="s">
        <v>1790</v>
      </c>
      <c r="F107" s="12" t="s">
        <v>1780</v>
      </c>
      <c r="G107" s="12" t="s">
        <v>1784</v>
      </c>
      <c r="H107" s="12" t="s">
        <v>1784</v>
      </c>
      <c r="I107" s="12">
        <v>24</v>
      </c>
      <c r="J107" s="13">
        <v>1.5745833996715641E-3</v>
      </c>
      <c r="K107" s="12">
        <v>4</v>
      </c>
    </row>
    <row r="108" spans="1:11" x14ac:dyDescent="0.35">
      <c r="A108" s="9" t="s">
        <v>1553</v>
      </c>
      <c r="B108" s="8">
        <v>42397.553999999996</v>
      </c>
      <c r="C108" s="20">
        <v>0.55399999999644933</v>
      </c>
      <c r="D108" s="9">
        <f>'call data'!$C108*1440</f>
        <v>797.75999999488704</v>
      </c>
      <c r="E108" s="9" t="s">
        <v>1790</v>
      </c>
      <c r="F108" s="9" t="s">
        <v>1782</v>
      </c>
      <c r="G108" s="9" t="s">
        <v>1784</v>
      </c>
      <c r="H108" s="9" t="s">
        <v>1784</v>
      </c>
      <c r="I108" s="9">
        <v>10</v>
      </c>
      <c r="J108" s="10">
        <v>1.2831218343390711E-3</v>
      </c>
      <c r="K108" s="9">
        <v>3</v>
      </c>
    </row>
    <row r="109" spans="1:11" x14ac:dyDescent="0.35">
      <c r="A109" s="12" t="s">
        <v>1551</v>
      </c>
      <c r="B109" s="11">
        <v>42397.542000000001</v>
      </c>
      <c r="C109" s="21">
        <v>0.54200000000128057</v>
      </c>
      <c r="D109" s="12">
        <f>'call data'!$C109*1440</f>
        <v>780.48000000184402</v>
      </c>
      <c r="E109" s="12" t="s">
        <v>1789</v>
      </c>
      <c r="F109" s="12" t="s">
        <v>1782</v>
      </c>
      <c r="G109" s="12" t="s">
        <v>1784</v>
      </c>
      <c r="H109" s="12" t="s">
        <v>1784</v>
      </c>
      <c r="I109" s="12">
        <v>101</v>
      </c>
      <c r="J109" s="13">
        <v>3.7292034653473205E-3</v>
      </c>
      <c r="K109" s="12">
        <v>4</v>
      </c>
    </row>
    <row r="110" spans="1:11" x14ac:dyDescent="0.35">
      <c r="A110" s="9" t="s">
        <v>235</v>
      </c>
      <c r="B110" s="8">
        <v>42373.735999999997</v>
      </c>
      <c r="C110" s="20">
        <v>0.73599999999714782</v>
      </c>
      <c r="D110" s="9">
        <f>'call data'!$C110*1440</f>
        <v>1059.8399999958929</v>
      </c>
      <c r="E110" s="9" t="s">
        <v>1788</v>
      </c>
      <c r="F110" s="9" t="s">
        <v>1783</v>
      </c>
      <c r="G110" s="9" t="s">
        <v>1784</v>
      </c>
      <c r="H110" s="9" t="s">
        <v>1784</v>
      </c>
      <c r="I110" s="9">
        <v>117</v>
      </c>
      <c r="J110" s="10">
        <v>2.5453285978010746E-3</v>
      </c>
      <c r="K110" s="9">
        <v>3</v>
      </c>
    </row>
    <row r="111" spans="1:11" x14ac:dyDescent="0.35">
      <c r="A111" s="12" t="s">
        <v>1543</v>
      </c>
      <c r="B111" s="11">
        <v>42397.478999999999</v>
      </c>
      <c r="C111" s="21">
        <v>0.47899999999935972</v>
      </c>
      <c r="D111" s="12">
        <f>'call data'!$C111*1440</f>
        <v>689.75999999907799</v>
      </c>
      <c r="E111" s="12" t="s">
        <v>1786</v>
      </c>
      <c r="F111" s="12" t="s">
        <v>1782</v>
      </c>
      <c r="G111" s="12" t="s">
        <v>1784</v>
      </c>
      <c r="H111" s="12" t="s">
        <v>1785</v>
      </c>
      <c r="I111" s="12">
        <v>96</v>
      </c>
      <c r="J111" s="13">
        <v>2.709515683047664E-3</v>
      </c>
      <c r="K111" s="12">
        <v>1</v>
      </c>
    </row>
    <row r="112" spans="1:11" x14ac:dyDescent="0.35">
      <c r="A112" s="9" t="s">
        <v>265</v>
      </c>
      <c r="B112" s="8">
        <v>42374.637999999999</v>
      </c>
      <c r="C112" s="20">
        <v>0.63799999999901047</v>
      </c>
      <c r="D112" s="9">
        <f>'call data'!$C112*1440</f>
        <v>918.71999999857508</v>
      </c>
      <c r="E112" s="9" t="s">
        <v>1788</v>
      </c>
      <c r="F112" s="9" t="s">
        <v>1783</v>
      </c>
      <c r="G112" s="9" t="s">
        <v>1784</v>
      </c>
      <c r="H112" s="9" t="s">
        <v>1784</v>
      </c>
      <c r="I112" s="9">
        <v>44</v>
      </c>
      <c r="J112" s="10">
        <v>4.0826393625334276E-3</v>
      </c>
      <c r="K112" s="9">
        <v>3</v>
      </c>
    </row>
    <row r="113" spans="1:11" x14ac:dyDescent="0.35">
      <c r="A113" s="12" t="s">
        <v>1539</v>
      </c>
      <c r="B113" s="11">
        <v>42397.463000000003</v>
      </c>
      <c r="C113" s="21">
        <v>0.46300000000337604</v>
      </c>
      <c r="D113" s="12">
        <f>'call data'!$C113*1440</f>
        <v>666.7200000048615</v>
      </c>
      <c r="E113" s="12" t="s">
        <v>1791</v>
      </c>
      <c r="F113" s="12" t="s">
        <v>1780</v>
      </c>
      <c r="G113" s="12" t="s">
        <v>1784</v>
      </c>
      <c r="H113" s="12" t="s">
        <v>1784</v>
      </c>
      <c r="I113" s="12">
        <v>26</v>
      </c>
      <c r="J113" s="13">
        <v>1.2367804449742719E-3</v>
      </c>
      <c r="K113" s="12">
        <v>5</v>
      </c>
    </row>
    <row r="114" spans="1:11" x14ac:dyDescent="0.35">
      <c r="A114" s="9" t="s">
        <v>1537</v>
      </c>
      <c r="B114" s="8">
        <v>42397.453000000001</v>
      </c>
      <c r="C114" s="20">
        <v>0.45300000000133878</v>
      </c>
      <c r="D114" s="9">
        <f>'call data'!$C114*1440</f>
        <v>652.32000000192784</v>
      </c>
      <c r="E114" s="9" t="s">
        <v>1789</v>
      </c>
      <c r="F114" s="9" t="s">
        <v>1779</v>
      </c>
      <c r="G114" s="9" t="s">
        <v>1784</v>
      </c>
      <c r="H114" s="9" t="s">
        <v>1784</v>
      </c>
      <c r="I114" s="9">
        <v>104</v>
      </c>
      <c r="J114" s="10">
        <v>4.2936949093665732E-3</v>
      </c>
      <c r="K114" s="9">
        <v>5</v>
      </c>
    </row>
    <row r="115" spans="1:11" x14ac:dyDescent="0.35">
      <c r="A115" s="12" t="s">
        <v>1535</v>
      </c>
      <c r="B115" s="11">
        <v>42397.445</v>
      </c>
      <c r="C115" s="21">
        <v>0.44499999999970896</v>
      </c>
      <c r="D115" s="12">
        <f>'call data'!$C115*1440</f>
        <v>640.7999999995809</v>
      </c>
      <c r="E115" s="12" t="s">
        <v>1793</v>
      </c>
      <c r="F115" s="12" t="s">
        <v>1782</v>
      </c>
      <c r="G115" s="12" t="s">
        <v>1784</v>
      </c>
      <c r="H115" s="12" t="s">
        <v>1785</v>
      </c>
      <c r="I115" s="12">
        <v>58</v>
      </c>
      <c r="J115" s="13">
        <v>1.7981877361622157E-3</v>
      </c>
      <c r="K115" s="12">
        <v>1</v>
      </c>
    </row>
    <row r="116" spans="1:11" x14ac:dyDescent="0.35">
      <c r="A116" s="9" t="s">
        <v>1533</v>
      </c>
      <c r="B116" s="8">
        <v>42397.42</v>
      </c>
      <c r="C116" s="20">
        <v>0.41999999999825377</v>
      </c>
      <c r="D116" s="9">
        <f>'call data'!$C116*1440</f>
        <v>604.79999999748543</v>
      </c>
      <c r="E116" s="9" t="s">
        <v>1789</v>
      </c>
      <c r="F116" s="9" t="s">
        <v>1779</v>
      </c>
      <c r="G116" s="9" t="s">
        <v>1784</v>
      </c>
      <c r="H116" s="9" t="s">
        <v>1784</v>
      </c>
      <c r="I116" s="9">
        <v>123</v>
      </c>
      <c r="J116" s="10">
        <v>1.3495641773166652E-3</v>
      </c>
      <c r="K116" s="9">
        <v>4</v>
      </c>
    </row>
    <row r="117" spans="1:11" x14ac:dyDescent="0.35">
      <c r="A117" s="12" t="s">
        <v>1531</v>
      </c>
      <c r="B117" s="11">
        <v>42397.406999999999</v>
      </c>
      <c r="C117" s="21">
        <v>0.4069999999992433</v>
      </c>
      <c r="D117" s="12">
        <f>'call data'!$C117*1440</f>
        <v>586.07999999891035</v>
      </c>
      <c r="E117" s="12" t="s">
        <v>1790</v>
      </c>
      <c r="F117" s="12" t="s">
        <v>1780</v>
      </c>
      <c r="G117" s="12" t="s">
        <v>1784</v>
      </c>
      <c r="H117" s="12" t="s">
        <v>1784</v>
      </c>
      <c r="I117" s="12">
        <v>26</v>
      </c>
      <c r="J117" s="13">
        <v>1.3355187324511847E-3</v>
      </c>
      <c r="K117" s="12">
        <v>2</v>
      </c>
    </row>
    <row r="118" spans="1:11" x14ac:dyDescent="0.35">
      <c r="A118" s="9" t="s">
        <v>1529</v>
      </c>
      <c r="B118" s="8">
        <v>42397.383999999998</v>
      </c>
      <c r="C118" s="20">
        <v>0.38399999999819556</v>
      </c>
      <c r="D118" s="9">
        <f>'call data'!$C118*1440</f>
        <v>552.95999999740161</v>
      </c>
      <c r="E118" s="9" t="s">
        <v>1787</v>
      </c>
      <c r="F118" s="9" t="s">
        <v>1779</v>
      </c>
      <c r="G118" s="9" t="s">
        <v>1784</v>
      </c>
      <c r="H118" s="9" t="s">
        <v>1784</v>
      </c>
      <c r="I118" s="9">
        <v>39</v>
      </c>
      <c r="J118" s="10">
        <v>3.8866497603020429E-3</v>
      </c>
      <c r="K118" s="9">
        <v>3</v>
      </c>
    </row>
    <row r="119" spans="1:11" x14ac:dyDescent="0.35">
      <c r="A119" s="12" t="s">
        <v>1527</v>
      </c>
      <c r="B119" s="11">
        <v>42397.383000000002</v>
      </c>
      <c r="C119" s="21">
        <v>0.38300000000162981</v>
      </c>
      <c r="D119" s="12">
        <f>'call data'!$C119*1440</f>
        <v>551.52000000234693</v>
      </c>
      <c r="E119" s="12" t="s">
        <v>1787</v>
      </c>
      <c r="F119" s="12" t="s">
        <v>1779</v>
      </c>
      <c r="G119" s="12" t="s">
        <v>1784</v>
      </c>
      <c r="H119" s="12" t="s">
        <v>1784</v>
      </c>
      <c r="I119" s="12">
        <v>61</v>
      </c>
      <c r="J119" s="13">
        <v>3.6631340538143551E-3</v>
      </c>
      <c r="K119" s="12">
        <v>3</v>
      </c>
    </row>
    <row r="120" spans="1:11" x14ac:dyDescent="0.35">
      <c r="A120" s="9" t="s">
        <v>1525</v>
      </c>
      <c r="B120" s="8">
        <v>42397.377999999997</v>
      </c>
      <c r="C120" s="20">
        <v>0.3779999999969732</v>
      </c>
      <c r="D120" s="9">
        <f>'call data'!$C120*1440</f>
        <v>544.31999999564141</v>
      </c>
      <c r="E120" s="9" t="s">
        <v>1786</v>
      </c>
      <c r="F120" s="9" t="s">
        <v>1782</v>
      </c>
      <c r="G120" s="9" t="s">
        <v>1784</v>
      </c>
      <c r="H120" s="9" t="s">
        <v>1784</v>
      </c>
      <c r="I120" s="9">
        <v>14</v>
      </c>
      <c r="J120" s="10">
        <v>3.9463579188286219E-3</v>
      </c>
      <c r="K120" s="9">
        <v>3</v>
      </c>
    </row>
    <row r="121" spans="1:11" x14ac:dyDescent="0.35">
      <c r="A121" s="12" t="s">
        <v>1523</v>
      </c>
      <c r="B121" s="11">
        <v>42396.737999999998</v>
      </c>
      <c r="C121" s="21">
        <v>0.73799999999755528</v>
      </c>
      <c r="D121" s="12">
        <f>'call data'!$C121*1440</f>
        <v>1062.7199999964796</v>
      </c>
      <c r="E121" s="12" t="s">
        <v>1787</v>
      </c>
      <c r="F121" s="12" t="s">
        <v>1780</v>
      </c>
      <c r="G121" s="12" t="s">
        <v>1785</v>
      </c>
      <c r="H121" s="12" t="s">
        <v>1785</v>
      </c>
      <c r="I121" s="12">
        <v>0</v>
      </c>
      <c r="J121" s="13">
        <v>0</v>
      </c>
      <c r="K121" s="12">
        <v>0</v>
      </c>
    </row>
    <row r="122" spans="1:11" x14ac:dyDescent="0.35">
      <c r="A122" s="9" t="s">
        <v>1521</v>
      </c>
      <c r="B122" s="8">
        <v>42396.720999999998</v>
      </c>
      <c r="C122" s="20">
        <v>0.7209999999977299</v>
      </c>
      <c r="D122" s="9">
        <f>'call data'!$C122*1440</f>
        <v>1038.2399999967311</v>
      </c>
      <c r="E122" s="9" t="s">
        <v>1791</v>
      </c>
      <c r="F122" s="9" t="s">
        <v>1781</v>
      </c>
      <c r="G122" s="9" t="s">
        <v>1785</v>
      </c>
      <c r="H122" s="9" t="s">
        <v>1785</v>
      </c>
      <c r="I122" s="9">
        <v>0</v>
      </c>
      <c r="J122" s="10">
        <v>0</v>
      </c>
      <c r="K122" s="9">
        <v>0</v>
      </c>
    </row>
    <row r="123" spans="1:11" x14ac:dyDescent="0.35">
      <c r="A123" s="12" t="s">
        <v>1519</v>
      </c>
      <c r="B123" s="11">
        <v>42396.716999999997</v>
      </c>
      <c r="C123" s="21">
        <v>0.71699999999691499</v>
      </c>
      <c r="D123" s="12">
        <f>'call data'!$C123*1440</f>
        <v>1032.4799999955576</v>
      </c>
      <c r="E123" s="12" t="s">
        <v>1789</v>
      </c>
      <c r="F123" s="12" t="s">
        <v>1779</v>
      </c>
      <c r="G123" s="12" t="s">
        <v>1784</v>
      </c>
      <c r="H123" s="12" t="s">
        <v>1784</v>
      </c>
      <c r="I123" s="12">
        <v>77</v>
      </c>
      <c r="J123" s="13">
        <v>4.2072614191261256E-3</v>
      </c>
      <c r="K123" s="12">
        <v>3</v>
      </c>
    </row>
    <row r="124" spans="1:11" x14ac:dyDescent="0.35">
      <c r="A124" s="9" t="s">
        <v>303</v>
      </c>
      <c r="B124" s="8">
        <v>42375.466999999997</v>
      </c>
      <c r="C124" s="20">
        <v>0.46699999999691499</v>
      </c>
      <c r="D124" s="9">
        <f>'call data'!$C124*1440</f>
        <v>672.47999999555759</v>
      </c>
      <c r="E124" s="9" t="s">
        <v>1788</v>
      </c>
      <c r="F124" s="9" t="s">
        <v>1782</v>
      </c>
      <c r="G124" s="9" t="s">
        <v>1785</v>
      </c>
      <c r="H124" s="9" t="s">
        <v>1785</v>
      </c>
      <c r="I124" s="9">
        <v>0</v>
      </c>
      <c r="J124" s="10">
        <v>0</v>
      </c>
      <c r="K124" s="9">
        <v>0</v>
      </c>
    </row>
    <row r="125" spans="1:11" x14ac:dyDescent="0.35">
      <c r="A125" s="12" t="s">
        <v>1517</v>
      </c>
      <c r="B125" s="11">
        <v>42396.709000000003</v>
      </c>
      <c r="C125" s="21">
        <v>0.70900000000256114</v>
      </c>
      <c r="D125" s="12">
        <f>'call data'!$C125*1440</f>
        <v>1020.960000003688</v>
      </c>
      <c r="E125" s="12" t="s">
        <v>1786</v>
      </c>
      <c r="F125" s="12" t="s">
        <v>1781</v>
      </c>
      <c r="G125" s="12" t="s">
        <v>1784</v>
      </c>
      <c r="H125" s="12" t="s">
        <v>1784</v>
      </c>
      <c r="I125" s="12">
        <v>33</v>
      </c>
      <c r="J125" s="13">
        <v>4.5392816567231707E-3</v>
      </c>
      <c r="K125" s="12">
        <v>2</v>
      </c>
    </row>
    <row r="126" spans="1:11" x14ac:dyDescent="0.35">
      <c r="A126" s="9" t="s">
        <v>1515</v>
      </c>
      <c r="B126" s="8">
        <v>42396.707000000002</v>
      </c>
      <c r="C126" s="20">
        <v>0.70700000000215368</v>
      </c>
      <c r="D126" s="9">
        <f>'call data'!$C126*1440</f>
        <v>1018.0800000031013</v>
      </c>
      <c r="E126" s="9" t="s">
        <v>1792</v>
      </c>
      <c r="F126" s="9" t="s">
        <v>1781</v>
      </c>
      <c r="G126" s="9" t="s">
        <v>1784</v>
      </c>
      <c r="H126" s="9" t="s">
        <v>1784</v>
      </c>
      <c r="I126" s="9">
        <v>27</v>
      </c>
      <c r="J126" s="10">
        <v>3.5751186380019923E-3</v>
      </c>
      <c r="K126" s="9">
        <v>3</v>
      </c>
    </row>
    <row r="127" spans="1:11" x14ac:dyDescent="0.35">
      <c r="A127" s="12" t="s">
        <v>1513</v>
      </c>
      <c r="B127" s="11">
        <v>42396.673999999999</v>
      </c>
      <c r="C127" s="21">
        <v>0.67399999999906868</v>
      </c>
      <c r="D127" s="12">
        <f>'call data'!$C127*1440</f>
        <v>970.5599999986589</v>
      </c>
      <c r="E127" s="12" t="s">
        <v>1786</v>
      </c>
      <c r="F127" s="12" t="s">
        <v>1783</v>
      </c>
      <c r="G127" s="12" t="s">
        <v>1784</v>
      </c>
      <c r="H127" s="12" t="s">
        <v>1784</v>
      </c>
      <c r="I127" s="12">
        <v>16</v>
      </c>
      <c r="J127" s="13">
        <v>3.7209612121608228E-3</v>
      </c>
      <c r="K127" s="12">
        <v>4</v>
      </c>
    </row>
    <row r="128" spans="1:11" x14ac:dyDescent="0.35">
      <c r="A128" s="9" t="s">
        <v>1511</v>
      </c>
      <c r="B128" s="8">
        <v>42396.667999999998</v>
      </c>
      <c r="C128" s="20">
        <v>0.66799999999784632</v>
      </c>
      <c r="D128" s="9">
        <f>'call data'!$C128*1440</f>
        <v>961.9199999968987</v>
      </c>
      <c r="E128" s="9" t="s">
        <v>1791</v>
      </c>
      <c r="F128" s="9" t="s">
        <v>1780</v>
      </c>
      <c r="G128" s="9" t="s">
        <v>1785</v>
      </c>
      <c r="H128" s="9" t="s">
        <v>1785</v>
      </c>
      <c r="I128" s="9">
        <v>0</v>
      </c>
      <c r="J128" s="10">
        <v>0</v>
      </c>
      <c r="K128" s="9">
        <v>0</v>
      </c>
    </row>
    <row r="129" spans="1:11" x14ac:dyDescent="0.35">
      <c r="A129" s="12" t="s">
        <v>1509</v>
      </c>
      <c r="B129" s="11">
        <v>42396.667000000001</v>
      </c>
      <c r="C129" s="21">
        <v>0.66700000000128057</v>
      </c>
      <c r="D129" s="12">
        <f>'call data'!$C129*1440</f>
        <v>960.48000000184402</v>
      </c>
      <c r="E129" s="12" t="s">
        <v>1787</v>
      </c>
      <c r="F129" s="12" t="s">
        <v>1783</v>
      </c>
      <c r="G129" s="12" t="s">
        <v>1784</v>
      </c>
      <c r="H129" s="12" t="s">
        <v>1784</v>
      </c>
      <c r="I129" s="12">
        <v>96</v>
      </c>
      <c r="J129" s="13">
        <v>4.5018984680925342E-3</v>
      </c>
      <c r="K129" s="12">
        <v>4</v>
      </c>
    </row>
    <row r="130" spans="1:11" x14ac:dyDescent="0.35">
      <c r="A130" s="9" t="s">
        <v>1505</v>
      </c>
      <c r="B130" s="8">
        <v>42396.641000000003</v>
      </c>
      <c r="C130" s="20">
        <v>0.64100000000325963</v>
      </c>
      <c r="D130" s="9">
        <f>'call data'!$C130*1440</f>
        <v>923.04000000469387</v>
      </c>
      <c r="E130" s="9" t="s">
        <v>1793</v>
      </c>
      <c r="F130" s="9" t="s">
        <v>1782</v>
      </c>
      <c r="G130" s="9" t="s">
        <v>1785</v>
      </c>
      <c r="H130" s="9" t="s">
        <v>1785</v>
      </c>
      <c r="I130" s="9">
        <v>0</v>
      </c>
      <c r="J130" s="10">
        <v>0</v>
      </c>
      <c r="K130" s="9">
        <v>0</v>
      </c>
    </row>
    <row r="131" spans="1:11" x14ac:dyDescent="0.35">
      <c r="A131" s="12" t="s">
        <v>1503</v>
      </c>
      <c r="B131" s="11">
        <v>42396.639999999999</v>
      </c>
      <c r="C131" s="21">
        <v>0.63999999999941792</v>
      </c>
      <c r="D131" s="12">
        <f>'call data'!$C131*1440</f>
        <v>921.59999999916181</v>
      </c>
      <c r="E131" s="12" t="s">
        <v>1789</v>
      </c>
      <c r="F131" s="12" t="s">
        <v>1783</v>
      </c>
      <c r="G131" s="12" t="s">
        <v>1784</v>
      </c>
      <c r="H131" s="12" t="s">
        <v>1784</v>
      </c>
      <c r="I131" s="12">
        <v>19</v>
      </c>
      <c r="J131" s="13">
        <v>3.2709808623260922E-3</v>
      </c>
      <c r="K131" s="12">
        <v>2</v>
      </c>
    </row>
    <row r="132" spans="1:11" x14ac:dyDescent="0.35">
      <c r="A132" s="9" t="s">
        <v>1499</v>
      </c>
      <c r="B132" s="8">
        <v>42396.614999999998</v>
      </c>
      <c r="C132" s="20">
        <v>0.61499999999796273</v>
      </c>
      <c r="D132" s="9">
        <f>'call data'!$C132*1440</f>
        <v>885.59999999706633</v>
      </c>
      <c r="E132" s="9" t="s">
        <v>1792</v>
      </c>
      <c r="F132" s="9" t="s">
        <v>1779</v>
      </c>
      <c r="G132" s="9" t="s">
        <v>1784</v>
      </c>
      <c r="H132" s="9" t="s">
        <v>1784</v>
      </c>
      <c r="I132" s="9">
        <v>15</v>
      </c>
      <c r="J132" s="10">
        <v>4.1477631136337054E-3</v>
      </c>
      <c r="K132" s="9">
        <v>3</v>
      </c>
    </row>
    <row r="133" spans="1:11" x14ac:dyDescent="0.35">
      <c r="A133" s="12" t="s">
        <v>1497</v>
      </c>
      <c r="B133" s="11">
        <v>42396.578000000001</v>
      </c>
      <c r="C133" s="21">
        <v>0.57800000000133878</v>
      </c>
      <c r="D133" s="12">
        <f>'call data'!$C133*1440</f>
        <v>832.32000000192784</v>
      </c>
      <c r="E133" s="12" t="s">
        <v>1791</v>
      </c>
      <c r="F133" s="12" t="s">
        <v>1782</v>
      </c>
      <c r="G133" s="12" t="s">
        <v>1784</v>
      </c>
      <c r="H133" s="12" t="s">
        <v>1784</v>
      </c>
      <c r="I133" s="12">
        <v>87</v>
      </c>
      <c r="J133" s="13">
        <v>3.4802332846198816E-3</v>
      </c>
      <c r="K133" s="12">
        <v>2</v>
      </c>
    </row>
    <row r="134" spans="1:11" x14ac:dyDescent="0.35">
      <c r="A134" s="9" t="s">
        <v>1495</v>
      </c>
      <c r="B134" s="8">
        <v>42396.561000000002</v>
      </c>
      <c r="C134" s="20">
        <v>0.5610000000015134</v>
      </c>
      <c r="D134" s="9">
        <f>'call data'!$C134*1440</f>
        <v>807.84000000217929</v>
      </c>
      <c r="E134" s="9" t="s">
        <v>1787</v>
      </c>
      <c r="F134" s="9" t="s">
        <v>1783</v>
      </c>
      <c r="G134" s="9" t="s">
        <v>1784</v>
      </c>
      <c r="H134" s="9" t="s">
        <v>1784</v>
      </c>
      <c r="I134" s="9">
        <v>49</v>
      </c>
      <c r="J134" s="10">
        <v>9.6791777165529218E-4</v>
      </c>
      <c r="K134" s="9">
        <v>4</v>
      </c>
    </row>
    <row r="135" spans="1:11" x14ac:dyDescent="0.35">
      <c r="A135" s="12" t="s">
        <v>1493</v>
      </c>
      <c r="B135" s="11">
        <v>42396.557000000001</v>
      </c>
      <c r="C135" s="21">
        <v>0.55700000000069849</v>
      </c>
      <c r="D135" s="12">
        <f>'call data'!$C135*1440</f>
        <v>802.08000000100583</v>
      </c>
      <c r="E135" s="12" t="s">
        <v>1790</v>
      </c>
      <c r="F135" s="12" t="s">
        <v>1783</v>
      </c>
      <c r="G135" s="12" t="s">
        <v>1784</v>
      </c>
      <c r="H135" s="12" t="s">
        <v>1784</v>
      </c>
      <c r="I135" s="12">
        <v>47</v>
      </c>
      <c r="J135" s="13">
        <v>2.8623665723540108E-3</v>
      </c>
      <c r="K135" s="12">
        <v>2</v>
      </c>
    </row>
    <row r="136" spans="1:11" x14ac:dyDescent="0.35">
      <c r="A136" s="9" t="s">
        <v>1491</v>
      </c>
      <c r="B136" s="8">
        <v>42396.548000000003</v>
      </c>
      <c r="C136" s="20">
        <v>0.54800000000250293</v>
      </c>
      <c r="D136" s="9">
        <f>'call data'!$C136*1440</f>
        <v>789.12000000360422</v>
      </c>
      <c r="E136" s="9" t="s">
        <v>1789</v>
      </c>
      <c r="F136" s="9" t="s">
        <v>1782</v>
      </c>
      <c r="G136" s="9" t="s">
        <v>1784</v>
      </c>
      <c r="H136" s="9" t="s">
        <v>1784</v>
      </c>
      <c r="I136" s="9">
        <v>84</v>
      </c>
      <c r="J136" s="10">
        <v>1.7754760112120211E-3</v>
      </c>
      <c r="K136" s="9">
        <v>2</v>
      </c>
    </row>
    <row r="137" spans="1:11" x14ac:dyDescent="0.35">
      <c r="A137" s="12" t="s">
        <v>1489</v>
      </c>
      <c r="B137" s="11">
        <v>42396.546999999999</v>
      </c>
      <c r="C137" s="21">
        <v>0.54699999999866122</v>
      </c>
      <c r="D137" s="12">
        <f>'call data'!$C137*1440</f>
        <v>787.67999999807216</v>
      </c>
      <c r="E137" s="12" t="s">
        <v>1793</v>
      </c>
      <c r="F137" s="12" t="s">
        <v>1782</v>
      </c>
      <c r="G137" s="12" t="s">
        <v>1784</v>
      </c>
      <c r="H137" s="12" t="s">
        <v>1784</v>
      </c>
      <c r="I137" s="12">
        <v>86</v>
      </c>
      <c r="J137" s="13">
        <v>2.3926820545779885E-3</v>
      </c>
      <c r="K137" s="12">
        <v>2</v>
      </c>
    </row>
    <row r="138" spans="1:11" x14ac:dyDescent="0.35">
      <c r="A138" s="9" t="s">
        <v>1487</v>
      </c>
      <c r="B138" s="8">
        <v>42396.544000000002</v>
      </c>
      <c r="C138" s="20">
        <v>0.54400000000168802</v>
      </c>
      <c r="D138" s="9">
        <f>'call data'!$C138*1440</f>
        <v>783.36000000243075</v>
      </c>
      <c r="E138" s="9" t="s">
        <v>1792</v>
      </c>
      <c r="F138" s="9" t="s">
        <v>1780</v>
      </c>
      <c r="G138" s="9" t="s">
        <v>1785</v>
      </c>
      <c r="H138" s="9" t="s">
        <v>1785</v>
      </c>
      <c r="I138" s="9">
        <v>0</v>
      </c>
      <c r="J138" s="10">
        <v>0</v>
      </c>
      <c r="K138" s="9">
        <v>0</v>
      </c>
    </row>
    <row r="139" spans="1:11" x14ac:dyDescent="0.35">
      <c r="A139" s="12" t="s">
        <v>1485</v>
      </c>
      <c r="B139" s="11">
        <v>42396.542000000001</v>
      </c>
      <c r="C139" s="21">
        <v>0.54200000000128057</v>
      </c>
      <c r="D139" s="12">
        <f>'call data'!$C139*1440</f>
        <v>780.48000000184402</v>
      </c>
      <c r="E139" s="12" t="s">
        <v>1787</v>
      </c>
      <c r="F139" s="12" t="s">
        <v>1782</v>
      </c>
      <c r="G139" s="12" t="s">
        <v>1784</v>
      </c>
      <c r="H139" s="12" t="s">
        <v>1784</v>
      </c>
      <c r="I139" s="12">
        <v>50</v>
      </c>
      <c r="J139" s="13">
        <v>2.6682795974132096E-3</v>
      </c>
      <c r="K139" s="12">
        <v>5</v>
      </c>
    </row>
    <row r="140" spans="1:11" x14ac:dyDescent="0.35">
      <c r="A140" s="9" t="s">
        <v>1483</v>
      </c>
      <c r="B140" s="8">
        <v>42396.527999999998</v>
      </c>
      <c r="C140" s="20">
        <v>0.52799999999842839</v>
      </c>
      <c r="D140" s="9">
        <f>'call data'!$C140*1440</f>
        <v>760.31999999773689</v>
      </c>
      <c r="E140" s="9" t="s">
        <v>1789</v>
      </c>
      <c r="F140" s="9" t="s">
        <v>1780</v>
      </c>
      <c r="G140" s="9" t="s">
        <v>1784</v>
      </c>
      <c r="H140" s="9" t="s">
        <v>1784</v>
      </c>
      <c r="I140" s="9">
        <v>33</v>
      </c>
      <c r="J140" s="10">
        <v>4.0780683702440132E-3</v>
      </c>
      <c r="K140" s="9">
        <v>5</v>
      </c>
    </row>
    <row r="141" spans="1:11" x14ac:dyDescent="0.35">
      <c r="A141" s="12" t="s">
        <v>1481</v>
      </c>
      <c r="B141" s="11">
        <v>42396.464999999997</v>
      </c>
      <c r="C141" s="21">
        <v>0.46499999999650754</v>
      </c>
      <c r="D141" s="12">
        <f>'call data'!$C141*1440</f>
        <v>669.59999999497086</v>
      </c>
      <c r="E141" s="12" t="s">
        <v>1789</v>
      </c>
      <c r="F141" s="12" t="s">
        <v>1782</v>
      </c>
      <c r="G141" s="12" t="s">
        <v>1784</v>
      </c>
      <c r="H141" s="12" t="s">
        <v>1784</v>
      </c>
      <c r="I141" s="12">
        <v>125</v>
      </c>
      <c r="J141" s="13">
        <v>4.2240575105946913E-3</v>
      </c>
      <c r="K141" s="12">
        <v>5</v>
      </c>
    </row>
    <row r="142" spans="1:11" x14ac:dyDescent="0.35">
      <c r="A142" s="9" t="s">
        <v>1479</v>
      </c>
      <c r="B142" s="8">
        <v>42396.447</v>
      </c>
      <c r="C142" s="20">
        <v>0.44700000000011642</v>
      </c>
      <c r="D142" s="9">
        <f>'call data'!$C142*1440</f>
        <v>643.68000000016764</v>
      </c>
      <c r="E142" s="9" t="s">
        <v>1787</v>
      </c>
      <c r="F142" s="9" t="s">
        <v>1781</v>
      </c>
      <c r="G142" s="9" t="s">
        <v>1784</v>
      </c>
      <c r="H142" s="9" t="s">
        <v>1784</v>
      </c>
      <c r="I142" s="9">
        <v>75</v>
      </c>
      <c r="J142" s="10">
        <v>1.9673843888600097E-3</v>
      </c>
      <c r="K142" s="9">
        <v>4</v>
      </c>
    </row>
    <row r="143" spans="1:11" x14ac:dyDescent="0.35">
      <c r="A143" s="12" t="s">
        <v>1477</v>
      </c>
      <c r="B143" s="11">
        <v>42396.415000000001</v>
      </c>
      <c r="C143" s="21">
        <v>0.41500000000087311</v>
      </c>
      <c r="D143" s="12">
        <f>'call data'!$C143*1440</f>
        <v>597.60000000125729</v>
      </c>
      <c r="E143" s="12" t="s">
        <v>1790</v>
      </c>
      <c r="F143" s="12" t="s">
        <v>1781</v>
      </c>
      <c r="G143" s="12" t="s">
        <v>1784</v>
      </c>
      <c r="H143" s="12" t="s">
        <v>1784</v>
      </c>
      <c r="I143" s="12">
        <v>40</v>
      </c>
      <c r="J143" s="13">
        <v>2.8425529264383066E-3</v>
      </c>
      <c r="K143" s="12">
        <v>4</v>
      </c>
    </row>
    <row r="144" spans="1:11" x14ac:dyDescent="0.35">
      <c r="A144" s="9" t="s">
        <v>1475</v>
      </c>
      <c r="B144" s="8">
        <v>42396.413</v>
      </c>
      <c r="C144" s="20">
        <v>0.41300000000046566</v>
      </c>
      <c r="D144" s="9">
        <f>'call data'!$C144*1440</f>
        <v>594.72000000067055</v>
      </c>
      <c r="E144" s="9" t="s">
        <v>1787</v>
      </c>
      <c r="F144" s="9" t="s">
        <v>1781</v>
      </c>
      <c r="G144" s="9" t="s">
        <v>1784</v>
      </c>
      <c r="H144" s="9" t="s">
        <v>1784</v>
      </c>
      <c r="I144" s="9">
        <v>36</v>
      </c>
      <c r="J144" s="10">
        <v>3.0173044492043943E-3</v>
      </c>
      <c r="K144" s="9">
        <v>4</v>
      </c>
    </row>
    <row r="145" spans="1:11" x14ac:dyDescent="0.35">
      <c r="A145" s="12" t="s">
        <v>1473</v>
      </c>
      <c r="B145" s="11">
        <v>42396.404000000002</v>
      </c>
      <c r="C145" s="21">
        <v>0.4040000000022701</v>
      </c>
      <c r="D145" s="12">
        <f>'call data'!$C145*1440</f>
        <v>581.76000000326894</v>
      </c>
      <c r="E145" s="12" t="s">
        <v>1786</v>
      </c>
      <c r="F145" s="12" t="s">
        <v>1781</v>
      </c>
      <c r="G145" s="12" t="s">
        <v>1784</v>
      </c>
      <c r="H145" s="12" t="s">
        <v>1784</v>
      </c>
      <c r="I145" s="12">
        <v>20</v>
      </c>
      <c r="J145" s="13">
        <v>3.0416553157657901E-3</v>
      </c>
      <c r="K145" s="12">
        <v>4</v>
      </c>
    </row>
    <row r="146" spans="1:11" x14ac:dyDescent="0.35">
      <c r="A146" s="9" t="s">
        <v>357</v>
      </c>
      <c r="B146" s="8">
        <v>42376.427000000003</v>
      </c>
      <c r="C146" s="20">
        <v>0.42700000000331784</v>
      </c>
      <c r="D146" s="9">
        <f>'call data'!$C146*1440</f>
        <v>614.88000000477768</v>
      </c>
      <c r="E146" s="9" t="s">
        <v>1788</v>
      </c>
      <c r="F146" s="9" t="s">
        <v>1781</v>
      </c>
      <c r="G146" s="9" t="s">
        <v>1784</v>
      </c>
      <c r="H146" s="9" t="s">
        <v>1784</v>
      </c>
      <c r="I146" s="9">
        <v>85</v>
      </c>
      <c r="J146" s="10">
        <v>2.4169128021110549E-3</v>
      </c>
      <c r="K146" s="9">
        <v>4</v>
      </c>
    </row>
    <row r="147" spans="1:11" x14ac:dyDescent="0.35">
      <c r="A147" s="12" t="s">
        <v>1471</v>
      </c>
      <c r="B147" s="11">
        <v>42396.402000000002</v>
      </c>
      <c r="C147" s="21">
        <v>0.40200000000186265</v>
      </c>
      <c r="D147" s="12">
        <f>'call data'!$C147*1440</f>
        <v>578.88000000268221</v>
      </c>
      <c r="E147" s="12" t="s">
        <v>1791</v>
      </c>
      <c r="F147" s="12" t="s">
        <v>1782</v>
      </c>
      <c r="G147" s="12" t="s">
        <v>1785</v>
      </c>
      <c r="H147" s="12" t="s">
        <v>1785</v>
      </c>
      <c r="I147" s="12">
        <v>0</v>
      </c>
      <c r="J147" s="13">
        <v>0</v>
      </c>
      <c r="K147" s="12">
        <v>0</v>
      </c>
    </row>
    <row r="148" spans="1:11" x14ac:dyDescent="0.35">
      <c r="A148" s="9" t="s">
        <v>1469</v>
      </c>
      <c r="B148" s="8">
        <v>42396.381999999998</v>
      </c>
      <c r="C148" s="20">
        <v>0.38199999999778811</v>
      </c>
      <c r="D148" s="9">
        <f>'call data'!$C148*1440</f>
        <v>550.07999999681488</v>
      </c>
      <c r="E148" s="9" t="s">
        <v>1793</v>
      </c>
      <c r="F148" s="9" t="s">
        <v>1781</v>
      </c>
      <c r="G148" s="9" t="s">
        <v>1784</v>
      </c>
      <c r="H148" s="9" t="s">
        <v>1784</v>
      </c>
      <c r="I148" s="9">
        <v>13</v>
      </c>
      <c r="J148" s="10">
        <v>2.2467201994379789E-3</v>
      </c>
      <c r="K148" s="9">
        <v>5</v>
      </c>
    </row>
    <row r="149" spans="1:11" x14ac:dyDescent="0.35">
      <c r="A149" s="12" t="s">
        <v>1467</v>
      </c>
      <c r="B149" s="11">
        <v>42395.745000000003</v>
      </c>
      <c r="C149" s="21">
        <v>0.74500000000261934</v>
      </c>
      <c r="D149" s="12">
        <f>'call data'!$C149*1440</f>
        <v>1072.8000000037719</v>
      </c>
      <c r="E149" s="12" t="s">
        <v>1792</v>
      </c>
      <c r="F149" s="12" t="s">
        <v>1780</v>
      </c>
      <c r="G149" s="12" t="s">
        <v>1784</v>
      </c>
      <c r="H149" s="12" t="s">
        <v>1784</v>
      </c>
      <c r="I149" s="12">
        <v>34</v>
      </c>
      <c r="J149" s="13">
        <v>2.984443167332069E-3</v>
      </c>
      <c r="K149" s="12">
        <v>2</v>
      </c>
    </row>
    <row r="150" spans="1:11" x14ac:dyDescent="0.35">
      <c r="A150" s="9" t="s">
        <v>373</v>
      </c>
      <c r="B150" s="8">
        <v>42376.525000000001</v>
      </c>
      <c r="C150" s="20">
        <v>0.52500000000145519</v>
      </c>
      <c r="D150" s="9">
        <f>'call data'!$C150*1440</f>
        <v>756.00000000209548</v>
      </c>
      <c r="E150" s="9" t="s">
        <v>1788</v>
      </c>
      <c r="F150" s="9" t="s">
        <v>1781</v>
      </c>
      <c r="G150" s="9" t="s">
        <v>1784</v>
      </c>
      <c r="H150" s="9" t="s">
        <v>1784</v>
      </c>
      <c r="I150" s="9">
        <v>122</v>
      </c>
      <c r="J150" s="10">
        <v>1.1526211489084101E-3</v>
      </c>
      <c r="K150" s="9">
        <v>4</v>
      </c>
    </row>
    <row r="151" spans="1:11" x14ac:dyDescent="0.35">
      <c r="A151" s="12" t="s">
        <v>1463</v>
      </c>
      <c r="B151" s="11">
        <v>42395.671000000002</v>
      </c>
      <c r="C151" s="21">
        <v>0.67100000000209548</v>
      </c>
      <c r="D151" s="12">
        <f>'call data'!$C151*1440</f>
        <v>966.24000000301749</v>
      </c>
      <c r="E151" s="12" t="s">
        <v>1791</v>
      </c>
      <c r="F151" s="12" t="s">
        <v>1781</v>
      </c>
      <c r="G151" s="12" t="s">
        <v>1784</v>
      </c>
      <c r="H151" s="12" t="s">
        <v>1784</v>
      </c>
      <c r="I151" s="12">
        <v>60</v>
      </c>
      <c r="J151" s="13">
        <v>1.5510643715731353E-3</v>
      </c>
      <c r="K151" s="12">
        <v>3</v>
      </c>
    </row>
    <row r="152" spans="1:11" x14ac:dyDescent="0.35">
      <c r="A152" s="9" t="s">
        <v>1461</v>
      </c>
      <c r="B152" s="8">
        <v>42395.667000000001</v>
      </c>
      <c r="C152" s="20">
        <v>0.66700000000128057</v>
      </c>
      <c r="D152" s="9">
        <f>'call data'!$C152*1440</f>
        <v>960.48000000184402</v>
      </c>
      <c r="E152" s="9" t="s">
        <v>1787</v>
      </c>
      <c r="F152" s="9" t="s">
        <v>1779</v>
      </c>
      <c r="G152" s="9" t="s">
        <v>1784</v>
      </c>
      <c r="H152" s="9" t="s">
        <v>1784</v>
      </c>
      <c r="I152" s="9">
        <v>50</v>
      </c>
      <c r="J152" s="10">
        <v>7.629231550977622E-4</v>
      </c>
      <c r="K152" s="9">
        <v>4</v>
      </c>
    </row>
    <row r="153" spans="1:11" x14ac:dyDescent="0.35">
      <c r="A153" s="12" t="s">
        <v>1459</v>
      </c>
      <c r="B153" s="11">
        <v>42395.650999999998</v>
      </c>
      <c r="C153" s="21">
        <v>0.65099999999802094</v>
      </c>
      <c r="D153" s="12">
        <f>'call data'!$C153*1440</f>
        <v>937.43999999715015</v>
      </c>
      <c r="E153" s="12" t="s">
        <v>1789</v>
      </c>
      <c r="F153" s="12" t="s">
        <v>1781</v>
      </c>
      <c r="G153" s="12" t="s">
        <v>1784</v>
      </c>
      <c r="H153" s="12" t="s">
        <v>1784</v>
      </c>
      <c r="I153" s="12">
        <v>68</v>
      </c>
      <c r="J153" s="13">
        <v>1.8976412791350886E-3</v>
      </c>
      <c r="K153" s="12">
        <v>3</v>
      </c>
    </row>
    <row r="154" spans="1:11" x14ac:dyDescent="0.35">
      <c r="A154" s="9" t="s">
        <v>1457</v>
      </c>
      <c r="B154" s="8">
        <v>42395.646000000001</v>
      </c>
      <c r="C154" s="20">
        <v>0.64600000000064028</v>
      </c>
      <c r="D154" s="9">
        <f>'call data'!$C154*1440</f>
        <v>930.24000000092201</v>
      </c>
      <c r="E154" s="9" t="s">
        <v>1789</v>
      </c>
      <c r="F154" s="9" t="s">
        <v>1779</v>
      </c>
      <c r="G154" s="9" t="s">
        <v>1785</v>
      </c>
      <c r="H154" s="9" t="s">
        <v>1785</v>
      </c>
      <c r="I154" s="9">
        <v>0</v>
      </c>
      <c r="J154" s="10">
        <v>0</v>
      </c>
      <c r="K154" s="9">
        <v>0</v>
      </c>
    </row>
    <row r="155" spans="1:11" x14ac:dyDescent="0.35">
      <c r="A155" s="12" t="s">
        <v>1455</v>
      </c>
      <c r="B155" s="11">
        <v>42395.644999999997</v>
      </c>
      <c r="C155" s="21">
        <v>0.64499999999679858</v>
      </c>
      <c r="D155" s="12">
        <f>'call data'!$C155*1440</f>
        <v>928.79999999538995</v>
      </c>
      <c r="E155" s="12" t="s">
        <v>1792</v>
      </c>
      <c r="F155" s="12" t="s">
        <v>1782</v>
      </c>
      <c r="G155" s="12" t="s">
        <v>1784</v>
      </c>
      <c r="H155" s="12" t="s">
        <v>1784</v>
      </c>
      <c r="I155" s="12">
        <v>119</v>
      </c>
      <c r="J155" s="13">
        <v>4.9455933829678598E-4</v>
      </c>
      <c r="K155" s="12">
        <v>4</v>
      </c>
    </row>
    <row r="156" spans="1:11" x14ac:dyDescent="0.35">
      <c r="A156" s="9" t="s">
        <v>1453</v>
      </c>
      <c r="B156" s="8">
        <v>42395.642999999996</v>
      </c>
      <c r="C156" s="20">
        <v>0.64299999999639113</v>
      </c>
      <c r="D156" s="9">
        <f>'call data'!$C156*1440</f>
        <v>925.91999999480322</v>
      </c>
      <c r="E156" s="9" t="s">
        <v>1793</v>
      </c>
      <c r="F156" s="9" t="s">
        <v>1779</v>
      </c>
      <c r="G156" s="9" t="s">
        <v>1784</v>
      </c>
      <c r="H156" s="9" t="s">
        <v>1784</v>
      </c>
      <c r="I156" s="9">
        <v>125</v>
      </c>
      <c r="J156" s="10">
        <v>9.5272974141687389E-4</v>
      </c>
      <c r="K156" s="9">
        <v>5</v>
      </c>
    </row>
    <row r="157" spans="1:11" x14ac:dyDescent="0.35">
      <c r="A157" s="12" t="s">
        <v>1451</v>
      </c>
      <c r="B157" s="11">
        <v>42395.64</v>
      </c>
      <c r="C157" s="21">
        <v>0.63999999999941792</v>
      </c>
      <c r="D157" s="12">
        <f>'call data'!$C157*1440</f>
        <v>921.59999999916181</v>
      </c>
      <c r="E157" s="12" t="s">
        <v>1791</v>
      </c>
      <c r="F157" s="12" t="s">
        <v>1781</v>
      </c>
      <c r="G157" s="12" t="s">
        <v>1784</v>
      </c>
      <c r="H157" s="12" t="s">
        <v>1784</v>
      </c>
      <c r="I157" s="12">
        <v>65</v>
      </c>
      <c r="J157" s="13">
        <v>1.725667735778336E-3</v>
      </c>
      <c r="K157" s="12">
        <v>4</v>
      </c>
    </row>
    <row r="158" spans="1:11" x14ac:dyDescent="0.35">
      <c r="A158" s="9" t="s">
        <v>1449</v>
      </c>
      <c r="B158" s="8">
        <v>42395.635999999999</v>
      </c>
      <c r="C158" s="20">
        <v>0.63599999999860302</v>
      </c>
      <c r="D158" s="9">
        <f>'call data'!$C158*1440</f>
        <v>915.83999999798834</v>
      </c>
      <c r="E158" s="9" t="s">
        <v>1787</v>
      </c>
      <c r="F158" s="9" t="s">
        <v>1781</v>
      </c>
      <c r="G158" s="9" t="s">
        <v>1784</v>
      </c>
      <c r="H158" s="9" t="s">
        <v>1784</v>
      </c>
      <c r="I158" s="9">
        <v>116</v>
      </c>
      <c r="J158" s="10">
        <v>3.5610107373946387E-3</v>
      </c>
      <c r="K158" s="9">
        <v>3</v>
      </c>
    </row>
    <row r="159" spans="1:11" x14ac:dyDescent="0.35">
      <c r="A159" s="12" t="s">
        <v>1447</v>
      </c>
      <c r="B159" s="11">
        <v>42395.618999999999</v>
      </c>
      <c r="C159" s="21">
        <v>0.61899999999877764</v>
      </c>
      <c r="D159" s="12">
        <f>'call data'!$C159*1440</f>
        <v>891.3599999982398</v>
      </c>
      <c r="E159" s="12" t="s">
        <v>1790</v>
      </c>
      <c r="F159" s="12" t="s">
        <v>1779</v>
      </c>
      <c r="G159" s="12" t="s">
        <v>1784</v>
      </c>
      <c r="H159" s="12" t="s">
        <v>1784</v>
      </c>
      <c r="I159" s="12">
        <v>110</v>
      </c>
      <c r="J159" s="13">
        <v>3.7034174249163053E-3</v>
      </c>
      <c r="K159" s="12">
        <v>3</v>
      </c>
    </row>
    <row r="160" spans="1:11" x14ac:dyDescent="0.35">
      <c r="A160" s="9" t="s">
        <v>381</v>
      </c>
      <c r="B160" s="8">
        <v>42376.571000000004</v>
      </c>
      <c r="C160" s="20">
        <v>0.57100000000355067</v>
      </c>
      <c r="D160" s="9">
        <f>'call data'!$C160*1440</f>
        <v>822.24000000511296</v>
      </c>
      <c r="E160" s="9" t="s">
        <v>1788</v>
      </c>
      <c r="F160" s="9" t="s">
        <v>1782</v>
      </c>
      <c r="G160" s="9" t="s">
        <v>1784</v>
      </c>
      <c r="H160" s="9" t="s">
        <v>1784</v>
      </c>
      <c r="I160" s="9">
        <v>54</v>
      </c>
      <c r="J160" s="10">
        <v>2.6401398680980744E-3</v>
      </c>
      <c r="K160" s="9">
        <v>5</v>
      </c>
    </row>
    <row r="161" spans="1:11" x14ac:dyDescent="0.35">
      <c r="A161" s="12" t="s">
        <v>1443</v>
      </c>
      <c r="B161" s="11">
        <v>42395.595999999998</v>
      </c>
      <c r="C161" s="21">
        <v>0.5959999999977299</v>
      </c>
      <c r="D161" s="12">
        <f>'call data'!$C161*1440</f>
        <v>858.23999999673106</v>
      </c>
      <c r="E161" s="12" t="s">
        <v>1791</v>
      </c>
      <c r="F161" s="12" t="s">
        <v>1781</v>
      </c>
      <c r="G161" s="12" t="s">
        <v>1784</v>
      </c>
      <c r="H161" s="12" t="s">
        <v>1784</v>
      </c>
      <c r="I161" s="12">
        <v>56</v>
      </c>
      <c r="J161" s="13">
        <v>2.5935982050963305E-3</v>
      </c>
      <c r="K161" s="12">
        <v>4</v>
      </c>
    </row>
    <row r="162" spans="1:11" x14ac:dyDescent="0.35">
      <c r="A162" s="9" t="s">
        <v>1441</v>
      </c>
      <c r="B162" s="8">
        <v>42395.589</v>
      </c>
      <c r="C162" s="20">
        <v>0.58899999999994179</v>
      </c>
      <c r="D162" s="9">
        <f>'call data'!$C162*1440</f>
        <v>848.15999999991618</v>
      </c>
      <c r="E162" s="9" t="s">
        <v>1790</v>
      </c>
      <c r="F162" s="9" t="s">
        <v>1782</v>
      </c>
      <c r="G162" s="9" t="s">
        <v>1785</v>
      </c>
      <c r="H162" s="9" t="s">
        <v>1785</v>
      </c>
      <c r="I162" s="9">
        <v>0</v>
      </c>
      <c r="J162" s="10">
        <v>0</v>
      </c>
      <c r="K162" s="9">
        <v>0</v>
      </c>
    </row>
    <row r="163" spans="1:11" x14ac:dyDescent="0.35">
      <c r="A163" s="12" t="s">
        <v>1437</v>
      </c>
      <c r="B163" s="11">
        <v>42395.544999999998</v>
      </c>
      <c r="C163" s="21">
        <v>0.54499999999825377</v>
      </c>
      <c r="D163" s="12">
        <f>'call data'!$C163*1440</f>
        <v>784.79999999748543</v>
      </c>
      <c r="E163" s="12" t="s">
        <v>1793</v>
      </c>
      <c r="F163" s="12" t="s">
        <v>1782</v>
      </c>
      <c r="G163" s="12" t="s">
        <v>1784</v>
      </c>
      <c r="H163" s="12" t="s">
        <v>1784</v>
      </c>
      <c r="I163" s="12">
        <v>110</v>
      </c>
      <c r="J163" s="13">
        <v>3.6698265312072268E-3</v>
      </c>
      <c r="K163" s="12">
        <v>2</v>
      </c>
    </row>
    <row r="164" spans="1:11" x14ac:dyDescent="0.35">
      <c r="A164" s="9" t="s">
        <v>1439</v>
      </c>
      <c r="B164" s="8">
        <v>42395.544999999998</v>
      </c>
      <c r="C164" s="20">
        <v>0.54499999999825377</v>
      </c>
      <c r="D164" s="9">
        <f>'call data'!$C164*1440</f>
        <v>784.79999999748543</v>
      </c>
      <c r="E164" s="9" t="s">
        <v>1792</v>
      </c>
      <c r="F164" s="9" t="s">
        <v>1780</v>
      </c>
      <c r="G164" s="9" t="s">
        <v>1784</v>
      </c>
      <c r="H164" s="9" t="s">
        <v>1784</v>
      </c>
      <c r="I164" s="9">
        <v>94</v>
      </c>
      <c r="J164" s="10">
        <v>4.306837575856157E-3</v>
      </c>
      <c r="K164" s="9">
        <v>5</v>
      </c>
    </row>
    <row r="165" spans="1:11" x14ac:dyDescent="0.35">
      <c r="A165" s="12" t="s">
        <v>1435</v>
      </c>
      <c r="B165" s="11">
        <v>42395.538999999997</v>
      </c>
      <c r="C165" s="21">
        <v>0.53899999999703141</v>
      </c>
      <c r="D165" s="12">
        <f>'call data'!$C165*1440</f>
        <v>776.15999999572523</v>
      </c>
      <c r="E165" s="12" t="s">
        <v>1790</v>
      </c>
      <c r="F165" s="12" t="s">
        <v>1779</v>
      </c>
      <c r="G165" s="12" t="s">
        <v>1784</v>
      </c>
      <c r="H165" s="12" t="s">
        <v>1784</v>
      </c>
      <c r="I165" s="12">
        <v>28</v>
      </c>
      <c r="J165" s="13">
        <v>3.2006930211383954E-3</v>
      </c>
      <c r="K165" s="12">
        <v>4</v>
      </c>
    </row>
    <row r="166" spans="1:11" x14ac:dyDescent="0.35">
      <c r="A166" s="9" t="s">
        <v>1433</v>
      </c>
      <c r="B166" s="8">
        <v>42395.535000000003</v>
      </c>
      <c r="C166" s="20">
        <v>0.53500000000349246</v>
      </c>
      <c r="D166" s="9">
        <f>'call data'!$C166*1440</f>
        <v>770.40000000502914</v>
      </c>
      <c r="E166" s="9" t="s">
        <v>1791</v>
      </c>
      <c r="F166" s="9" t="s">
        <v>1780</v>
      </c>
      <c r="G166" s="9" t="s">
        <v>1784</v>
      </c>
      <c r="H166" s="9" t="s">
        <v>1784</v>
      </c>
      <c r="I166" s="9">
        <v>120</v>
      </c>
      <c r="J166" s="10">
        <v>3.0239431313560878E-3</v>
      </c>
      <c r="K166" s="9">
        <v>5</v>
      </c>
    </row>
    <row r="167" spans="1:11" x14ac:dyDescent="0.35">
      <c r="A167" s="12" t="s">
        <v>391</v>
      </c>
      <c r="B167" s="11">
        <v>42376.686999999998</v>
      </c>
      <c r="C167" s="21">
        <v>0.68699999999807915</v>
      </c>
      <c r="D167" s="12">
        <f>'call data'!$C167*1440</f>
        <v>989.27999999723397</v>
      </c>
      <c r="E167" s="12" t="s">
        <v>1788</v>
      </c>
      <c r="F167" s="12" t="s">
        <v>1780</v>
      </c>
      <c r="G167" s="12" t="s">
        <v>1784</v>
      </c>
      <c r="H167" s="12" t="s">
        <v>1784</v>
      </c>
      <c r="I167" s="12">
        <v>35</v>
      </c>
      <c r="J167" s="13">
        <v>4.3420355622445801E-3</v>
      </c>
      <c r="K167" s="12">
        <v>2</v>
      </c>
    </row>
    <row r="168" spans="1:11" x14ac:dyDescent="0.35">
      <c r="A168" s="9" t="s">
        <v>1429</v>
      </c>
      <c r="B168" s="8">
        <v>42395.491000000002</v>
      </c>
      <c r="C168" s="20">
        <v>0.49100000000180444</v>
      </c>
      <c r="D168" s="9">
        <f>'call data'!$C168*1440</f>
        <v>707.04000000259839</v>
      </c>
      <c r="E168" s="9" t="s">
        <v>1793</v>
      </c>
      <c r="F168" s="9" t="s">
        <v>1781</v>
      </c>
      <c r="G168" s="9" t="s">
        <v>1784</v>
      </c>
      <c r="H168" s="9" t="s">
        <v>1784</v>
      </c>
      <c r="I168" s="9">
        <v>78</v>
      </c>
      <c r="J168" s="10">
        <v>4.5710822920314465E-3</v>
      </c>
      <c r="K168" s="9">
        <v>4</v>
      </c>
    </row>
    <row r="169" spans="1:11" x14ac:dyDescent="0.35">
      <c r="A169" s="12" t="s">
        <v>1427</v>
      </c>
      <c r="B169" s="11">
        <v>42395.472000000002</v>
      </c>
      <c r="C169" s="21">
        <v>0.47200000000157161</v>
      </c>
      <c r="D169" s="12">
        <f>'call data'!$C169*1440</f>
        <v>679.68000000226311</v>
      </c>
      <c r="E169" s="12" t="s">
        <v>1789</v>
      </c>
      <c r="F169" s="12" t="s">
        <v>1779</v>
      </c>
      <c r="G169" s="12" t="s">
        <v>1784</v>
      </c>
      <c r="H169" s="12" t="s">
        <v>1784</v>
      </c>
      <c r="I169" s="12">
        <v>68</v>
      </c>
      <c r="J169" s="13">
        <v>3.6594134826760322E-3</v>
      </c>
      <c r="K169" s="12">
        <v>3</v>
      </c>
    </row>
    <row r="170" spans="1:11" x14ac:dyDescent="0.35">
      <c r="A170" s="9" t="s">
        <v>1425</v>
      </c>
      <c r="B170" s="8">
        <v>42395.457999999999</v>
      </c>
      <c r="C170" s="20">
        <v>0.45799999999871943</v>
      </c>
      <c r="D170" s="9">
        <f>'call data'!$C170*1440</f>
        <v>659.51999999815598</v>
      </c>
      <c r="E170" s="9" t="s">
        <v>1789</v>
      </c>
      <c r="F170" s="9" t="s">
        <v>1782</v>
      </c>
      <c r="G170" s="9" t="s">
        <v>1784</v>
      </c>
      <c r="H170" s="9" t="s">
        <v>1784</v>
      </c>
      <c r="I170" s="9">
        <v>50</v>
      </c>
      <c r="J170" s="10">
        <v>1.9250206408944954E-3</v>
      </c>
      <c r="K170" s="9">
        <v>4</v>
      </c>
    </row>
    <row r="171" spans="1:11" x14ac:dyDescent="0.35">
      <c r="A171" s="12" t="s">
        <v>417</v>
      </c>
      <c r="B171" s="11">
        <v>42377.451000000001</v>
      </c>
      <c r="C171" s="21">
        <v>0.45100000000093132</v>
      </c>
      <c r="D171" s="12">
        <f>'call data'!$C171*1440</f>
        <v>649.4400000013411</v>
      </c>
      <c r="E171" s="12" t="s">
        <v>1788</v>
      </c>
      <c r="F171" s="12" t="s">
        <v>1782</v>
      </c>
      <c r="G171" s="12" t="s">
        <v>1784</v>
      </c>
      <c r="H171" s="12" t="s">
        <v>1784</v>
      </c>
      <c r="I171" s="12">
        <v>68</v>
      </c>
      <c r="J171" s="13">
        <v>3.6637733828932895E-3</v>
      </c>
      <c r="K171" s="12">
        <v>1</v>
      </c>
    </row>
    <row r="172" spans="1:11" x14ac:dyDescent="0.35">
      <c r="A172" s="9" t="s">
        <v>1421</v>
      </c>
      <c r="B172" s="8">
        <v>42395.451999999997</v>
      </c>
      <c r="C172" s="20">
        <v>0.45199999999749707</v>
      </c>
      <c r="D172" s="9">
        <f>'call data'!$C172*1440</f>
        <v>650.87999999639578</v>
      </c>
      <c r="E172" s="9" t="s">
        <v>1790</v>
      </c>
      <c r="F172" s="9" t="s">
        <v>1782</v>
      </c>
      <c r="G172" s="9" t="s">
        <v>1784</v>
      </c>
      <c r="H172" s="9" t="s">
        <v>1784</v>
      </c>
      <c r="I172" s="9">
        <v>53</v>
      </c>
      <c r="J172" s="10">
        <v>4.0797515979212468E-3</v>
      </c>
      <c r="K172" s="9">
        <v>5</v>
      </c>
    </row>
    <row r="173" spans="1:11" x14ac:dyDescent="0.35">
      <c r="A173" s="12" t="s">
        <v>1419</v>
      </c>
      <c r="B173" s="11">
        <v>42395.445</v>
      </c>
      <c r="C173" s="21">
        <v>0.44499999999970896</v>
      </c>
      <c r="D173" s="12">
        <f>'call data'!$C173*1440</f>
        <v>640.7999999995809</v>
      </c>
      <c r="E173" s="12" t="s">
        <v>1790</v>
      </c>
      <c r="F173" s="12" t="s">
        <v>1779</v>
      </c>
      <c r="G173" s="12" t="s">
        <v>1785</v>
      </c>
      <c r="H173" s="12" t="s">
        <v>1785</v>
      </c>
      <c r="I173" s="12">
        <v>0</v>
      </c>
      <c r="J173" s="13">
        <v>0</v>
      </c>
      <c r="K173" s="12">
        <v>0</v>
      </c>
    </row>
    <row r="174" spans="1:11" x14ac:dyDescent="0.35">
      <c r="A174" s="9" t="s">
        <v>1417</v>
      </c>
      <c r="B174" s="8">
        <v>42395.436000000002</v>
      </c>
      <c r="C174" s="20">
        <v>0.4360000000015134</v>
      </c>
      <c r="D174" s="9">
        <f>'call data'!$C174*1440</f>
        <v>627.84000000217929</v>
      </c>
      <c r="E174" s="9" t="s">
        <v>1793</v>
      </c>
      <c r="F174" s="9" t="s">
        <v>1781</v>
      </c>
      <c r="G174" s="9" t="s">
        <v>1784</v>
      </c>
      <c r="H174" s="9" t="s">
        <v>1784</v>
      </c>
      <c r="I174" s="9">
        <v>68</v>
      </c>
      <c r="J174" s="10">
        <v>1.5993401679838329E-3</v>
      </c>
      <c r="K174" s="9">
        <v>3</v>
      </c>
    </row>
    <row r="175" spans="1:11" x14ac:dyDescent="0.35">
      <c r="A175" s="12" t="s">
        <v>1415</v>
      </c>
      <c r="B175" s="11">
        <v>42395.411</v>
      </c>
      <c r="C175" s="21">
        <v>0.41100000000005821</v>
      </c>
      <c r="D175" s="12">
        <f>'call data'!$C175*1440</f>
        <v>591.84000000008382</v>
      </c>
      <c r="E175" s="12" t="s">
        <v>1792</v>
      </c>
      <c r="F175" s="12" t="s">
        <v>1779</v>
      </c>
      <c r="G175" s="12" t="s">
        <v>1784</v>
      </c>
      <c r="H175" s="12" t="s">
        <v>1784</v>
      </c>
      <c r="I175" s="12">
        <v>79</v>
      </c>
      <c r="J175" s="13">
        <v>1.9623965122788161E-3</v>
      </c>
      <c r="K175" s="12">
        <v>3</v>
      </c>
    </row>
    <row r="176" spans="1:11" x14ac:dyDescent="0.35">
      <c r="A176" s="9" t="s">
        <v>437</v>
      </c>
      <c r="B176" s="8">
        <v>42377.553999999996</v>
      </c>
      <c r="C176" s="20">
        <v>0.55399999999644933</v>
      </c>
      <c r="D176" s="9">
        <f>'call data'!$C176*1440</f>
        <v>797.75999999488704</v>
      </c>
      <c r="E176" s="9" t="s">
        <v>1788</v>
      </c>
      <c r="F176" s="9" t="s">
        <v>1779</v>
      </c>
      <c r="G176" s="9" t="s">
        <v>1785</v>
      </c>
      <c r="H176" s="9" t="s">
        <v>1785</v>
      </c>
      <c r="I176" s="9">
        <v>0</v>
      </c>
      <c r="J176" s="10">
        <v>0</v>
      </c>
      <c r="K176" s="9">
        <v>0</v>
      </c>
    </row>
    <row r="177" spans="1:11" x14ac:dyDescent="0.35">
      <c r="A177" s="12" t="s">
        <v>1411</v>
      </c>
      <c r="B177" s="11">
        <v>42395.396000000001</v>
      </c>
      <c r="C177" s="21">
        <v>0.39600000000064028</v>
      </c>
      <c r="D177" s="12">
        <f>'call data'!$C177*1440</f>
        <v>570.24000000092201</v>
      </c>
      <c r="E177" s="12" t="s">
        <v>1791</v>
      </c>
      <c r="F177" s="12" t="s">
        <v>1783</v>
      </c>
      <c r="G177" s="12" t="s">
        <v>1784</v>
      </c>
      <c r="H177" s="12" t="s">
        <v>1784</v>
      </c>
      <c r="I177" s="12">
        <v>84</v>
      </c>
      <c r="J177" s="13">
        <v>8.9479358753672864E-4</v>
      </c>
      <c r="K177" s="12">
        <v>3</v>
      </c>
    </row>
    <row r="178" spans="1:11" x14ac:dyDescent="0.35">
      <c r="A178" s="9" t="s">
        <v>439</v>
      </c>
      <c r="B178" s="8">
        <v>42377.572</v>
      </c>
      <c r="C178" s="20">
        <v>0.57200000000011642</v>
      </c>
      <c r="D178" s="9">
        <f>'call data'!$C178*1440</f>
        <v>823.68000000016764</v>
      </c>
      <c r="E178" s="9" t="s">
        <v>1788</v>
      </c>
      <c r="F178" s="9" t="s">
        <v>1783</v>
      </c>
      <c r="G178" s="9" t="s">
        <v>1784</v>
      </c>
      <c r="H178" s="9" t="s">
        <v>1784</v>
      </c>
      <c r="I178" s="9">
        <v>16</v>
      </c>
      <c r="J178" s="10">
        <v>4.0014669809054753E-3</v>
      </c>
      <c r="K178" s="9">
        <v>3</v>
      </c>
    </row>
    <row r="179" spans="1:11" x14ac:dyDescent="0.35">
      <c r="A179" s="12" t="s">
        <v>1409</v>
      </c>
      <c r="B179" s="11">
        <v>42395.379000000001</v>
      </c>
      <c r="C179" s="21">
        <v>0.37900000000081491</v>
      </c>
      <c r="D179" s="12">
        <f>'call data'!$C179*1440</f>
        <v>545.76000000117347</v>
      </c>
      <c r="E179" s="12" t="s">
        <v>1787</v>
      </c>
      <c r="F179" s="12" t="s">
        <v>1781</v>
      </c>
      <c r="G179" s="12" t="s">
        <v>1784</v>
      </c>
      <c r="H179" s="12" t="s">
        <v>1784</v>
      </c>
      <c r="I179" s="12">
        <v>63</v>
      </c>
      <c r="J179" s="13">
        <v>1.6806356813299991E-3</v>
      </c>
      <c r="K179" s="12">
        <v>4</v>
      </c>
    </row>
    <row r="180" spans="1:11" x14ac:dyDescent="0.35">
      <c r="A180" s="9" t="s">
        <v>1407</v>
      </c>
      <c r="B180" s="8">
        <v>42394.731</v>
      </c>
      <c r="C180" s="20">
        <v>0.73099999999976717</v>
      </c>
      <c r="D180" s="9">
        <f>'call data'!$C180*1440</f>
        <v>1052.6399999996647</v>
      </c>
      <c r="E180" s="9" t="s">
        <v>1790</v>
      </c>
      <c r="F180" s="9" t="s">
        <v>1781</v>
      </c>
      <c r="G180" s="9" t="s">
        <v>1784</v>
      </c>
      <c r="H180" s="9" t="s">
        <v>1784</v>
      </c>
      <c r="I180" s="9">
        <v>76</v>
      </c>
      <c r="J180" s="10">
        <v>3.9853493599746005E-3</v>
      </c>
      <c r="K180" s="9">
        <v>5</v>
      </c>
    </row>
    <row r="181" spans="1:11" x14ac:dyDescent="0.35">
      <c r="A181" s="12" t="s">
        <v>459</v>
      </c>
      <c r="B181" s="11">
        <v>42378.432000000001</v>
      </c>
      <c r="C181" s="21">
        <v>0.43200000000069849</v>
      </c>
      <c r="D181" s="12">
        <f>'call data'!$C181*1440</f>
        <v>622.08000000100583</v>
      </c>
      <c r="E181" s="12" t="s">
        <v>1788</v>
      </c>
      <c r="F181" s="12" t="s">
        <v>1782</v>
      </c>
      <c r="G181" s="12" t="s">
        <v>1784</v>
      </c>
      <c r="H181" s="12" t="s">
        <v>1784</v>
      </c>
      <c r="I181" s="12">
        <v>77</v>
      </c>
      <c r="J181" s="13">
        <v>1.5169800202256062E-3</v>
      </c>
      <c r="K181" s="12">
        <v>4</v>
      </c>
    </row>
    <row r="182" spans="1:11" x14ac:dyDescent="0.35">
      <c r="A182" s="9" t="s">
        <v>1405</v>
      </c>
      <c r="B182" s="8">
        <v>42394.675999999999</v>
      </c>
      <c r="C182" s="20">
        <v>0.67599999999947613</v>
      </c>
      <c r="D182" s="9">
        <f>'call data'!$C182*1440</f>
        <v>973.43999999924563</v>
      </c>
      <c r="E182" s="9" t="s">
        <v>1787</v>
      </c>
      <c r="F182" s="9" t="s">
        <v>1783</v>
      </c>
      <c r="G182" s="9" t="s">
        <v>1784</v>
      </c>
      <c r="H182" s="9" t="s">
        <v>1784</v>
      </c>
      <c r="I182" s="9">
        <v>13</v>
      </c>
      <c r="J182" s="10">
        <v>7.9290160280699523E-4</v>
      </c>
      <c r="K182" s="9">
        <v>3</v>
      </c>
    </row>
    <row r="183" spans="1:11" x14ac:dyDescent="0.35">
      <c r="A183" s="12" t="s">
        <v>1403</v>
      </c>
      <c r="B183" s="11">
        <v>42394.661999999997</v>
      </c>
      <c r="C183" s="21">
        <v>0.66199999999662396</v>
      </c>
      <c r="D183" s="12">
        <f>'call data'!$C183*1440</f>
        <v>953.2799999951385</v>
      </c>
      <c r="E183" s="12" t="s">
        <v>1786</v>
      </c>
      <c r="F183" s="12" t="s">
        <v>1783</v>
      </c>
      <c r="G183" s="12" t="s">
        <v>1784</v>
      </c>
      <c r="H183" s="12" t="s">
        <v>1784</v>
      </c>
      <c r="I183" s="12">
        <v>41</v>
      </c>
      <c r="J183" s="13">
        <v>3.4936118243349772E-3</v>
      </c>
      <c r="K183" s="12">
        <v>5</v>
      </c>
    </row>
    <row r="184" spans="1:11" x14ac:dyDescent="0.35">
      <c r="A184" s="9" t="s">
        <v>1399</v>
      </c>
      <c r="B184" s="8">
        <v>42394.639000000003</v>
      </c>
      <c r="C184" s="20">
        <v>0.63900000000285218</v>
      </c>
      <c r="D184" s="9">
        <f>'call data'!$C184*1440</f>
        <v>920.16000000410713</v>
      </c>
      <c r="E184" s="9" t="s">
        <v>1786</v>
      </c>
      <c r="F184" s="9" t="s">
        <v>1780</v>
      </c>
      <c r="G184" s="9" t="s">
        <v>1784</v>
      </c>
      <c r="H184" s="9" t="s">
        <v>1784</v>
      </c>
      <c r="I184" s="9">
        <v>106</v>
      </c>
      <c r="J184" s="10">
        <v>4.5748223118153341E-3</v>
      </c>
      <c r="K184" s="9">
        <v>1</v>
      </c>
    </row>
    <row r="185" spans="1:11" x14ac:dyDescent="0.35">
      <c r="A185" s="12" t="s">
        <v>1397</v>
      </c>
      <c r="B185" s="11">
        <v>42394.629000000001</v>
      </c>
      <c r="C185" s="21">
        <v>0.62900000000081491</v>
      </c>
      <c r="D185" s="12">
        <f>'call data'!$C185*1440</f>
        <v>905.76000000117347</v>
      </c>
      <c r="E185" s="12" t="s">
        <v>1787</v>
      </c>
      <c r="F185" s="12" t="s">
        <v>1782</v>
      </c>
      <c r="G185" s="12" t="s">
        <v>1784</v>
      </c>
      <c r="H185" s="12" t="s">
        <v>1784</v>
      </c>
      <c r="I185" s="12">
        <v>50</v>
      </c>
      <c r="J185" s="13">
        <v>3.6786254759155543E-4</v>
      </c>
      <c r="K185" s="12">
        <v>3</v>
      </c>
    </row>
    <row r="186" spans="1:11" x14ac:dyDescent="0.35">
      <c r="A186" s="9" t="s">
        <v>1395</v>
      </c>
      <c r="B186" s="8">
        <v>42394.627999999997</v>
      </c>
      <c r="C186" s="20">
        <v>0.6279999999969732</v>
      </c>
      <c r="D186" s="9">
        <f>'call data'!$C186*1440</f>
        <v>904.31999999564141</v>
      </c>
      <c r="E186" s="9" t="s">
        <v>1790</v>
      </c>
      <c r="F186" s="9" t="s">
        <v>1782</v>
      </c>
      <c r="G186" s="9" t="s">
        <v>1784</v>
      </c>
      <c r="H186" s="9" t="s">
        <v>1784</v>
      </c>
      <c r="I186" s="9">
        <v>15</v>
      </c>
      <c r="J186" s="10">
        <v>1.5056073485883073E-3</v>
      </c>
      <c r="K186" s="9">
        <v>3</v>
      </c>
    </row>
    <row r="187" spans="1:11" x14ac:dyDescent="0.35">
      <c r="A187" s="12" t="s">
        <v>487</v>
      </c>
      <c r="B187" s="11">
        <v>42378.527999999998</v>
      </c>
      <c r="C187" s="21">
        <v>0.52799999999842839</v>
      </c>
      <c r="D187" s="12">
        <f>'call data'!$C187*1440</f>
        <v>760.31999999773689</v>
      </c>
      <c r="E187" s="12" t="s">
        <v>1788</v>
      </c>
      <c r="F187" s="12" t="s">
        <v>1783</v>
      </c>
      <c r="G187" s="12" t="s">
        <v>1784</v>
      </c>
      <c r="H187" s="12" t="s">
        <v>1785</v>
      </c>
      <c r="I187" s="12">
        <v>10</v>
      </c>
      <c r="J187" s="13">
        <v>6.2922410545782884E-4</v>
      </c>
      <c r="K187" s="12">
        <v>4</v>
      </c>
    </row>
    <row r="188" spans="1:11" x14ac:dyDescent="0.35">
      <c r="A188" s="9" t="s">
        <v>1393</v>
      </c>
      <c r="B188" s="8">
        <v>42394.607000000004</v>
      </c>
      <c r="C188" s="20">
        <v>0.60700000000360887</v>
      </c>
      <c r="D188" s="9">
        <f>'call data'!$C188*1440</f>
        <v>874.08000000519678</v>
      </c>
      <c r="E188" s="9" t="s">
        <v>1786</v>
      </c>
      <c r="F188" s="9" t="s">
        <v>1783</v>
      </c>
      <c r="G188" s="9" t="s">
        <v>1784</v>
      </c>
      <c r="H188" s="9" t="s">
        <v>1784</v>
      </c>
      <c r="I188" s="9">
        <v>56</v>
      </c>
      <c r="J188" s="10">
        <v>2.2879771539116057E-3</v>
      </c>
      <c r="K188" s="9">
        <v>3</v>
      </c>
    </row>
    <row r="189" spans="1:11" x14ac:dyDescent="0.35">
      <c r="A189" s="12" t="s">
        <v>1391</v>
      </c>
      <c r="B189" s="11">
        <v>42394.601999999999</v>
      </c>
      <c r="C189" s="21">
        <v>0.60199999999895226</v>
      </c>
      <c r="D189" s="12">
        <f>'call data'!$C189*1440</f>
        <v>866.87999999849126</v>
      </c>
      <c r="E189" s="12" t="s">
        <v>1786</v>
      </c>
      <c r="F189" s="12" t="s">
        <v>1780</v>
      </c>
      <c r="G189" s="12" t="s">
        <v>1785</v>
      </c>
      <c r="H189" s="12" t="s">
        <v>1785</v>
      </c>
      <c r="I189" s="12">
        <v>0</v>
      </c>
      <c r="J189" s="13">
        <v>0</v>
      </c>
      <c r="K189" s="12">
        <v>0</v>
      </c>
    </row>
    <row r="190" spans="1:11" x14ac:dyDescent="0.35">
      <c r="A190" s="9" t="s">
        <v>1389</v>
      </c>
      <c r="B190" s="8">
        <v>42394.591999999997</v>
      </c>
      <c r="C190" s="20">
        <v>0.59199999999691499</v>
      </c>
      <c r="D190" s="9">
        <f>'call data'!$C190*1440</f>
        <v>852.47999999555759</v>
      </c>
      <c r="E190" s="9" t="s">
        <v>1787</v>
      </c>
      <c r="F190" s="9" t="s">
        <v>1781</v>
      </c>
      <c r="G190" s="9" t="s">
        <v>1784</v>
      </c>
      <c r="H190" s="9" t="s">
        <v>1784</v>
      </c>
      <c r="I190" s="9">
        <v>108</v>
      </c>
      <c r="J190" s="10">
        <v>4.579391071717699E-3</v>
      </c>
      <c r="K190" s="9">
        <v>3</v>
      </c>
    </row>
    <row r="191" spans="1:11" x14ac:dyDescent="0.35">
      <c r="A191" s="12" t="s">
        <v>1385</v>
      </c>
      <c r="B191" s="11">
        <v>42394.591</v>
      </c>
      <c r="C191" s="21">
        <v>0.59100000000034925</v>
      </c>
      <c r="D191" s="12">
        <f>'call data'!$C191*1440</f>
        <v>851.04000000050291</v>
      </c>
      <c r="E191" s="12" t="s">
        <v>1786</v>
      </c>
      <c r="F191" s="12" t="s">
        <v>1782</v>
      </c>
      <c r="G191" s="12" t="s">
        <v>1784</v>
      </c>
      <c r="H191" s="12" t="s">
        <v>1784</v>
      </c>
      <c r="I191" s="12">
        <v>94</v>
      </c>
      <c r="J191" s="13">
        <v>3.5118298306463713E-3</v>
      </c>
      <c r="K191" s="12">
        <v>2</v>
      </c>
    </row>
    <row r="192" spans="1:11" x14ac:dyDescent="0.35">
      <c r="A192" s="9" t="s">
        <v>1387</v>
      </c>
      <c r="B192" s="8">
        <v>42394.591</v>
      </c>
      <c r="C192" s="20">
        <v>0.59100000000034925</v>
      </c>
      <c r="D192" s="9">
        <f>'call data'!$C192*1440</f>
        <v>851.04000000050291</v>
      </c>
      <c r="E192" s="9" t="s">
        <v>1787</v>
      </c>
      <c r="F192" s="9" t="s">
        <v>1782</v>
      </c>
      <c r="G192" s="9" t="s">
        <v>1784</v>
      </c>
      <c r="H192" s="9" t="s">
        <v>1784</v>
      </c>
      <c r="I192" s="9">
        <v>24</v>
      </c>
      <c r="J192" s="10">
        <v>2.8277398255731022E-3</v>
      </c>
      <c r="K192" s="9">
        <v>4</v>
      </c>
    </row>
    <row r="193" spans="1:11" x14ac:dyDescent="0.35">
      <c r="A193" s="12" t="s">
        <v>1383</v>
      </c>
      <c r="B193" s="11">
        <v>42394.536999999997</v>
      </c>
      <c r="C193" s="21">
        <v>0.53699999999662396</v>
      </c>
      <c r="D193" s="12">
        <f>'call data'!$C193*1440</f>
        <v>773.2799999951385</v>
      </c>
      <c r="E193" s="12" t="s">
        <v>1792</v>
      </c>
      <c r="F193" s="12" t="s">
        <v>1783</v>
      </c>
      <c r="G193" s="12" t="s">
        <v>1784</v>
      </c>
      <c r="H193" s="12" t="s">
        <v>1784</v>
      </c>
      <c r="I193" s="12">
        <v>66</v>
      </c>
      <c r="J193" s="13">
        <v>4.1991703527312057E-3</v>
      </c>
      <c r="K193" s="12">
        <v>3</v>
      </c>
    </row>
    <row r="194" spans="1:11" x14ac:dyDescent="0.35">
      <c r="A194" s="9" t="s">
        <v>1381</v>
      </c>
      <c r="B194" s="8">
        <v>42394.53</v>
      </c>
      <c r="C194" s="20">
        <v>0.52999999999883585</v>
      </c>
      <c r="D194" s="9">
        <f>'call data'!$C194*1440</f>
        <v>763.19999999832362</v>
      </c>
      <c r="E194" s="9" t="s">
        <v>1790</v>
      </c>
      <c r="F194" s="9" t="s">
        <v>1783</v>
      </c>
      <c r="G194" s="9" t="s">
        <v>1784</v>
      </c>
      <c r="H194" s="9" t="s">
        <v>1784</v>
      </c>
      <c r="I194" s="9">
        <v>43</v>
      </c>
      <c r="J194" s="10">
        <v>4.508251346460504E-3</v>
      </c>
      <c r="K194" s="9">
        <v>5</v>
      </c>
    </row>
    <row r="195" spans="1:11" x14ac:dyDescent="0.35">
      <c r="A195" s="12" t="s">
        <v>1377</v>
      </c>
      <c r="B195" s="11">
        <v>42394.514999999999</v>
      </c>
      <c r="C195" s="21">
        <v>0.51499999999941792</v>
      </c>
      <c r="D195" s="12">
        <f>'call data'!$C195*1440</f>
        <v>741.59999999916181</v>
      </c>
      <c r="E195" s="12" t="s">
        <v>1792</v>
      </c>
      <c r="F195" s="12" t="s">
        <v>1780</v>
      </c>
      <c r="G195" s="12" t="s">
        <v>1785</v>
      </c>
      <c r="H195" s="12" t="s">
        <v>1785</v>
      </c>
      <c r="I195" s="12">
        <v>0</v>
      </c>
      <c r="J195" s="13">
        <v>0</v>
      </c>
      <c r="K195" s="12">
        <v>0</v>
      </c>
    </row>
    <row r="196" spans="1:11" x14ac:dyDescent="0.35">
      <c r="A196" s="9" t="s">
        <v>513</v>
      </c>
      <c r="B196" s="8">
        <v>42378.724999999999</v>
      </c>
      <c r="C196" s="20">
        <v>0.72499999999854481</v>
      </c>
      <c r="D196" s="9">
        <f>'call data'!$C196*1440</f>
        <v>1043.9999999979045</v>
      </c>
      <c r="E196" s="9" t="s">
        <v>1788</v>
      </c>
      <c r="F196" s="9" t="s">
        <v>1782</v>
      </c>
      <c r="G196" s="9" t="s">
        <v>1784</v>
      </c>
      <c r="H196" s="9" t="s">
        <v>1784</v>
      </c>
      <c r="I196" s="9">
        <v>42</v>
      </c>
      <c r="J196" s="10">
        <v>4.8361284923273719E-3</v>
      </c>
      <c r="K196" s="9">
        <v>2</v>
      </c>
    </row>
    <row r="197" spans="1:11" x14ac:dyDescent="0.35">
      <c r="A197" s="12" t="s">
        <v>1379</v>
      </c>
      <c r="B197" s="11">
        <v>42394.514999999999</v>
      </c>
      <c r="C197" s="21">
        <v>0.51499999999941792</v>
      </c>
      <c r="D197" s="12">
        <f>'call data'!$C197*1440</f>
        <v>741.59999999916181</v>
      </c>
      <c r="E197" s="12" t="s">
        <v>1791</v>
      </c>
      <c r="F197" s="12" t="s">
        <v>1781</v>
      </c>
      <c r="G197" s="12" t="s">
        <v>1784</v>
      </c>
      <c r="H197" s="12" t="s">
        <v>1784</v>
      </c>
      <c r="I197" s="12">
        <v>56</v>
      </c>
      <c r="J197" s="13">
        <v>3.6124597956628652E-3</v>
      </c>
      <c r="K197" s="12">
        <v>3</v>
      </c>
    </row>
    <row r="198" spans="1:11" x14ac:dyDescent="0.35">
      <c r="A198" s="9" t="s">
        <v>1375</v>
      </c>
      <c r="B198" s="8">
        <v>42394.512999999999</v>
      </c>
      <c r="C198" s="20">
        <v>0.51299999999901047</v>
      </c>
      <c r="D198" s="9">
        <f>'call data'!$C198*1440</f>
        <v>738.71999999857508</v>
      </c>
      <c r="E198" s="9" t="s">
        <v>1793</v>
      </c>
      <c r="F198" s="9" t="s">
        <v>1779</v>
      </c>
      <c r="G198" s="9" t="s">
        <v>1784</v>
      </c>
      <c r="H198" s="9" t="s">
        <v>1784</v>
      </c>
      <c r="I198" s="9">
        <v>37</v>
      </c>
      <c r="J198" s="10">
        <v>3.9258289523622768E-3</v>
      </c>
      <c r="K198" s="9">
        <v>4</v>
      </c>
    </row>
    <row r="199" spans="1:11" x14ac:dyDescent="0.35">
      <c r="A199" s="12" t="s">
        <v>1373</v>
      </c>
      <c r="B199" s="11">
        <v>42394.508999999998</v>
      </c>
      <c r="C199" s="21">
        <v>0.50899999999819556</v>
      </c>
      <c r="D199" s="12">
        <f>'call data'!$C199*1440</f>
        <v>732.95999999740161</v>
      </c>
      <c r="E199" s="12" t="s">
        <v>1790</v>
      </c>
      <c r="F199" s="12" t="s">
        <v>1782</v>
      </c>
      <c r="G199" s="12" t="s">
        <v>1785</v>
      </c>
      <c r="H199" s="12" t="s">
        <v>1785</v>
      </c>
      <c r="I199" s="12">
        <v>0</v>
      </c>
      <c r="J199" s="13">
        <v>0</v>
      </c>
      <c r="K199" s="12">
        <v>0</v>
      </c>
    </row>
    <row r="200" spans="1:11" x14ac:dyDescent="0.35">
      <c r="A200" s="9" t="s">
        <v>1371</v>
      </c>
      <c r="B200" s="8">
        <v>42394.506999999998</v>
      </c>
      <c r="C200" s="20">
        <v>0.50699999999778811</v>
      </c>
      <c r="D200" s="9">
        <f>'call data'!$C200*1440</f>
        <v>730.07999999681488</v>
      </c>
      <c r="E200" s="9" t="s">
        <v>1792</v>
      </c>
      <c r="F200" s="9" t="s">
        <v>1783</v>
      </c>
      <c r="G200" s="9" t="s">
        <v>1785</v>
      </c>
      <c r="H200" s="9" t="s">
        <v>1785</v>
      </c>
      <c r="I200" s="9">
        <v>0</v>
      </c>
      <c r="J200" s="10">
        <v>0</v>
      </c>
      <c r="K200" s="9">
        <v>0</v>
      </c>
    </row>
    <row r="201" spans="1:11" x14ac:dyDescent="0.35">
      <c r="A201" s="12" t="s">
        <v>1369</v>
      </c>
      <c r="B201" s="11">
        <v>42394.5</v>
      </c>
      <c r="C201" s="21">
        <v>0.5</v>
      </c>
      <c r="D201" s="12">
        <f>'call data'!$C201*1440</f>
        <v>720</v>
      </c>
      <c r="E201" s="12" t="s">
        <v>1790</v>
      </c>
      <c r="F201" s="12" t="s">
        <v>1780</v>
      </c>
      <c r="G201" s="12" t="s">
        <v>1784</v>
      </c>
      <c r="H201" s="12" t="s">
        <v>1784</v>
      </c>
      <c r="I201" s="12">
        <v>41</v>
      </c>
      <c r="J201" s="13">
        <v>1.1896491133457879E-3</v>
      </c>
      <c r="K201" s="12">
        <v>1</v>
      </c>
    </row>
    <row r="202" spans="1:11" x14ac:dyDescent="0.35">
      <c r="A202" s="9" t="s">
        <v>1365</v>
      </c>
      <c r="B202" s="8">
        <v>42394.495999999999</v>
      </c>
      <c r="C202" s="20">
        <v>0.49599999999918509</v>
      </c>
      <c r="D202" s="9">
        <f>'call data'!$C202*1440</f>
        <v>714.23999999882653</v>
      </c>
      <c r="E202" s="9" t="s">
        <v>1790</v>
      </c>
      <c r="F202" s="9" t="s">
        <v>1779</v>
      </c>
      <c r="G202" s="9" t="s">
        <v>1784</v>
      </c>
      <c r="H202" s="9" t="s">
        <v>1784</v>
      </c>
      <c r="I202" s="9">
        <v>73</v>
      </c>
      <c r="J202" s="10">
        <v>2.2488769889614669E-3</v>
      </c>
      <c r="K202" s="9">
        <v>4</v>
      </c>
    </row>
    <row r="203" spans="1:11" x14ac:dyDescent="0.35">
      <c r="A203" s="12" t="s">
        <v>1367</v>
      </c>
      <c r="B203" s="11">
        <v>42394.495999999999</v>
      </c>
      <c r="C203" s="21">
        <v>0.49599999999918509</v>
      </c>
      <c r="D203" s="12">
        <f>'call data'!$C203*1440</f>
        <v>714.23999999882653</v>
      </c>
      <c r="E203" s="12" t="s">
        <v>1791</v>
      </c>
      <c r="F203" s="12" t="s">
        <v>1780</v>
      </c>
      <c r="G203" s="12" t="s">
        <v>1784</v>
      </c>
      <c r="H203" s="12" t="s">
        <v>1784</v>
      </c>
      <c r="I203" s="12">
        <v>75</v>
      </c>
      <c r="J203" s="13">
        <v>2.6062502912650165E-3</v>
      </c>
      <c r="K203" s="12">
        <v>3</v>
      </c>
    </row>
    <row r="204" spans="1:11" x14ac:dyDescent="0.35">
      <c r="A204" s="9" t="s">
        <v>1363</v>
      </c>
      <c r="B204" s="8">
        <v>42394.491999999998</v>
      </c>
      <c r="C204" s="20">
        <v>0.49199999999837019</v>
      </c>
      <c r="D204" s="9">
        <f>'call data'!$C204*1440</f>
        <v>708.47999999765307</v>
      </c>
      <c r="E204" s="9" t="s">
        <v>1790</v>
      </c>
      <c r="F204" s="9" t="s">
        <v>1781</v>
      </c>
      <c r="G204" s="9" t="s">
        <v>1784</v>
      </c>
      <c r="H204" s="9" t="s">
        <v>1784</v>
      </c>
      <c r="I204" s="9">
        <v>75</v>
      </c>
      <c r="J204" s="10">
        <v>1.1931338413657239E-3</v>
      </c>
      <c r="K204" s="9">
        <v>4</v>
      </c>
    </row>
    <row r="205" spans="1:11" x14ac:dyDescent="0.35">
      <c r="A205" s="12" t="s">
        <v>1361</v>
      </c>
      <c r="B205" s="11">
        <v>42394.487999999998</v>
      </c>
      <c r="C205" s="21">
        <v>0.48799999999755528</v>
      </c>
      <c r="D205" s="12">
        <f>'call data'!$C205*1440</f>
        <v>702.7199999964796</v>
      </c>
      <c r="E205" s="12" t="s">
        <v>1791</v>
      </c>
      <c r="F205" s="12" t="s">
        <v>1779</v>
      </c>
      <c r="G205" s="12" t="s">
        <v>1784</v>
      </c>
      <c r="H205" s="12" t="s">
        <v>1785</v>
      </c>
      <c r="I205" s="12">
        <v>57</v>
      </c>
      <c r="J205" s="13">
        <v>1.693290613098544E-3</v>
      </c>
      <c r="K205" s="12">
        <v>3</v>
      </c>
    </row>
    <row r="206" spans="1:11" x14ac:dyDescent="0.35">
      <c r="A206" s="9" t="s">
        <v>1359</v>
      </c>
      <c r="B206" s="8">
        <v>42394.461000000003</v>
      </c>
      <c r="C206" s="20">
        <v>0.46100000000296859</v>
      </c>
      <c r="D206" s="9">
        <f>'call data'!$C206*1440</f>
        <v>663.84000000427477</v>
      </c>
      <c r="E206" s="9" t="s">
        <v>1793</v>
      </c>
      <c r="F206" s="9" t="s">
        <v>1780</v>
      </c>
      <c r="G206" s="9" t="s">
        <v>1784</v>
      </c>
      <c r="H206" s="9" t="s">
        <v>1784</v>
      </c>
      <c r="I206" s="9">
        <v>99</v>
      </c>
      <c r="J206" s="10">
        <v>3.8570012368510705E-3</v>
      </c>
      <c r="K206" s="9">
        <v>5</v>
      </c>
    </row>
    <row r="207" spans="1:11" x14ac:dyDescent="0.35">
      <c r="A207" s="12" t="s">
        <v>1357</v>
      </c>
      <c r="B207" s="11">
        <v>42394.446000000004</v>
      </c>
      <c r="C207" s="21">
        <v>0.44600000000355067</v>
      </c>
      <c r="D207" s="12">
        <f>'call data'!$C207*1440</f>
        <v>642.24000000511296</v>
      </c>
      <c r="E207" s="12" t="s">
        <v>1789</v>
      </c>
      <c r="F207" s="12" t="s">
        <v>1780</v>
      </c>
      <c r="G207" s="12" t="s">
        <v>1784</v>
      </c>
      <c r="H207" s="12" t="s">
        <v>1784</v>
      </c>
      <c r="I207" s="12">
        <v>53</v>
      </c>
      <c r="J207" s="13">
        <v>4.2289236946503848E-3</v>
      </c>
      <c r="K207" s="12">
        <v>5</v>
      </c>
    </row>
    <row r="208" spans="1:11" x14ac:dyDescent="0.35">
      <c r="A208" s="9" t="s">
        <v>1355</v>
      </c>
      <c r="B208" s="8">
        <v>42394.436000000002</v>
      </c>
      <c r="C208" s="20">
        <v>0.4360000000015134</v>
      </c>
      <c r="D208" s="9">
        <f>'call data'!$C208*1440</f>
        <v>627.84000000217929</v>
      </c>
      <c r="E208" s="9" t="s">
        <v>1786</v>
      </c>
      <c r="F208" s="9" t="s">
        <v>1781</v>
      </c>
      <c r="G208" s="9" t="s">
        <v>1785</v>
      </c>
      <c r="H208" s="9" t="s">
        <v>1785</v>
      </c>
      <c r="I208" s="9">
        <v>0</v>
      </c>
      <c r="J208" s="10">
        <v>0</v>
      </c>
      <c r="K208" s="9">
        <v>0</v>
      </c>
    </row>
    <row r="209" spans="1:11" x14ac:dyDescent="0.35">
      <c r="A209" s="12" t="s">
        <v>1353</v>
      </c>
      <c r="B209" s="11">
        <v>42394.423999999999</v>
      </c>
      <c r="C209" s="21">
        <v>0.42399999999906868</v>
      </c>
      <c r="D209" s="12">
        <f>'call data'!$C209*1440</f>
        <v>610.5599999986589</v>
      </c>
      <c r="E209" s="12" t="s">
        <v>1786</v>
      </c>
      <c r="F209" s="12" t="s">
        <v>1779</v>
      </c>
      <c r="G209" s="12" t="s">
        <v>1784</v>
      </c>
      <c r="H209" s="12" t="s">
        <v>1785</v>
      </c>
      <c r="I209" s="12">
        <v>123</v>
      </c>
      <c r="J209" s="13">
        <v>4.3476999795851823E-4</v>
      </c>
      <c r="K209" s="12">
        <v>3</v>
      </c>
    </row>
    <row r="210" spans="1:11" x14ac:dyDescent="0.35">
      <c r="A210" s="9" t="s">
        <v>1351</v>
      </c>
      <c r="B210" s="8">
        <v>42394.400999999998</v>
      </c>
      <c r="C210" s="20">
        <v>0.40099999999802094</v>
      </c>
      <c r="D210" s="9">
        <f>'call data'!$C210*1440</f>
        <v>577.43999999715015</v>
      </c>
      <c r="E210" s="9" t="s">
        <v>1787</v>
      </c>
      <c r="F210" s="9" t="s">
        <v>1782</v>
      </c>
      <c r="G210" s="9" t="s">
        <v>1784</v>
      </c>
      <c r="H210" s="9" t="s">
        <v>1784</v>
      </c>
      <c r="I210" s="9">
        <v>55</v>
      </c>
      <c r="J210" s="10">
        <v>4.5724524440691888E-3</v>
      </c>
      <c r="K210" s="9">
        <v>3</v>
      </c>
    </row>
    <row r="211" spans="1:11" x14ac:dyDescent="0.35">
      <c r="A211" s="12" t="s">
        <v>1347</v>
      </c>
      <c r="B211" s="11">
        <v>42394.392999999996</v>
      </c>
      <c r="C211" s="21">
        <v>0.39299999999639113</v>
      </c>
      <c r="D211" s="12">
        <f>'call data'!$C211*1440</f>
        <v>565.91999999480322</v>
      </c>
      <c r="E211" s="12" t="s">
        <v>1792</v>
      </c>
      <c r="F211" s="12" t="s">
        <v>1783</v>
      </c>
      <c r="G211" s="12" t="s">
        <v>1784</v>
      </c>
      <c r="H211" s="12" t="s">
        <v>1784</v>
      </c>
      <c r="I211" s="12">
        <v>24</v>
      </c>
      <c r="J211" s="13">
        <v>2.550801842401394E-3</v>
      </c>
      <c r="K211" s="12">
        <v>5</v>
      </c>
    </row>
    <row r="212" spans="1:11" x14ac:dyDescent="0.35">
      <c r="A212" s="9" t="s">
        <v>1345</v>
      </c>
      <c r="B212" s="8">
        <v>42394.385999999999</v>
      </c>
      <c r="C212" s="20">
        <v>0.38599999999860302</v>
      </c>
      <c r="D212" s="9">
        <f>'call data'!$C212*1440</f>
        <v>555.83999999798834</v>
      </c>
      <c r="E212" s="9" t="s">
        <v>1786</v>
      </c>
      <c r="F212" s="9" t="s">
        <v>1779</v>
      </c>
      <c r="G212" s="9" t="s">
        <v>1784</v>
      </c>
      <c r="H212" s="9" t="s">
        <v>1784</v>
      </c>
      <c r="I212" s="9">
        <v>104</v>
      </c>
      <c r="J212" s="10">
        <v>4.5873811404016918E-3</v>
      </c>
      <c r="K212" s="9">
        <v>4</v>
      </c>
    </row>
    <row r="213" spans="1:11" x14ac:dyDescent="0.35">
      <c r="A213" s="12" t="s">
        <v>1343</v>
      </c>
      <c r="B213" s="11">
        <v>42393.745999999999</v>
      </c>
      <c r="C213" s="21">
        <v>0.74599999999918509</v>
      </c>
      <c r="D213" s="12">
        <f>'call data'!$C213*1440</f>
        <v>1074.2399999988265</v>
      </c>
      <c r="E213" s="12" t="s">
        <v>1792</v>
      </c>
      <c r="F213" s="12" t="s">
        <v>1780</v>
      </c>
      <c r="G213" s="12" t="s">
        <v>1784</v>
      </c>
      <c r="H213" s="12" t="s">
        <v>1784</v>
      </c>
      <c r="I213" s="12">
        <v>10</v>
      </c>
      <c r="J213" s="13">
        <v>4.3138181918523618E-3</v>
      </c>
      <c r="K213" s="12">
        <v>4</v>
      </c>
    </row>
    <row r="214" spans="1:11" x14ac:dyDescent="0.35">
      <c r="A214" s="9" t="s">
        <v>1339</v>
      </c>
      <c r="B214" s="8">
        <v>42393.72</v>
      </c>
      <c r="C214" s="20">
        <v>0.72000000000116415</v>
      </c>
      <c r="D214" s="9">
        <f>'call data'!$C214*1440</f>
        <v>1036.8000000016764</v>
      </c>
      <c r="E214" s="9" t="s">
        <v>1791</v>
      </c>
      <c r="F214" s="9" t="s">
        <v>1779</v>
      </c>
      <c r="G214" s="9" t="s">
        <v>1784</v>
      </c>
      <c r="H214" s="9" t="s">
        <v>1784</v>
      </c>
      <c r="I214" s="9">
        <v>84</v>
      </c>
      <c r="J214" s="10">
        <v>4.4136178352887452E-3</v>
      </c>
      <c r="K214" s="9">
        <v>4</v>
      </c>
    </row>
    <row r="215" spans="1:11" x14ac:dyDescent="0.35">
      <c r="A215" s="12" t="s">
        <v>1337</v>
      </c>
      <c r="B215" s="11">
        <v>42393.697999999997</v>
      </c>
      <c r="C215" s="21">
        <v>0.69799999999668216</v>
      </c>
      <c r="D215" s="12">
        <f>'call data'!$C215*1440</f>
        <v>1005.1199999952223</v>
      </c>
      <c r="E215" s="12" t="s">
        <v>1790</v>
      </c>
      <c r="F215" s="12" t="s">
        <v>1780</v>
      </c>
      <c r="G215" s="12" t="s">
        <v>1784</v>
      </c>
      <c r="H215" s="12" t="s">
        <v>1784</v>
      </c>
      <c r="I215" s="12">
        <v>47</v>
      </c>
      <c r="J215" s="13">
        <v>3.0835568707934234E-3</v>
      </c>
      <c r="K215" s="12">
        <v>3</v>
      </c>
    </row>
    <row r="216" spans="1:11" x14ac:dyDescent="0.35">
      <c r="A216" s="9" t="s">
        <v>1335</v>
      </c>
      <c r="B216" s="8">
        <v>42393.667999999998</v>
      </c>
      <c r="C216" s="20">
        <v>0.66799999999784632</v>
      </c>
      <c r="D216" s="9">
        <f>'call data'!$C216*1440</f>
        <v>961.9199999968987</v>
      </c>
      <c r="E216" s="9" t="s">
        <v>1791</v>
      </c>
      <c r="F216" s="9" t="s">
        <v>1782</v>
      </c>
      <c r="G216" s="9" t="s">
        <v>1784</v>
      </c>
      <c r="H216" s="9" t="s">
        <v>1784</v>
      </c>
      <c r="I216" s="9">
        <v>43</v>
      </c>
      <c r="J216" s="10">
        <v>2.1978203383305394E-3</v>
      </c>
      <c r="K216" s="9">
        <v>3</v>
      </c>
    </row>
    <row r="217" spans="1:11" x14ac:dyDescent="0.35">
      <c r="A217" s="12" t="s">
        <v>1333</v>
      </c>
      <c r="B217" s="11">
        <v>42393.665999999997</v>
      </c>
      <c r="C217" s="21">
        <v>0.66599999999743886</v>
      </c>
      <c r="D217" s="12">
        <f>'call data'!$C217*1440</f>
        <v>959.03999999631196</v>
      </c>
      <c r="E217" s="12" t="s">
        <v>1786</v>
      </c>
      <c r="F217" s="12" t="s">
        <v>1782</v>
      </c>
      <c r="G217" s="12" t="s">
        <v>1784</v>
      </c>
      <c r="H217" s="12" t="s">
        <v>1784</v>
      </c>
      <c r="I217" s="12">
        <v>37</v>
      </c>
      <c r="J217" s="13">
        <v>3.3438535634446507E-3</v>
      </c>
      <c r="K217" s="12">
        <v>2</v>
      </c>
    </row>
    <row r="218" spans="1:11" x14ac:dyDescent="0.35">
      <c r="A218" s="9" t="s">
        <v>1331</v>
      </c>
      <c r="B218" s="8">
        <v>42393.659</v>
      </c>
      <c r="C218" s="20">
        <v>0.65899999999965075</v>
      </c>
      <c r="D218" s="9">
        <f>'call data'!$C218*1440</f>
        <v>948.95999999949709</v>
      </c>
      <c r="E218" s="9" t="s">
        <v>1789</v>
      </c>
      <c r="F218" s="9" t="s">
        <v>1779</v>
      </c>
      <c r="G218" s="9" t="s">
        <v>1784</v>
      </c>
      <c r="H218" s="9" t="s">
        <v>1784</v>
      </c>
      <c r="I218" s="9">
        <v>14</v>
      </c>
      <c r="J218" s="10">
        <v>4.2923789765759428E-3</v>
      </c>
      <c r="K218" s="9">
        <v>5</v>
      </c>
    </row>
    <row r="219" spans="1:11" x14ac:dyDescent="0.35">
      <c r="A219" s="12" t="s">
        <v>1329</v>
      </c>
      <c r="B219" s="11">
        <v>42393.616000000002</v>
      </c>
      <c r="C219" s="21">
        <v>0.61600000000180444</v>
      </c>
      <c r="D219" s="12">
        <f>'call data'!$C219*1440</f>
        <v>887.04000000259839</v>
      </c>
      <c r="E219" s="12" t="s">
        <v>1791</v>
      </c>
      <c r="F219" s="12" t="s">
        <v>1782</v>
      </c>
      <c r="G219" s="12" t="s">
        <v>1784</v>
      </c>
      <c r="H219" s="12" t="s">
        <v>1785</v>
      </c>
      <c r="I219" s="12">
        <v>110</v>
      </c>
      <c r="J219" s="13">
        <v>3.509398080214398E-3</v>
      </c>
      <c r="K219" s="12">
        <v>5</v>
      </c>
    </row>
    <row r="220" spans="1:11" x14ac:dyDescent="0.35">
      <c r="A220" s="9" t="s">
        <v>1327</v>
      </c>
      <c r="B220" s="8">
        <v>42393.614999999998</v>
      </c>
      <c r="C220" s="20">
        <v>0.61499999999796273</v>
      </c>
      <c r="D220" s="9">
        <f>'call data'!$C220*1440</f>
        <v>885.59999999706633</v>
      </c>
      <c r="E220" s="9" t="s">
        <v>1793</v>
      </c>
      <c r="F220" s="9" t="s">
        <v>1780</v>
      </c>
      <c r="G220" s="9" t="s">
        <v>1784</v>
      </c>
      <c r="H220" s="9" t="s">
        <v>1784</v>
      </c>
      <c r="I220" s="9">
        <v>124</v>
      </c>
      <c r="J220" s="10">
        <v>2.1921959673447621E-3</v>
      </c>
      <c r="K220" s="9">
        <v>2</v>
      </c>
    </row>
    <row r="221" spans="1:11" x14ac:dyDescent="0.35">
      <c r="A221" s="12" t="s">
        <v>1325</v>
      </c>
      <c r="B221" s="11">
        <v>42393.593999999997</v>
      </c>
      <c r="C221" s="21">
        <v>0.59399999999732245</v>
      </c>
      <c r="D221" s="12">
        <f>'call data'!$C221*1440</f>
        <v>855.35999999614432</v>
      </c>
      <c r="E221" s="12" t="s">
        <v>1789</v>
      </c>
      <c r="F221" s="12" t="s">
        <v>1780</v>
      </c>
      <c r="G221" s="12" t="s">
        <v>1784</v>
      </c>
      <c r="H221" s="12" t="s">
        <v>1784</v>
      </c>
      <c r="I221" s="12">
        <v>46</v>
      </c>
      <c r="J221" s="13">
        <v>3.2721261115591653E-3</v>
      </c>
      <c r="K221" s="12">
        <v>1</v>
      </c>
    </row>
    <row r="222" spans="1:11" x14ac:dyDescent="0.35">
      <c r="A222" s="9" t="s">
        <v>1323</v>
      </c>
      <c r="B222" s="8">
        <v>42393.550999999999</v>
      </c>
      <c r="C222" s="20">
        <v>0.55099999999947613</v>
      </c>
      <c r="D222" s="9">
        <f>'call data'!$C222*1440</f>
        <v>793.43999999924563</v>
      </c>
      <c r="E222" s="9" t="s">
        <v>1786</v>
      </c>
      <c r="F222" s="9" t="s">
        <v>1780</v>
      </c>
      <c r="G222" s="9" t="s">
        <v>1784</v>
      </c>
      <c r="H222" s="9" t="s">
        <v>1784</v>
      </c>
      <c r="I222" s="9">
        <v>113</v>
      </c>
      <c r="J222" s="10">
        <v>4.2119071073966922E-3</v>
      </c>
      <c r="K222" s="9">
        <v>3</v>
      </c>
    </row>
    <row r="223" spans="1:11" x14ac:dyDescent="0.35">
      <c r="A223" s="12" t="s">
        <v>1321</v>
      </c>
      <c r="B223" s="11">
        <v>42393.542000000001</v>
      </c>
      <c r="C223" s="21">
        <v>0.54200000000128057</v>
      </c>
      <c r="D223" s="12">
        <f>'call data'!$C223*1440</f>
        <v>780.48000000184402</v>
      </c>
      <c r="E223" s="12" t="s">
        <v>1786</v>
      </c>
      <c r="F223" s="12" t="s">
        <v>1779</v>
      </c>
      <c r="G223" s="12" t="s">
        <v>1784</v>
      </c>
      <c r="H223" s="12" t="s">
        <v>1784</v>
      </c>
      <c r="I223" s="12">
        <v>19</v>
      </c>
      <c r="J223" s="13">
        <v>3.9750426014229625E-3</v>
      </c>
      <c r="K223" s="12">
        <v>4</v>
      </c>
    </row>
    <row r="224" spans="1:11" x14ac:dyDescent="0.35">
      <c r="A224" s="9" t="s">
        <v>563</v>
      </c>
      <c r="B224" s="8">
        <v>42379.667000000001</v>
      </c>
      <c r="C224" s="20">
        <v>0.66700000000128057</v>
      </c>
      <c r="D224" s="9">
        <f>'call data'!$C224*1440</f>
        <v>960.48000000184402</v>
      </c>
      <c r="E224" s="9" t="s">
        <v>1788</v>
      </c>
      <c r="F224" s="9" t="s">
        <v>1780</v>
      </c>
      <c r="G224" s="9" t="s">
        <v>1784</v>
      </c>
      <c r="H224" s="9" t="s">
        <v>1784</v>
      </c>
      <c r="I224" s="9">
        <v>103</v>
      </c>
      <c r="J224" s="10">
        <v>2.0399969950165944E-3</v>
      </c>
      <c r="K224" s="9">
        <v>4</v>
      </c>
    </row>
    <row r="225" spans="1:11" x14ac:dyDescent="0.35">
      <c r="A225" s="12" t="s">
        <v>1317</v>
      </c>
      <c r="B225" s="11">
        <v>42393.514999999999</v>
      </c>
      <c r="C225" s="21">
        <v>0.51499999999941792</v>
      </c>
      <c r="D225" s="12">
        <f>'call data'!$C225*1440</f>
        <v>741.59999999916181</v>
      </c>
      <c r="E225" s="12" t="s">
        <v>1793</v>
      </c>
      <c r="F225" s="12" t="s">
        <v>1782</v>
      </c>
      <c r="G225" s="12" t="s">
        <v>1784</v>
      </c>
      <c r="H225" s="12" t="s">
        <v>1784</v>
      </c>
      <c r="I225" s="12">
        <v>58</v>
      </c>
      <c r="J225" s="13">
        <v>2.9927608338907513E-3</v>
      </c>
      <c r="K225" s="12">
        <v>4</v>
      </c>
    </row>
    <row r="226" spans="1:11" x14ac:dyDescent="0.35">
      <c r="A226" s="9" t="s">
        <v>569</v>
      </c>
      <c r="B226" s="8">
        <v>42379.696000000004</v>
      </c>
      <c r="C226" s="20">
        <v>0.69600000000355067</v>
      </c>
      <c r="D226" s="9">
        <f>'call data'!$C226*1440</f>
        <v>1002.240000005113</v>
      </c>
      <c r="E226" s="9" t="s">
        <v>1788</v>
      </c>
      <c r="F226" s="9" t="s">
        <v>1779</v>
      </c>
      <c r="G226" s="9" t="s">
        <v>1784</v>
      </c>
      <c r="H226" s="9" t="s">
        <v>1784</v>
      </c>
      <c r="I226" s="9">
        <v>81</v>
      </c>
      <c r="J226" s="10">
        <v>4.5822813240776568E-3</v>
      </c>
      <c r="K226" s="9">
        <v>4</v>
      </c>
    </row>
    <row r="227" spans="1:11" x14ac:dyDescent="0.35">
      <c r="A227" s="12" t="s">
        <v>1315</v>
      </c>
      <c r="B227" s="11">
        <v>42393.487999999998</v>
      </c>
      <c r="C227" s="21">
        <v>0.48799999999755528</v>
      </c>
      <c r="D227" s="12">
        <f>'call data'!$C227*1440</f>
        <v>702.7199999964796</v>
      </c>
      <c r="E227" s="12" t="s">
        <v>1791</v>
      </c>
      <c r="F227" s="12" t="s">
        <v>1781</v>
      </c>
      <c r="G227" s="12" t="s">
        <v>1784</v>
      </c>
      <c r="H227" s="12" t="s">
        <v>1784</v>
      </c>
      <c r="I227" s="12">
        <v>81</v>
      </c>
      <c r="J227" s="13">
        <v>4.3904565714062626E-3</v>
      </c>
      <c r="K227" s="12">
        <v>3</v>
      </c>
    </row>
    <row r="228" spans="1:11" x14ac:dyDescent="0.35">
      <c r="A228" s="9" t="s">
        <v>1313</v>
      </c>
      <c r="B228" s="8">
        <v>42393.466</v>
      </c>
      <c r="C228" s="20">
        <v>0.46600000000034925</v>
      </c>
      <c r="D228" s="9">
        <f>'call data'!$C228*1440</f>
        <v>671.04000000050291</v>
      </c>
      <c r="E228" s="9" t="s">
        <v>1793</v>
      </c>
      <c r="F228" s="9" t="s">
        <v>1782</v>
      </c>
      <c r="G228" s="9" t="s">
        <v>1784</v>
      </c>
      <c r="H228" s="9" t="s">
        <v>1784</v>
      </c>
      <c r="I228" s="9">
        <v>55</v>
      </c>
      <c r="J228" s="10">
        <v>4.5157805634114031E-3</v>
      </c>
      <c r="K228" s="9">
        <v>1</v>
      </c>
    </row>
    <row r="229" spans="1:11" x14ac:dyDescent="0.35">
      <c r="A229" s="12" t="s">
        <v>1309</v>
      </c>
      <c r="B229" s="11">
        <v>42393.436999999998</v>
      </c>
      <c r="C229" s="21">
        <v>0.43699999999807915</v>
      </c>
      <c r="D229" s="12">
        <f>'call data'!$C229*1440</f>
        <v>629.27999999723397</v>
      </c>
      <c r="E229" s="12" t="s">
        <v>1787</v>
      </c>
      <c r="F229" s="12" t="s">
        <v>1783</v>
      </c>
      <c r="G229" s="12" t="s">
        <v>1785</v>
      </c>
      <c r="H229" s="12" t="s">
        <v>1785</v>
      </c>
      <c r="I229" s="12">
        <v>0</v>
      </c>
      <c r="J229" s="13">
        <v>0</v>
      </c>
      <c r="K229" s="12">
        <v>0</v>
      </c>
    </row>
    <row r="230" spans="1:11" x14ac:dyDescent="0.35">
      <c r="A230" s="9" t="s">
        <v>1305</v>
      </c>
      <c r="B230" s="8">
        <v>42393.42</v>
      </c>
      <c r="C230" s="20">
        <v>0.41999999999825377</v>
      </c>
      <c r="D230" s="9">
        <f>'call data'!$C230*1440</f>
        <v>604.79999999748543</v>
      </c>
      <c r="E230" s="9" t="s">
        <v>1792</v>
      </c>
      <c r="F230" s="9" t="s">
        <v>1780</v>
      </c>
      <c r="G230" s="9" t="s">
        <v>1785</v>
      </c>
      <c r="H230" s="9" t="s">
        <v>1785</v>
      </c>
      <c r="I230" s="9">
        <v>0</v>
      </c>
      <c r="J230" s="10">
        <v>0</v>
      </c>
      <c r="K230" s="9">
        <v>0</v>
      </c>
    </row>
    <row r="231" spans="1:11" x14ac:dyDescent="0.35">
      <c r="A231" s="12" t="s">
        <v>1307</v>
      </c>
      <c r="B231" s="11">
        <v>42393.42</v>
      </c>
      <c r="C231" s="21">
        <v>0.41999999999825377</v>
      </c>
      <c r="D231" s="12">
        <f>'call data'!$C231*1440</f>
        <v>604.79999999748543</v>
      </c>
      <c r="E231" s="12" t="s">
        <v>1789</v>
      </c>
      <c r="F231" s="12" t="s">
        <v>1782</v>
      </c>
      <c r="G231" s="12" t="s">
        <v>1784</v>
      </c>
      <c r="H231" s="12" t="s">
        <v>1784</v>
      </c>
      <c r="I231" s="12">
        <v>124</v>
      </c>
      <c r="J231" s="13">
        <v>2.2342946168752973E-3</v>
      </c>
      <c r="K231" s="12">
        <v>4</v>
      </c>
    </row>
    <row r="232" spans="1:11" x14ac:dyDescent="0.35">
      <c r="A232" s="9" t="s">
        <v>1303</v>
      </c>
      <c r="B232" s="8">
        <v>42393.419000000002</v>
      </c>
      <c r="C232" s="20">
        <v>0.41900000000168802</v>
      </c>
      <c r="D232" s="9">
        <f>'call data'!$C232*1440</f>
        <v>603.36000000243075</v>
      </c>
      <c r="E232" s="9" t="s">
        <v>1787</v>
      </c>
      <c r="F232" s="9" t="s">
        <v>1779</v>
      </c>
      <c r="G232" s="9" t="s">
        <v>1784</v>
      </c>
      <c r="H232" s="9" t="s">
        <v>1784</v>
      </c>
      <c r="I232" s="9">
        <v>123</v>
      </c>
      <c r="J232" s="10">
        <v>1.335938212941902E-3</v>
      </c>
      <c r="K232" s="9">
        <v>1</v>
      </c>
    </row>
    <row r="233" spans="1:11" x14ac:dyDescent="0.35">
      <c r="A233" s="12" t="s">
        <v>1301</v>
      </c>
      <c r="B233" s="11">
        <v>42393.413</v>
      </c>
      <c r="C233" s="21">
        <v>0.41300000000046566</v>
      </c>
      <c r="D233" s="12">
        <f>'call data'!$C233*1440</f>
        <v>594.72000000067055</v>
      </c>
      <c r="E233" s="12" t="s">
        <v>1791</v>
      </c>
      <c r="F233" s="12" t="s">
        <v>1779</v>
      </c>
      <c r="G233" s="12" t="s">
        <v>1785</v>
      </c>
      <c r="H233" s="12" t="s">
        <v>1785</v>
      </c>
      <c r="I233" s="12">
        <v>0</v>
      </c>
      <c r="J233" s="13">
        <v>0</v>
      </c>
      <c r="K233" s="12">
        <v>0</v>
      </c>
    </row>
    <row r="234" spans="1:11" x14ac:dyDescent="0.35">
      <c r="A234" s="9" t="s">
        <v>1299</v>
      </c>
      <c r="B234" s="8">
        <v>42393.392</v>
      </c>
      <c r="C234" s="20">
        <v>0.39199999999982538</v>
      </c>
      <c r="D234" s="9">
        <f>'call data'!$C234*1440</f>
        <v>564.47999999974854</v>
      </c>
      <c r="E234" s="9" t="s">
        <v>1786</v>
      </c>
      <c r="F234" s="9" t="s">
        <v>1781</v>
      </c>
      <c r="G234" s="9" t="s">
        <v>1785</v>
      </c>
      <c r="H234" s="9" t="s">
        <v>1785</v>
      </c>
      <c r="I234" s="9">
        <v>0</v>
      </c>
      <c r="J234" s="10">
        <v>0</v>
      </c>
      <c r="K234" s="9">
        <v>0</v>
      </c>
    </row>
    <row r="235" spans="1:11" x14ac:dyDescent="0.35">
      <c r="A235" s="12" t="s">
        <v>1297</v>
      </c>
      <c r="B235" s="11">
        <v>42393.389000000003</v>
      </c>
      <c r="C235" s="21">
        <v>0.38900000000285218</v>
      </c>
      <c r="D235" s="12">
        <f>'call data'!$C235*1440</f>
        <v>560.16000000410713</v>
      </c>
      <c r="E235" s="12" t="s">
        <v>1791</v>
      </c>
      <c r="F235" s="12" t="s">
        <v>1780</v>
      </c>
      <c r="G235" s="12" t="s">
        <v>1784</v>
      </c>
      <c r="H235" s="12" t="s">
        <v>1784</v>
      </c>
      <c r="I235" s="12">
        <v>86</v>
      </c>
      <c r="J235" s="13">
        <v>1.0148334108208389E-3</v>
      </c>
      <c r="K235" s="12">
        <v>1</v>
      </c>
    </row>
    <row r="236" spans="1:11" x14ac:dyDescent="0.35">
      <c r="A236" s="9" t="s">
        <v>1295</v>
      </c>
      <c r="B236" s="8">
        <v>42393.383999999998</v>
      </c>
      <c r="C236" s="20">
        <v>0.38399999999819556</v>
      </c>
      <c r="D236" s="9">
        <f>'call data'!$C236*1440</f>
        <v>552.95999999740161</v>
      </c>
      <c r="E236" s="9" t="s">
        <v>1787</v>
      </c>
      <c r="F236" s="9" t="s">
        <v>1781</v>
      </c>
      <c r="G236" s="9" t="s">
        <v>1784</v>
      </c>
      <c r="H236" s="9" t="s">
        <v>1784</v>
      </c>
      <c r="I236" s="9">
        <v>87</v>
      </c>
      <c r="J236" s="10">
        <v>1.5120850063457367E-3</v>
      </c>
      <c r="K236" s="9">
        <v>3</v>
      </c>
    </row>
    <row r="237" spans="1:11" x14ac:dyDescent="0.35">
      <c r="A237" s="12" t="s">
        <v>1291</v>
      </c>
      <c r="B237" s="11">
        <v>42393.379000000001</v>
      </c>
      <c r="C237" s="21">
        <v>0.37900000000081491</v>
      </c>
      <c r="D237" s="12">
        <f>'call data'!$C237*1440</f>
        <v>545.76000000117347</v>
      </c>
      <c r="E237" s="12" t="s">
        <v>1793</v>
      </c>
      <c r="F237" s="12" t="s">
        <v>1782</v>
      </c>
      <c r="G237" s="12" t="s">
        <v>1784</v>
      </c>
      <c r="H237" s="12" t="s">
        <v>1784</v>
      </c>
      <c r="I237" s="12">
        <v>48</v>
      </c>
      <c r="J237" s="13">
        <v>4.5860728038538481E-3</v>
      </c>
      <c r="K237" s="12">
        <v>2</v>
      </c>
    </row>
    <row r="238" spans="1:11" x14ac:dyDescent="0.35">
      <c r="A238" s="9" t="s">
        <v>1293</v>
      </c>
      <c r="B238" s="8">
        <v>42393.379000000001</v>
      </c>
      <c r="C238" s="20">
        <v>0.37900000000081491</v>
      </c>
      <c r="D238" s="9">
        <f>'call data'!$C238*1440</f>
        <v>545.76000000117347</v>
      </c>
      <c r="E238" s="9" t="s">
        <v>1792</v>
      </c>
      <c r="F238" s="9" t="s">
        <v>1783</v>
      </c>
      <c r="G238" s="9" t="s">
        <v>1784</v>
      </c>
      <c r="H238" s="9" t="s">
        <v>1785</v>
      </c>
      <c r="I238" s="9">
        <v>116</v>
      </c>
      <c r="J238" s="10">
        <v>3.577221296507492E-3</v>
      </c>
      <c r="K238" s="9">
        <v>3</v>
      </c>
    </row>
    <row r="239" spans="1:11" x14ac:dyDescent="0.35">
      <c r="A239" s="12" t="s">
        <v>1289</v>
      </c>
      <c r="B239" s="11">
        <v>42392.739000000001</v>
      </c>
      <c r="C239" s="21">
        <v>0.73900000000139698</v>
      </c>
      <c r="D239" s="12">
        <f>'call data'!$C239*1440</f>
        <v>1064.1600000020117</v>
      </c>
      <c r="E239" s="12" t="s">
        <v>1790</v>
      </c>
      <c r="F239" s="12" t="s">
        <v>1779</v>
      </c>
      <c r="G239" s="12" t="s">
        <v>1785</v>
      </c>
      <c r="H239" s="12" t="s">
        <v>1785</v>
      </c>
      <c r="I239" s="12">
        <v>0</v>
      </c>
      <c r="J239" s="13">
        <v>0</v>
      </c>
      <c r="K239" s="12">
        <v>0</v>
      </c>
    </row>
    <row r="240" spans="1:11" x14ac:dyDescent="0.35">
      <c r="A240" s="9" t="s">
        <v>1287</v>
      </c>
      <c r="B240" s="8">
        <v>42392.737000000001</v>
      </c>
      <c r="C240" s="20">
        <v>0.73700000000098953</v>
      </c>
      <c r="D240" s="9">
        <f>'call data'!$C240*1440</f>
        <v>1061.2800000014249</v>
      </c>
      <c r="E240" s="9" t="s">
        <v>1791</v>
      </c>
      <c r="F240" s="9" t="s">
        <v>1782</v>
      </c>
      <c r="G240" s="9" t="s">
        <v>1784</v>
      </c>
      <c r="H240" s="9" t="s">
        <v>1784</v>
      </c>
      <c r="I240" s="9">
        <v>85</v>
      </c>
      <c r="J240" s="10">
        <v>1.8930653110624505E-3</v>
      </c>
      <c r="K240" s="9">
        <v>3</v>
      </c>
    </row>
    <row r="241" spans="1:11" x14ac:dyDescent="0.35">
      <c r="A241" s="12" t="s">
        <v>1285</v>
      </c>
      <c r="B241" s="11">
        <v>42392.724999999999</v>
      </c>
      <c r="C241" s="21">
        <v>0.72499999999854481</v>
      </c>
      <c r="D241" s="12">
        <f>'call data'!$C241*1440</f>
        <v>1043.9999999979045</v>
      </c>
      <c r="E241" s="12" t="s">
        <v>1789</v>
      </c>
      <c r="F241" s="12" t="s">
        <v>1781</v>
      </c>
      <c r="G241" s="12" t="s">
        <v>1785</v>
      </c>
      <c r="H241" s="12" t="s">
        <v>1785</v>
      </c>
      <c r="I241" s="12">
        <v>0</v>
      </c>
      <c r="J241" s="13">
        <v>0</v>
      </c>
      <c r="K241" s="12">
        <v>0</v>
      </c>
    </row>
    <row r="242" spans="1:11" x14ac:dyDescent="0.35">
      <c r="A242" s="9" t="s">
        <v>1283</v>
      </c>
      <c r="B242" s="8">
        <v>42392.697999999997</v>
      </c>
      <c r="C242" s="20">
        <v>0.69799999999668216</v>
      </c>
      <c r="D242" s="9">
        <f>'call data'!$C242*1440</f>
        <v>1005.1199999952223</v>
      </c>
      <c r="E242" s="9" t="s">
        <v>1793</v>
      </c>
      <c r="F242" s="9" t="s">
        <v>1782</v>
      </c>
      <c r="G242" s="9" t="s">
        <v>1784</v>
      </c>
      <c r="H242" s="9" t="s">
        <v>1784</v>
      </c>
      <c r="I242" s="9">
        <v>116</v>
      </c>
      <c r="J242" s="10">
        <v>3.4499006888493587E-3</v>
      </c>
      <c r="K242" s="9">
        <v>3</v>
      </c>
    </row>
    <row r="243" spans="1:11" x14ac:dyDescent="0.35">
      <c r="A243" s="12" t="s">
        <v>1281</v>
      </c>
      <c r="B243" s="11">
        <v>42392.692999999999</v>
      </c>
      <c r="C243" s="21">
        <v>0.69299999999930151</v>
      </c>
      <c r="D243" s="12">
        <f>'call data'!$C243*1440</f>
        <v>997.91999999899417</v>
      </c>
      <c r="E243" s="12" t="s">
        <v>1793</v>
      </c>
      <c r="F243" s="12" t="s">
        <v>1780</v>
      </c>
      <c r="G243" s="12" t="s">
        <v>1784</v>
      </c>
      <c r="H243" s="12" t="s">
        <v>1784</v>
      </c>
      <c r="I243" s="12">
        <v>12</v>
      </c>
      <c r="J243" s="13">
        <v>4.0311447160317039E-3</v>
      </c>
      <c r="K243" s="12">
        <v>3</v>
      </c>
    </row>
    <row r="244" spans="1:11" x14ac:dyDescent="0.35">
      <c r="A244" s="9" t="s">
        <v>1279</v>
      </c>
      <c r="B244" s="8">
        <v>42392.675999999999</v>
      </c>
      <c r="C244" s="20">
        <v>0.67599999999947613</v>
      </c>
      <c r="D244" s="9">
        <f>'call data'!$C244*1440</f>
        <v>973.43999999924563</v>
      </c>
      <c r="E244" s="9" t="s">
        <v>1791</v>
      </c>
      <c r="F244" s="9" t="s">
        <v>1782</v>
      </c>
      <c r="G244" s="9" t="s">
        <v>1784</v>
      </c>
      <c r="H244" s="9" t="s">
        <v>1784</v>
      </c>
      <c r="I244" s="9">
        <v>56</v>
      </c>
      <c r="J244" s="10">
        <v>9.2866925897938689E-4</v>
      </c>
      <c r="K244" s="9">
        <v>2</v>
      </c>
    </row>
    <row r="245" spans="1:11" x14ac:dyDescent="0.35">
      <c r="A245" s="12" t="s">
        <v>1277</v>
      </c>
      <c r="B245" s="11">
        <v>42392.667999999998</v>
      </c>
      <c r="C245" s="21">
        <v>0.66799999999784632</v>
      </c>
      <c r="D245" s="12">
        <f>'call data'!$C245*1440</f>
        <v>961.9199999968987</v>
      </c>
      <c r="E245" s="12" t="s">
        <v>1787</v>
      </c>
      <c r="F245" s="12" t="s">
        <v>1783</v>
      </c>
      <c r="G245" s="12" t="s">
        <v>1785</v>
      </c>
      <c r="H245" s="12" t="s">
        <v>1785</v>
      </c>
      <c r="I245" s="12">
        <v>0</v>
      </c>
      <c r="J245" s="13">
        <v>0</v>
      </c>
      <c r="K245" s="12">
        <v>0</v>
      </c>
    </row>
    <row r="246" spans="1:11" x14ac:dyDescent="0.35">
      <c r="A246" s="9" t="s">
        <v>585</v>
      </c>
      <c r="B246" s="8">
        <v>42380.396000000001</v>
      </c>
      <c r="C246" s="20">
        <v>0.39600000000064028</v>
      </c>
      <c r="D246" s="9">
        <f>'call data'!$C246*1440</f>
        <v>570.24000000092201</v>
      </c>
      <c r="E246" s="9" t="s">
        <v>1788</v>
      </c>
      <c r="F246" s="9" t="s">
        <v>1779</v>
      </c>
      <c r="G246" s="9" t="s">
        <v>1784</v>
      </c>
      <c r="H246" s="9" t="s">
        <v>1784</v>
      </c>
      <c r="I246" s="9">
        <v>110</v>
      </c>
      <c r="J246" s="10">
        <v>3.8378025326101109E-3</v>
      </c>
      <c r="K246" s="9">
        <v>2</v>
      </c>
    </row>
    <row r="247" spans="1:11" x14ac:dyDescent="0.35">
      <c r="A247" s="12" t="s">
        <v>1273</v>
      </c>
      <c r="B247" s="11">
        <v>42392.593000000001</v>
      </c>
      <c r="C247" s="21">
        <v>0.5930000000007567</v>
      </c>
      <c r="D247" s="12">
        <f>'call data'!$C247*1440</f>
        <v>853.92000000108965</v>
      </c>
      <c r="E247" s="12" t="s">
        <v>1787</v>
      </c>
      <c r="F247" s="12" t="s">
        <v>1782</v>
      </c>
      <c r="G247" s="12" t="s">
        <v>1785</v>
      </c>
      <c r="H247" s="12" t="s">
        <v>1785</v>
      </c>
      <c r="I247" s="12">
        <v>0</v>
      </c>
      <c r="J247" s="13">
        <v>0</v>
      </c>
      <c r="K247" s="12">
        <v>0</v>
      </c>
    </row>
    <row r="248" spans="1:11" x14ac:dyDescent="0.35">
      <c r="A248" s="9" t="s">
        <v>1271</v>
      </c>
      <c r="B248" s="8">
        <v>42392.567999999999</v>
      </c>
      <c r="C248" s="20">
        <v>0.56799999999930151</v>
      </c>
      <c r="D248" s="9">
        <f>'call data'!$C248*1440</f>
        <v>817.91999999899417</v>
      </c>
      <c r="E248" s="9" t="s">
        <v>1786</v>
      </c>
      <c r="F248" s="9" t="s">
        <v>1783</v>
      </c>
      <c r="G248" s="9" t="s">
        <v>1784</v>
      </c>
      <c r="H248" s="9" t="s">
        <v>1784</v>
      </c>
      <c r="I248" s="9">
        <v>10</v>
      </c>
      <c r="J248" s="10">
        <v>4.6507597204813915E-3</v>
      </c>
      <c r="K248" s="9">
        <v>5</v>
      </c>
    </row>
    <row r="249" spans="1:11" x14ac:dyDescent="0.35">
      <c r="A249" s="12" t="s">
        <v>1269</v>
      </c>
      <c r="B249" s="11">
        <v>42392.565000000002</v>
      </c>
      <c r="C249" s="21">
        <v>0.56500000000232831</v>
      </c>
      <c r="D249" s="12">
        <f>'call data'!$C249*1440</f>
        <v>813.60000000335276</v>
      </c>
      <c r="E249" s="12" t="s">
        <v>1793</v>
      </c>
      <c r="F249" s="12" t="s">
        <v>1781</v>
      </c>
      <c r="G249" s="12" t="s">
        <v>1784</v>
      </c>
      <c r="H249" s="12" t="s">
        <v>1785</v>
      </c>
      <c r="I249" s="12">
        <v>62</v>
      </c>
      <c r="J249" s="13">
        <v>2.4666807953926105E-3</v>
      </c>
      <c r="K249" s="12">
        <v>4</v>
      </c>
    </row>
    <row r="250" spans="1:11" x14ac:dyDescent="0.35">
      <c r="A250" s="9" t="s">
        <v>1267</v>
      </c>
      <c r="B250" s="8">
        <v>42392.538</v>
      </c>
      <c r="C250" s="20">
        <v>0.53800000000046566</v>
      </c>
      <c r="D250" s="9">
        <f>'call data'!$C250*1440</f>
        <v>774.72000000067055</v>
      </c>
      <c r="E250" s="9" t="s">
        <v>1787</v>
      </c>
      <c r="F250" s="9" t="s">
        <v>1780</v>
      </c>
      <c r="G250" s="9" t="s">
        <v>1785</v>
      </c>
      <c r="H250" s="9" t="s">
        <v>1785</v>
      </c>
      <c r="I250" s="9">
        <v>0</v>
      </c>
      <c r="J250" s="10">
        <v>0</v>
      </c>
      <c r="K250" s="9">
        <v>0</v>
      </c>
    </row>
    <row r="251" spans="1:11" x14ac:dyDescent="0.35">
      <c r="A251" s="12" t="s">
        <v>1265</v>
      </c>
      <c r="B251" s="11">
        <v>42392.53</v>
      </c>
      <c r="C251" s="21">
        <v>0.52999999999883585</v>
      </c>
      <c r="D251" s="12">
        <f>'call data'!$C251*1440</f>
        <v>763.19999999832362</v>
      </c>
      <c r="E251" s="12" t="s">
        <v>1791</v>
      </c>
      <c r="F251" s="12" t="s">
        <v>1779</v>
      </c>
      <c r="G251" s="12" t="s">
        <v>1784</v>
      </c>
      <c r="H251" s="12" t="s">
        <v>1784</v>
      </c>
      <c r="I251" s="12">
        <v>29</v>
      </c>
      <c r="J251" s="13">
        <v>4.1099797608435728E-3</v>
      </c>
      <c r="K251" s="12">
        <v>5</v>
      </c>
    </row>
    <row r="252" spans="1:11" x14ac:dyDescent="0.35">
      <c r="A252" s="9" t="s">
        <v>1263</v>
      </c>
      <c r="B252" s="8">
        <v>42392.51</v>
      </c>
      <c r="C252" s="20">
        <v>0.51000000000203727</v>
      </c>
      <c r="D252" s="9">
        <f>'call data'!$C252*1440</f>
        <v>734.40000000293367</v>
      </c>
      <c r="E252" s="9" t="s">
        <v>1793</v>
      </c>
      <c r="F252" s="9" t="s">
        <v>1779</v>
      </c>
      <c r="G252" s="9" t="s">
        <v>1784</v>
      </c>
      <c r="H252" s="9" t="s">
        <v>1784</v>
      </c>
      <c r="I252" s="9">
        <v>33</v>
      </c>
      <c r="J252" s="10">
        <v>1.2065089271251013E-3</v>
      </c>
      <c r="K252" s="9">
        <v>5</v>
      </c>
    </row>
    <row r="253" spans="1:11" x14ac:dyDescent="0.35">
      <c r="A253" s="12" t="s">
        <v>1261</v>
      </c>
      <c r="B253" s="11">
        <v>42392.497000000003</v>
      </c>
      <c r="C253" s="21">
        <v>0.4970000000030268</v>
      </c>
      <c r="D253" s="12">
        <f>'call data'!$C253*1440</f>
        <v>715.68000000435859</v>
      </c>
      <c r="E253" s="12" t="s">
        <v>1787</v>
      </c>
      <c r="F253" s="12" t="s">
        <v>1783</v>
      </c>
      <c r="G253" s="12" t="s">
        <v>1784</v>
      </c>
      <c r="H253" s="12" t="s">
        <v>1784</v>
      </c>
      <c r="I253" s="12">
        <v>120</v>
      </c>
      <c r="J253" s="13">
        <v>2.9151534651279034E-3</v>
      </c>
      <c r="K253" s="12">
        <v>2</v>
      </c>
    </row>
    <row r="254" spans="1:11" x14ac:dyDescent="0.35">
      <c r="A254" s="9" t="s">
        <v>605</v>
      </c>
      <c r="B254" s="8">
        <v>42380.462</v>
      </c>
      <c r="C254" s="20">
        <v>0.46199999999953434</v>
      </c>
      <c r="D254" s="9">
        <f>'call data'!$C254*1440</f>
        <v>665.27999999932945</v>
      </c>
      <c r="E254" s="9" t="s">
        <v>1788</v>
      </c>
      <c r="F254" s="9" t="s">
        <v>1781</v>
      </c>
      <c r="G254" s="9" t="s">
        <v>1784</v>
      </c>
      <c r="H254" s="9" t="s">
        <v>1784</v>
      </c>
      <c r="I254" s="9">
        <v>73</v>
      </c>
      <c r="J254" s="10">
        <v>5.1962153753795084E-4</v>
      </c>
      <c r="K254" s="9">
        <v>3</v>
      </c>
    </row>
    <row r="255" spans="1:11" x14ac:dyDescent="0.35">
      <c r="A255" s="12" t="s">
        <v>1259</v>
      </c>
      <c r="B255" s="11">
        <v>42392.489000000001</v>
      </c>
      <c r="C255" s="21">
        <v>0.48900000000139698</v>
      </c>
      <c r="D255" s="12">
        <f>'call data'!$C255*1440</f>
        <v>704.16000000201166</v>
      </c>
      <c r="E255" s="12" t="s">
        <v>1793</v>
      </c>
      <c r="F255" s="12" t="s">
        <v>1782</v>
      </c>
      <c r="G255" s="12" t="s">
        <v>1785</v>
      </c>
      <c r="H255" s="12" t="s">
        <v>1785</v>
      </c>
      <c r="I255" s="12">
        <v>0</v>
      </c>
      <c r="J255" s="13">
        <v>0</v>
      </c>
      <c r="K255" s="12">
        <v>0</v>
      </c>
    </row>
    <row r="256" spans="1:11" x14ac:dyDescent="0.35">
      <c r="A256" s="9" t="s">
        <v>1257</v>
      </c>
      <c r="B256" s="8">
        <v>42392.483999999997</v>
      </c>
      <c r="C256" s="20">
        <v>0.48399999999674037</v>
      </c>
      <c r="D256" s="9">
        <f>'call data'!$C256*1440</f>
        <v>696.95999999530613</v>
      </c>
      <c r="E256" s="9" t="s">
        <v>1792</v>
      </c>
      <c r="F256" s="9" t="s">
        <v>1783</v>
      </c>
      <c r="G256" s="9" t="s">
        <v>1784</v>
      </c>
      <c r="H256" s="9" t="s">
        <v>1784</v>
      </c>
      <c r="I256" s="9">
        <v>18</v>
      </c>
      <c r="J256" s="10">
        <v>9.32615738148667E-4</v>
      </c>
      <c r="K256" s="9">
        <v>3</v>
      </c>
    </row>
    <row r="257" spans="1:11" x14ac:dyDescent="0.35">
      <c r="A257" s="12" t="s">
        <v>1255</v>
      </c>
      <c r="B257" s="11">
        <v>42392.483</v>
      </c>
      <c r="C257" s="21">
        <v>0.48300000000017462</v>
      </c>
      <c r="D257" s="12">
        <f>'call data'!$C257*1440</f>
        <v>695.52000000025146</v>
      </c>
      <c r="E257" s="12" t="s">
        <v>1790</v>
      </c>
      <c r="F257" s="12" t="s">
        <v>1779</v>
      </c>
      <c r="G257" s="12" t="s">
        <v>1784</v>
      </c>
      <c r="H257" s="12" t="s">
        <v>1784</v>
      </c>
      <c r="I257" s="12">
        <v>28</v>
      </c>
      <c r="J257" s="13">
        <v>3.6607136477214194E-3</v>
      </c>
      <c r="K257" s="12">
        <v>2</v>
      </c>
    </row>
    <row r="258" spans="1:11" x14ac:dyDescent="0.35">
      <c r="A258" s="9" t="s">
        <v>1253</v>
      </c>
      <c r="B258" s="8">
        <v>42392.481</v>
      </c>
      <c r="C258" s="20">
        <v>0.48099999999976717</v>
      </c>
      <c r="D258" s="9">
        <f>'call data'!$C258*1440</f>
        <v>692.63999999966472</v>
      </c>
      <c r="E258" s="9" t="s">
        <v>1786</v>
      </c>
      <c r="F258" s="9" t="s">
        <v>1783</v>
      </c>
      <c r="G258" s="9" t="s">
        <v>1784</v>
      </c>
      <c r="H258" s="9" t="s">
        <v>1784</v>
      </c>
      <c r="I258" s="9">
        <v>100</v>
      </c>
      <c r="J258" s="10">
        <v>4.8622175237765606E-4</v>
      </c>
      <c r="K258" s="9">
        <v>5</v>
      </c>
    </row>
    <row r="259" spans="1:11" x14ac:dyDescent="0.35">
      <c r="A259" s="12" t="s">
        <v>1251</v>
      </c>
      <c r="B259" s="11">
        <v>42392.478999999999</v>
      </c>
      <c r="C259" s="21">
        <v>0.47899999999935972</v>
      </c>
      <c r="D259" s="12">
        <f>'call data'!$C259*1440</f>
        <v>689.75999999907799</v>
      </c>
      <c r="E259" s="12" t="s">
        <v>1789</v>
      </c>
      <c r="F259" s="12" t="s">
        <v>1781</v>
      </c>
      <c r="G259" s="12" t="s">
        <v>1785</v>
      </c>
      <c r="H259" s="12" t="s">
        <v>1785</v>
      </c>
      <c r="I259" s="12">
        <v>0</v>
      </c>
      <c r="J259" s="13">
        <v>0</v>
      </c>
      <c r="K259" s="12">
        <v>0</v>
      </c>
    </row>
    <row r="260" spans="1:11" x14ac:dyDescent="0.35">
      <c r="A260" s="9" t="s">
        <v>609</v>
      </c>
      <c r="B260" s="8">
        <v>42380.478999999999</v>
      </c>
      <c r="C260" s="20">
        <v>0.47899999999935972</v>
      </c>
      <c r="D260" s="9">
        <f>'call data'!$C260*1440</f>
        <v>689.75999999907799</v>
      </c>
      <c r="E260" s="9" t="s">
        <v>1788</v>
      </c>
      <c r="F260" s="9" t="s">
        <v>1780</v>
      </c>
      <c r="G260" s="9" t="s">
        <v>1784</v>
      </c>
      <c r="H260" s="9" t="s">
        <v>1785</v>
      </c>
      <c r="I260" s="9">
        <v>75</v>
      </c>
      <c r="J260" s="10">
        <v>2.4630221233720908E-3</v>
      </c>
      <c r="K260" s="9">
        <v>4</v>
      </c>
    </row>
    <row r="261" spans="1:11" x14ac:dyDescent="0.35">
      <c r="A261" s="12" t="s">
        <v>1247</v>
      </c>
      <c r="B261" s="11">
        <v>42392.459000000003</v>
      </c>
      <c r="C261" s="21">
        <v>0.45900000000256114</v>
      </c>
      <c r="D261" s="12">
        <f>'call data'!$C261*1440</f>
        <v>660.96000000368804</v>
      </c>
      <c r="E261" s="12" t="s">
        <v>1787</v>
      </c>
      <c r="F261" s="12" t="s">
        <v>1782</v>
      </c>
      <c r="G261" s="12" t="s">
        <v>1784</v>
      </c>
      <c r="H261" s="12" t="s">
        <v>1784</v>
      </c>
      <c r="I261" s="12">
        <v>83</v>
      </c>
      <c r="J261" s="13">
        <v>4.7243378636406819E-3</v>
      </c>
      <c r="K261" s="12">
        <v>5</v>
      </c>
    </row>
    <row r="262" spans="1:11" x14ac:dyDescent="0.35">
      <c r="A262" s="9" t="s">
        <v>1245</v>
      </c>
      <c r="B262" s="8">
        <v>42392.451000000001</v>
      </c>
      <c r="C262" s="20">
        <v>0.45100000000093132</v>
      </c>
      <c r="D262" s="9">
        <f>'call data'!$C262*1440</f>
        <v>649.4400000013411</v>
      </c>
      <c r="E262" s="9" t="s">
        <v>1789</v>
      </c>
      <c r="F262" s="9" t="s">
        <v>1780</v>
      </c>
      <c r="G262" s="9" t="s">
        <v>1784</v>
      </c>
      <c r="H262" s="9" t="s">
        <v>1784</v>
      </c>
      <c r="I262" s="9">
        <v>118</v>
      </c>
      <c r="J262" s="10">
        <v>1.9589245312935468E-3</v>
      </c>
      <c r="K262" s="9">
        <v>4</v>
      </c>
    </row>
    <row r="263" spans="1:11" x14ac:dyDescent="0.35">
      <c r="A263" s="12" t="s">
        <v>1243</v>
      </c>
      <c r="B263" s="11">
        <v>42392.415000000001</v>
      </c>
      <c r="C263" s="21">
        <v>0.41500000000087311</v>
      </c>
      <c r="D263" s="12">
        <f>'call data'!$C263*1440</f>
        <v>597.60000000125729</v>
      </c>
      <c r="E263" s="12" t="s">
        <v>1786</v>
      </c>
      <c r="F263" s="12" t="s">
        <v>1780</v>
      </c>
      <c r="G263" s="12" t="s">
        <v>1784</v>
      </c>
      <c r="H263" s="12" t="s">
        <v>1785</v>
      </c>
      <c r="I263" s="12">
        <v>120</v>
      </c>
      <c r="J263" s="13">
        <v>6.2740306679519872E-4</v>
      </c>
      <c r="K263" s="12">
        <v>4</v>
      </c>
    </row>
    <row r="264" spans="1:11" x14ac:dyDescent="0.35">
      <c r="A264" s="9" t="s">
        <v>1241</v>
      </c>
      <c r="B264" s="8">
        <v>42392.411</v>
      </c>
      <c r="C264" s="20">
        <v>0.41100000000005821</v>
      </c>
      <c r="D264" s="9">
        <f>'call data'!$C264*1440</f>
        <v>591.84000000008382</v>
      </c>
      <c r="E264" s="9" t="s">
        <v>1789</v>
      </c>
      <c r="F264" s="9" t="s">
        <v>1782</v>
      </c>
      <c r="G264" s="9" t="s">
        <v>1784</v>
      </c>
      <c r="H264" s="9" t="s">
        <v>1784</v>
      </c>
      <c r="I264" s="9">
        <v>53</v>
      </c>
      <c r="J264" s="10">
        <v>4.0054048495707503E-3</v>
      </c>
      <c r="K264" s="9">
        <v>4</v>
      </c>
    </row>
    <row r="265" spans="1:11" x14ac:dyDescent="0.35">
      <c r="A265" s="12" t="s">
        <v>1239</v>
      </c>
      <c r="B265" s="11">
        <v>42392.402999999998</v>
      </c>
      <c r="C265" s="21">
        <v>0.40299999999842839</v>
      </c>
      <c r="D265" s="12">
        <f>'call data'!$C265*1440</f>
        <v>580.31999999773689</v>
      </c>
      <c r="E265" s="12" t="s">
        <v>1790</v>
      </c>
      <c r="F265" s="12" t="s">
        <v>1783</v>
      </c>
      <c r="G265" s="12" t="s">
        <v>1784</v>
      </c>
      <c r="H265" s="12" t="s">
        <v>1784</v>
      </c>
      <c r="I265" s="12">
        <v>116</v>
      </c>
      <c r="J265" s="13">
        <v>1.8792956210269805E-3</v>
      </c>
      <c r="K265" s="12">
        <v>3</v>
      </c>
    </row>
    <row r="266" spans="1:11" x14ac:dyDescent="0.35">
      <c r="A266" s="9" t="s">
        <v>1237</v>
      </c>
      <c r="B266" s="8">
        <v>42392.396999999997</v>
      </c>
      <c r="C266" s="20">
        <v>0.39699999999720603</v>
      </c>
      <c r="D266" s="9">
        <f>'call data'!$C266*1440</f>
        <v>571.67999999597669</v>
      </c>
      <c r="E266" s="9" t="s">
        <v>1787</v>
      </c>
      <c r="F266" s="9" t="s">
        <v>1783</v>
      </c>
      <c r="G266" s="9" t="s">
        <v>1784</v>
      </c>
      <c r="H266" s="9" t="s">
        <v>1784</v>
      </c>
      <c r="I266" s="9">
        <v>52</v>
      </c>
      <c r="J266" s="10">
        <v>1.0035673899326072E-3</v>
      </c>
      <c r="K266" s="9">
        <v>5</v>
      </c>
    </row>
    <row r="267" spans="1:11" x14ac:dyDescent="0.35">
      <c r="A267" s="12" t="s">
        <v>633</v>
      </c>
      <c r="B267" s="11">
        <v>42380.593000000001</v>
      </c>
      <c r="C267" s="21">
        <v>0.5930000000007567</v>
      </c>
      <c r="D267" s="12">
        <f>'call data'!$C267*1440</f>
        <v>853.92000000108965</v>
      </c>
      <c r="E267" s="12" t="s">
        <v>1788</v>
      </c>
      <c r="F267" s="12" t="s">
        <v>1779</v>
      </c>
      <c r="G267" s="12" t="s">
        <v>1784</v>
      </c>
      <c r="H267" s="12" t="s">
        <v>1785</v>
      </c>
      <c r="I267" s="12">
        <v>62</v>
      </c>
      <c r="J267" s="13">
        <v>2.7648630336207475E-3</v>
      </c>
      <c r="K267" s="12">
        <v>4</v>
      </c>
    </row>
    <row r="268" spans="1:11" x14ac:dyDescent="0.35">
      <c r="A268" s="9" t="s">
        <v>1233</v>
      </c>
      <c r="B268" s="8">
        <v>42391.735000000001</v>
      </c>
      <c r="C268" s="20">
        <v>0.73500000000058208</v>
      </c>
      <c r="D268" s="9">
        <f>'call data'!$C268*1440</f>
        <v>1058.4000000008382</v>
      </c>
      <c r="E268" s="9" t="s">
        <v>1787</v>
      </c>
      <c r="F268" s="9" t="s">
        <v>1780</v>
      </c>
      <c r="G268" s="9" t="s">
        <v>1785</v>
      </c>
      <c r="H268" s="9" t="s">
        <v>1785</v>
      </c>
      <c r="I268" s="9">
        <v>0</v>
      </c>
      <c r="J268" s="10">
        <v>0</v>
      </c>
      <c r="K268" s="9">
        <v>0</v>
      </c>
    </row>
    <row r="269" spans="1:11" x14ac:dyDescent="0.35">
      <c r="A269" s="12" t="s">
        <v>1231</v>
      </c>
      <c r="B269" s="11">
        <v>42391.726000000002</v>
      </c>
      <c r="C269" s="21">
        <v>0.72600000000238651</v>
      </c>
      <c r="D269" s="12">
        <f>'call data'!$C269*1440</f>
        <v>1045.4400000034366</v>
      </c>
      <c r="E269" s="12" t="s">
        <v>1791</v>
      </c>
      <c r="F269" s="12" t="s">
        <v>1779</v>
      </c>
      <c r="G269" s="12" t="s">
        <v>1784</v>
      </c>
      <c r="H269" s="12" t="s">
        <v>1784</v>
      </c>
      <c r="I269" s="12">
        <v>115</v>
      </c>
      <c r="J269" s="13">
        <v>2.9120906632449451E-3</v>
      </c>
      <c r="K269" s="12">
        <v>5</v>
      </c>
    </row>
    <row r="270" spans="1:11" x14ac:dyDescent="0.35">
      <c r="A270" s="9" t="s">
        <v>1229</v>
      </c>
      <c r="B270" s="8">
        <v>42391.705999999998</v>
      </c>
      <c r="C270" s="20">
        <v>0.70599999999831198</v>
      </c>
      <c r="D270" s="9">
        <f>'call data'!$C270*1440</f>
        <v>1016.6399999975692</v>
      </c>
      <c r="E270" s="9" t="s">
        <v>1786</v>
      </c>
      <c r="F270" s="9" t="s">
        <v>1780</v>
      </c>
      <c r="G270" s="9" t="s">
        <v>1784</v>
      </c>
      <c r="H270" s="9" t="s">
        <v>1785</v>
      </c>
      <c r="I270" s="9">
        <v>82</v>
      </c>
      <c r="J270" s="10">
        <v>3.492725339154784E-3</v>
      </c>
      <c r="K270" s="9">
        <v>1</v>
      </c>
    </row>
    <row r="271" spans="1:11" x14ac:dyDescent="0.35">
      <c r="A271" s="12" t="s">
        <v>647</v>
      </c>
      <c r="B271" s="11">
        <v>42380.633999999998</v>
      </c>
      <c r="C271" s="21">
        <v>0.63399999999819556</v>
      </c>
      <c r="D271" s="12">
        <f>'call data'!$C271*1440</f>
        <v>912.95999999740161</v>
      </c>
      <c r="E271" s="12" t="s">
        <v>1788</v>
      </c>
      <c r="F271" s="12" t="s">
        <v>1781</v>
      </c>
      <c r="G271" s="12" t="s">
        <v>1785</v>
      </c>
      <c r="H271" s="12" t="s">
        <v>1785</v>
      </c>
      <c r="I271" s="12">
        <v>0</v>
      </c>
      <c r="J271" s="13">
        <v>0</v>
      </c>
      <c r="K271" s="12">
        <v>0</v>
      </c>
    </row>
    <row r="272" spans="1:11" x14ac:dyDescent="0.35">
      <c r="A272" s="9" t="s">
        <v>1227</v>
      </c>
      <c r="B272" s="8">
        <v>42391.701999999997</v>
      </c>
      <c r="C272" s="20">
        <v>0.70199999999749707</v>
      </c>
      <c r="D272" s="9">
        <f>'call data'!$C272*1440</f>
        <v>1010.8799999963958</v>
      </c>
      <c r="E272" s="9" t="s">
        <v>1790</v>
      </c>
      <c r="F272" s="9" t="s">
        <v>1781</v>
      </c>
      <c r="G272" s="9" t="s">
        <v>1784</v>
      </c>
      <c r="H272" s="9" t="s">
        <v>1784</v>
      </c>
      <c r="I272" s="9">
        <v>33</v>
      </c>
      <c r="J272" s="10">
        <v>4.2734703499070466E-3</v>
      </c>
      <c r="K272" s="9">
        <v>5</v>
      </c>
    </row>
    <row r="273" spans="1:11" x14ac:dyDescent="0.35">
      <c r="A273" s="12" t="s">
        <v>1225</v>
      </c>
      <c r="B273" s="11">
        <v>42391.694000000003</v>
      </c>
      <c r="C273" s="21">
        <v>0.69400000000314321</v>
      </c>
      <c r="D273" s="12">
        <f>'call data'!$C273*1440</f>
        <v>999.36000000452623</v>
      </c>
      <c r="E273" s="12" t="s">
        <v>1792</v>
      </c>
      <c r="F273" s="12" t="s">
        <v>1779</v>
      </c>
      <c r="G273" s="12" t="s">
        <v>1784</v>
      </c>
      <c r="H273" s="12" t="s">
        <v>1785</v>
      </c>
      <c r="I273" s="12">
        <v>35</v>
      </c>
      <c r="J273" s="13">
        <v>3.571800633849328E-3</v>
      </c>
      <c r="K273" s="12">
        <v>5</v>
      </c>
    </row>
    <row r="274" spans="1:11" x14ac:dyDescent="0.35">
      <c r="A274" s="9" t="s">
        <v>1221</v>
      </c>
      <c r="B274" s="8">
        <v>42391.663999999997</v>
      </c>
      <c r="C274" s="20">
        <v>0.66399999999703141</v>
      </c>
      <c r="D274" s="9">
        <f>'call data'!$C274*1440</f>
        <v>956.15999999572523</v>
      </c>
      <c r="E274" s="9" t="s">
        <v>1787</v>
      </c>
      <c r="F274" s="9" t="s">
        <v>1783</v>
      </c>
      <c r="G274" s="9" t="s">
        <v>1785</v>
      </c>
      <c r="H274" s="9" t="s">
        <v>1785</v>
      </c>
      <c r="I274" s="9">
        <v>0</v>
      </c>
      <c r="J274" s="10">
        <v>0</v>
      </c>
      <c r="K274" s="9">
        <v>0</v>
      </c>
    </row>
    <row r="275" spans="1:11" x14ac:dyDescent="0.35">
      <c r="A275" s="12" t="s">
        <v>1219</v>
      </c>
      <c r="B275" s="11">
        <v>42391.646000000001</v>
      </c>
      <c r="C275" s="21">
        <v>0.64600000000064028</v>
      </c>
      <c r="D275" s="12">
        <f>'call data'!$C275*1440</f>
        <v>930.24000000092201</v>
      </c>
      <c r="E275" s="12" t="s">
        <v>1792</v>
      </c>
      <c r="F275" s="12" t="s">
        <v>1782</v>
      </c>
      <c r="G275" s="12" t="s">
        <v>1785</v>
      </c>
      <c r="H275" s="12" t="s">
        <v>1785</v>
      </c>
      <c r="I275" s="12">
        <v>0</v>
      </c>
      <c r="J275" s="13">
        <v>0</v>
      </c>
      <c r="K275" s="12">
        <v>0</v>
      </c>
    </row>
    <row r="276" spans="1:11" x14ac:dyDescent="0.35">
      <c r="A276" s="9" t="s">
        <v>1217</v>
      </c>
      <c r="B276" s="8">
        <v>42391.618000000002</v>
      </c>
      <c r="C276" s="20">
        <v>0.61800000000221189</v>
      </c>
      <c r="D276" s="9">
        <f>'call data'!$C276*1440</f>
        <v>889.92000000318512</v>
      </c>
      <c r="E276" s="9" t="s">
        <v>1791</v>
      </c>
      <c r="F276" s="9" t="s">
        <v>1779</v>
      </c>
      <c r="G276" s="9" t="s">
        <v>1784</v>
      </c>
      <c r="H276" s="9" t="s">
        <v>1784</v>
      </c>
      <c r="I276" s="9">
        <v>99</v>
      </c>
      <c r="J276" s="10">
        <v>6.9554949142411056E-4</v>
      </c>
      <c r="K276" s="9">
        <v>1</v>
      </c>
    </row>
    <row r="277" spans="1:11" x14ac:dyDescent="0.35">
      <c r="A277" s="12" t="s">
        <v>1215</v>
      </c>
      <c r="B277" s="11">
        <v>42391.616999999998</v>
      </c>
      <c r="C277" s="21">
        <v>0.61699999999837019</v>
      </c>
      <c r="D277" s="12">
        <f>'call data'!$C277*1440</f>
        <v>888.47999999765307</v>
      </c>
      <c r="E277" s="12" t="s">
        <v>1792</v>
      </c>
      <c r="F277" s="12" t="s">
        <v>1783</v>
      </c>
      <c r="G277" s="12" t="s">
        <v>1784</v>
      </c>
      <c r="H277" s="12" t="s">
        <v>1784</v>
      </c>
      <c r="I277" s="12">
        <v>15</v>
      </c>
      <c r="J277" s="13">
        <v>3.411511444810441E-3</v>
      </c>
      <c r="K277" s="12">
        <v>4</v>
      </c>
    </row>
    <row r="278" spans="1:11" x14ac:dyDescent="0.35">
      <c r="A278" s="9" t="s">
        <v>667</v>
      </c>
      <c r="B278" s="8">
        <v>42380.743000000002</v>
      </c>
      <c r="C278" s="20">
        <v>0.74300000000221189</v>
      </c>
      <c r="D278" s="9">
        <f>'call data'!$C278*1440</f>
        <v>1069.9200000031851</v>
      </c>
      <c r="E278" s="9" t="s">
        <v>1788</v>
      </c>
      <c r="F278" s="9" t="s">
        <v>1779</v>
      </c>
      <c r="G278" s="9" t="s">
        <v>1784</v>
      </c>
      <c r="H278" s="9" t="s">
        <v>1784</v>
      </c>
      <c r="I278" s="9">
        <v>40</v>
      </c>
      <c r="J278" s="10">
        <v>1.3993515832725215E-3</v>
      </c>
      <c r="K278" s="9">
        <v>5</v>
      </c>
    </row>
    <row r="279" spans="1:11" x14ac:dyDescent="0.35">
      <c r="A279" s="12" t="s">
        <v>1213</v>
      </c>
      <c r="B279" s="11">
        <v>42391.614000000001</v>
      </c>
      <c r="C279" s="21">
        <v>0.61400000000139698</v>
      </c>
      <c r="D279" s="12">
        <f>'call data'!$C279*1440</f>
        <v>884.16000000201166</v>
      </c>
      <c r="E279" s="12" t="s">
        <v>1793</v>
      </c>
      <c r="F279" s="12" t="s">
        <v>1783</v>
      </c>
      <c r="G279" s="12" t="s">
        <v>1784</v>
      </c>
      <c r="H279" s="12" t="s">
        <v>1784</v>
      </c>
      <c r="I279" s="12">
        <v>57</v>
      </c>
      <c r="J279" s="13">
        <v>9.4167771273245588E-4</v>
      </c>
      <c r="K279" s="12">
        <v>5</v>
      </c>
    </row>
    <row r="280" spans="1:11" x14ac:dyDescent="0.35">
      <c r="A280" s="9" t="s">
        <v>1211</v>
      </c>
      <c r="B280" s="8">
        <v>42391.599000000002</v>
      </c>
      <c r="C280" s="20">
        <v>0.59900000000197906</v>
      </c>
      <c r="D280" s="9">
        <f>'call data'!$C280*1440</f>
        <v>862.56000000284985</v>
      </c>
      <c r="E280" s="9" t="s">
        <v>1790</v>
      </c>
      <c r="F280" s="9" t="s">
        <v>1782</v>
      </c>
      <c r="G280" s="9" t="s">
        <v>1784</v>
      </c>
      <c r="H280" s="9" t="s">
        <v>1784</v>
      </c>
      <c r="I280" s="9">
        <v>92</v>
      </c>
      <c r="J280" s="10">
        <v>4.2872714977361635E-3</v>
      </c>
      <c r="K280" s="9">
        <v>1</v>
      </c>
    </row>
    <row r="281" spans="1:11" x14ac:dyDescent="0.35">
      <c r="A281" s="12" t="s">
        <v>1209</v>
      </c>
      <c r="B281" s="11">
        <v>42391.597000000002</v>
      </c>
      <c r="C281" s="21">
        <v>0.59700000000157161</v>
      </c>
      <c r="D281" s="12">
        <f>'call data'!$C281*1440</f>
        <v>859.68000000226311</v>
      </c>
      <c r="E281" s="12" t="s">
        <v>1789</v>
      </c>
      <c r="F281" s="12" t="s">
        <v>1779</v>
      </c>
      <c r="G281" s="12" t="s">
        <v>1784</v>
      </c>
      <c r="H281" s="12" t="s">
        <v>1784</v>
      </c>
      <c r="I281" s="12">
        <v>67</v>
      </c>
      <c r="J281" s="13">
        <v>4.6567959402865353E-3</v>
      </c>
      <c r="K281" s="12">
        <v>4</v>
      </c>
    </row>
    <row r="282" spans="1:11" x14ac:dyDescent="0.35">
      <c r="A282" s="9" t="s">
        <v>1207</v>
      </c>
      <c r="B282" s="8">
        <v>42391.533000000003</v>
      </c>
      <c r="C282" s="20">
        <v>0.53300000000308501</v>
      </c>
      <c r="D282" s="9">
        <f>'call data'!$C282*1440</f>
        <v>767.52000000444241</v>
      </c>
      <c r="E282" s="9" t="s">
        <v>1791</v>
      </c>
      <c r="F282" s="9" t="s">
        <v>1781</v>
      </c>
      <c r="G282" s="9" t="s">
        <v>1785</v>
      </c>
      <c r="H282" s="9" t="s">
        <v>1785</v>
      </c>
      <c r="I282" s="9">
        <v>0</v>
      </c>
      <c r="J282" s="10">
        <v>0</v>
      </c>
      <c r="K282" s="9">
        <v>0</v>
      </c>
    </row>
    <row r="283" spans="1:11" x14ac:dyDescent="0.35">
      <c r="A283" s="12" t="s">
        <v>1203</v>
      </c>
      <c r="B283" s="11">
        <v>42391.497000000003</v>
      </c>
      <c r="C283" s="21">
        <v>0.4970000000030268</v>
      </c>
      <c r="D283" s="12">
        <f>'call data'!$C283*1440</f>
        <v>715.68000000435859</v>
      </c>
      <c r="E283" s="12" t="s">
        <v>1792</v>
      </c>
      <c r="F283" s="12" t="s">
        <v>1783</v>
      </c>
      <c r="G283" s="12" t="s">
        <v>1784</v>
      </c>
      <c r="H283" s="12" t="s">
        <v>1784</v>
      </c>
      <c r="I283" s="12">
        <v>84</v>
      </c>
      <c r="J283" s="13">
        <v>3.8625878523125051E-3</v>
      </c>
      <c r="K283" s="12">
        <v>5</v>
      </c>
    </row>
    <row r="284" spans="1:11" x14ac:dyDescent="0.35">
      <c r="A284" s="9" t="s">
        <v>1205</v>
      </c>
      <c r="B284" s="8">
        <v>42391.497000000003</v>
      </c>
      <c r="C284" s="20">
        <v>0.4970000000030268</v>
      </c>
      <c r="D284" s="9">
        <f>'call data'!$C284*1440</f>
        <v>715.68000000435859</v>
      </c>
      <c r="E284" s="9" t="s">
        <v>1789</v>
      </c>
      <c r="F284" s="9" t="s">
        <v>1783</v>
      </c>
      <c r="G284" s="9" t="s">
        <v>1784</v>
      </c>
      <c r="H284" s="9" t="s">
        <v>1784</v>
      </c>
      <c r="I284" s="9">
        <v>32</v>
      </c>
      <c r="J284" s="10">
        <v>4.0505816327347392E-4</v>
      </c>
      <c r="K284" s="9">
        <v>5</v>
      </c>
    </row>
    <row r="285" spans="1:11" x14ac:dyDescent="0.35">
      <c r="A285" s="12" t="s">
        <v>1201</v>
      </c>
      <c r="B285" s="11">
        <v>42391.487999999998</v>
      </c>
      <c r="C285" s="21">
        <v>0.48799999999755528</v>
      </c>
      <c r="D285" s="12">
        <f>'call data'!$C285*1440</f>
        <v>702.7199999964796</v>
      </c>
      <c r="E285" s="12" t="s">
        <v>1787</v>
      </c>
      <c r="F285" s="12" t="s">
        <v>1779</v>
      </c>
      <c r="G285" s="12" t="s">
        <v>1784</v>
      </c>
      <c r="H285" s="12" t="s">
        <v>1784</v>
      </c>
      <c r="I285" s="12">
        <v>39</v>
      </c>
      <c r="J285" s="13">
        <v>3.5281299319356654E-3</v>
      </c>
      <c r="K285" s="12">
        <v>4</v>
      </c>
    </row>
    <row r="286" spans="1:11" x14ac:dyDescent="0.35">
      <c r="A286" s="9" t="s">
        <v>671</v>
      </c>
      <c r="B286" s="8">
        <v>42381.415000000001</v>
      </c>
      <c r="C286" s="20">
        <v>0.41500000000087311</v>
      </c>
      <c r="D286" s="9">
        <f>'call data'!$C286*1440</f>
        <v>597.60000000125729</v>
      </c>
      <c r="E286" s="9" t="s">
        <v>1788</v>
      </c>
      <c r="F286" s="9" t="s">
        <v>1781</v>
      </c>
      <c r="G286" s="9" t="s">
        <v>1784</v>
      </c>
      <c r="H286" s="9" t="s">
        <v>1784</v>
      </c>
      <c r="I286" s="9">
        <v>119</v>
      </c>
      <c r="J286" s="10">
        <v>4.7615213109602388E-3</v>
      </c>
      <c r="K286" s="9">
        <v>5</v>
      </c>
    </row>
    <row r="287" spans="1:11" x14ac:dyDescent="0.35">
      <c r="A287" s="12" t="s">
        <v>1197</v>
      </c>
      <c r="B287" s="11">
        <v>42391.442999999999</v>
      </c>
      <c r="C287" s="21">
        <v>0.44299999999930151</v>
      </c>
      <c r="D287" s="12">
        <f>'call data'!$C287*1440</f>
        <v>637.91999999899417</v>
      </c>
      <c r="E287" s="12" t="s">
        <v>1793</v>
      </c>
      <c r="F287" s="12" t="s">
        <v>1781</v>
      </c>
      <c r="G287" s="12" t="s">
        <v>1784</v>
      </c>
      <c r="H287" s="12" t="s">
        <v>1785</v>
      </c>
      <c r="I287" s="12">
        <v>55</v>
      </c>
      <c r="J287" s="13">
        <v>3.2355248040394952E-3</v>
      </c>
      <c r="K287" s="12">
        <v>4</v>
      </c>
    </row>
    <row r="288" spans="1:11" x14ac:dyDescent="0.35">
      <c r="A288" s="9" t="s">
        <v>1195</v>
      </c>
      <c r="B288" s="8">
        <v>42391.415999999997</v>
      </c>
      <c r="C288" s="20">
        <v>0.41599999999743886</v>
      </c>
      <c r="D288" s="9">
        <f>'call data'!$C288*1440</f>
        <v>599.03999999631196</v>
      </c>
      <c r="E288" s="9" t="s">
        <v>1787</v>
      </c>
      <c r="F288" s="9" t="s">
        <v>1783</v>
      </c>
      <c r="G288" s="9" t="s">
        <v>1784</v>
      </c>
      <c r="H288" s="9" t="s">
        <v>1784</v>
      </c>
      <c r="I288" s="9">
        <v>53</v>
      </c>
      <c r="J288" s="10">
        <v>8.9008601573242556E-4</v>
      </c>
      <c r="K288" s="9">
        <v>2</v>
      </c>
    </row>
    <row r="289" spans="1:11" x14ac:dyDescent="0.35">
      <c r="A289" s="12" t="s">
        <v>693</v>
      </c>
      <c r="B289" s="11">
        <v>42381.567999999999</v>
      </c>
      <c r="C289" s="21">
        <v>0.56799999999930151</v>
      </c>
      <c r="D289" s="12">
        <f>'call data'!$C289*1440</f>
        <v>817.91999999899417</v>
      </c>
      <c r="E289" s="12" t="s">
        <v>1788</v>
      </c>
      <c r="F289" s="12" t="s">
        <v>1781</v>
      </c>
      <c r="G289" s="12" t="s">
        <v>1784</v>
      </c>
      <c r="H289" s="12" t="s">
        <v>1784</v>
      </c>
      <c r="I289" s="12">
        <v>43</v>
      </c>
      <c r="J289" s="13">
        <v>3.3521754171594977E-3</v>
      </c>
      <c r="K289" s="12">
        <v>2</v>
      </c>
    </row>
    <row r="290" spans="1:11" x14ac:dyDescent="0.35">
      <c r="A290" s="9" t="s">
        <v>1191</v>
      </c>
      <c r="B290" s="8">
        <v>42391.392</v>
      </c>
      <c r="C290" s="20">
        <v>0.39199999999982538</v>
      </c>
      <c r="D290" s="9">
        <f>'call data'!$C290*1440</f>
        <v>564.47999999974854</v>
      </c>
      <c r="E290" s="9" t="s">
        <v>1793</v>
      </c>
      <c r="F290" s="9" t="s">
        <v>1782</v>
      </c>
      <c r="G290" s="9" t="s">
        <v>1784</v>
      </c>
      <c r="H290" s="9" t="s">
        <v>1784</v>
      </c>
      <c r="I290" s="9">
        <v>53</v>
      </c>
      <c r="J290" s="10">
        <v>3.5005301315012647E-3</v>
      </c>
      <c r="K290" s="9">
        <v>4</v>
      </c>
    </row>
    <row r="291" spans="1:11" x14ac:dyDescent="0.35">
      <c r="A291" s="12" t="s">
        <v>1187</v>
      </c>
      <c r="B291" s="11">
        <v>42391.383000000002</v>
      </c>
      <c r="C291" s="21">
        <v>0.38300000000162981</v>
      </c>
      <c r="D291" s="12">
        <f>'call data'!$C291*1440</f>
        <v>551.52000000234693</v>
      </c>
      <c r="E291" s="12" t="s">
        <v>1793</v>
      </c>
      <c r="F291" s="12" t="s">
        <v>1783</v>
      </c>
      <c r="G291" s="12" t="s">
        <v>1784</v>
      </c>
      <c r="H291" s="12" t="s">
        <v>1784</v>
      </c>
      <c r="I291" s="12">
        <v>20</v>
      </c>
      <c r="J291" s="13">
        <v>7.8503181291579083E-4</v>
      </c>
      <c r="K291" s="12">
        <v>3</v>
      </c>
    </row>
    <row r="292" spans="1:11" x14ac:dyDescent="0.35">
      <c r="A292" s="9" t="s">
        <v>711</v>
      </c>
      <c r="B292" s="8">
        <v>42381.697999999997</v>
      </c>
      <c r="C292" s="20">
        <v>0.69799999999668216</v>
      </c>
      <c r="D292" s="9">
        <f>'call data'!$C292*1440</f>
        <v>1005.1199999952223</v>
      </c>
      <c r="E292" s="9" t="s">
        <v>1788</v>
      </c>
      <c r="F292" s="9" t="s">
        <v>1780</v>
      </c>
      <c r="G292" s="9" t="s">
        <v>1785</v>
      </c>
      <c r="H292" s="9" t="s">
        <v>1785</v>
      </c>
      <c r="I292" s="9">
        <v>0</v>
      </c>
      <c r="J292" s="10">
        <v>0</v>
      </c>
      <c r="K292" s="9">
        <v>0</v>
      </c>
    </row>
    <row r="293" spans="1:11" x14ac:dyDescent="0.35">
      <c r="A293" s="12" t="s">
        <v>1185</v>
      </c>
      <c r="B293" s="11">
        <v>42390.735000000001</v>
      </c>
      <c r="C293" s="21">
        <v>0.73500000000058208</v>
      </c>
      <c r="D293" s="12">
        <f>'call data'!$C293*1440</f>
        <v>1058.4000000008382</v>
      </c>
      <c r="E293" s="12" t="s">
        <v>1790</v>
      </c>
      <c r="F293" s="12" t="s">
        <v>1783</v>
      </c>
      <c r="G293" s="12" t="s">
        <v>1784</v>
      </c>
      <c r="H293" s="12" t="s">
        <v>1784</v>
      </c>
      <c r="I293" s="12">
        <v>21</v>
      </c>
      <c r="J293" s="13">
        <v>1.5001375548700326E-3</v>
      </c>
      <c r="K293" s="12">
        <v>4</v>
      </c>
    </row>
    <row r="294" spans="1:11" x14ac:dyDescent="0.35">
      <c r="A294" s="9" t="s">
        <v>1183</v>
      </c>
      <c r="B294" s="8">
        <v>42390.733999999997</v>
      </c>
      <c r="C294" s="20">
        <v>0.73399999999674037</v>
      </c>
      <c r="D294" s="9">
        <f>'call data'!$C294*1440</f>
        <v>1056.9599999953061</v>
      </c>
      <c r="E294" s="9" t="s">
        <v>1787</v>
      </c>
      <c r="F294" s="9" t="s">
        <v>1779</v>
      </c>
      <c r="G294" s="9" t="s">
        <v>1784</v>
      </c>
      <c r="H294" s="9" t="s">
        <v>1784</v>
      </c>
      <c r="I294" s="9">
        <v>114</v>
      </c>
      <c r="J294" s="10">
        <v>2.0193970266129862E-3</v>
      </c>
      <c r="K294" s="9">
        <v>4</v>
      </c>
    </row>
    <row r="295" spans="1:11" x14ac:dyDescent="0.35">
      <c r="A295" s="12" t="s">
        <v>721</v>
      </c>
      <c r="B295" s="11">
        <v>42381.713000000003</v>
      </c>
      <c r="C295" s="21">
        <v>0.71300000000337604</v>
      </c>
      <c r="D295" s="12">
        <f>'call data'!$C295*1440</f>
        <v>1026.7200000048615</v>
      </c>
      <c r="E295" s="12" t="s">
        <v>1788</v>
      </c>
      <c r="F295" s="12" t="s">
        <v>1781</v>
      </c>
      <c r="G295" s="12" t="s">
        <v>1784</v>
      </c>
      <c r="H295" s="12" t="s">
        <v>1784</v>
      </c>
      <c r="I295" s="12">
        <v>44</v>
      </c>
      <c r="J295" s="13">
        <v>4.8194302089092462E-3</v>
      </c>
      <c r="K295" s="12">
        <v>1</v>
      </c>
    </row>
    <row r="296" spans="1:11" x14ac:dyDescent="0.35">
      <c r="A296" s="9" t="s">
        <v>1179</v>
      </c>
      <c r="B296" s="8">
        <v>42390.726999999999</v>
      </c>
      <c r="C296" s="20">
        <v>0.72699999999895226</v>
      </c>
      <c r="D296" s="9">
        <f>'call data'!$C296*1440</f>
        <v>1046.8799999984913</v>
      </c>
      <c r="E296" s="9" t="s">
        <v>1787</v>
      </c>
      <c r="F296" s="9" t="s">
        <v>1782</v>
      </c>
      <c r="G296" s="9" t="s">
        <v>1784</v>
      </c>
      <c r="H296" s="9" t="s">
        <v>1784</v>
      </c>
      <c r="I296" s="9">
        <v>62</v>
      </c>
      <c r="J296" s="10">
        <v>6.28291639839382E-4</v>
      </c>
      <c r="K296" s="9">
        <v>5</v>
      </c>
    </row>
    <row r="297" spans="1:11" x14ac:dyDescent="0.35">
      <c r="A297" s="12" t="s">
        <v>1181</v>
      </c>
      <c r="B297" s="11">
        <v>42390.726999999999</v>
      </c>
      <c r="C297" s="21">
        <v>0.72699999999895226</v>
      </c>
      <c r="D297" s="12">
        <f>'call data'!$C297*1440</f>
        <v>1046.8799999984913</v>
      </c>
      <c r="E297" s="12" t="s">
        <v>1787</v>
      </c>
      <c r="F297" s="12" t="s">
        <v>1780</v>
      </c>
      <c r="G297" s="12" t="s">
        <v>1785</v>
      </c>
      <c r="H297" s="12" t="s">
        <v>1785</v>
      </c>
      <c r="I297" s="12">
        <v>0</v>
      </c>
      <c r="J297" s="13">
        <v>0</v>
      </c>
      <c r="K297" s="12">
        <v>0</v>
      </c>
    </row>
    <row r="298" spans="1:11" x14ac:dyDescent="0.35">
      <c r="A298" s="9" t="s">
        <v>1175</v>
      </c>
      <c r="B298" s="8">
        <v>42390.716</v>
      </c>
      <c r="C298" s="20">
        <v>0.71600000000034925</v>
      </c>
      <c r="D298" s="9">
        <f>'call data'!$C298*1440</f>
        <v>1031.0400000005029</v>
      </c>
      <c r="E298" s="9" t="s">
        <v>1787</v>
      </c>
      <c r="F298" s="9" t="s">
        <v>1779</v>
      </c>
      <c r="G298" s="9" t="s">
        <v>1784</v>
      </c>
      <c r="H298" s="9" t="s">
        <v>1784</v>
      </c>
      <c r="I298" s="9">
        <v>68</v>
      </c>
      <c r="J298" s="10">
        <v>3.5461302549695106E-3</v>
      </c>
      <c r="K298" s="9">
        <v>3</v>
      </c>
    </row>
    <row r="299" spans="1:11" x14ac:dyDescent="0.35">
      <c r="A299" s="12" t="s">
        <v>1173</v>
      </c>
      <c r="B299" s="11">
        <v>42390.699000000001</v>
      </c>
      <c r="C299" s="21">
        <v>0.69900000000052387</v>
      </c>
      <c r="D299" s="12">
        <f>'call data'!$C299*1440</f>
        <v>1006.5600000007544</v>
      </c>
      <c r="E299" s="12" t="s">
        <v>1789</v>
      </c>
      <c r="F299" s="12" t="s">
        <v>1781</v>
      </c>
      <c r="G299" s="12" t="s">
        <v>1784</v>
      </c>
      <c r="H299" s="12" t="s">
        <v>1784</v>
      </c>
      <c r="I299" s="12">
        <v>115</v>
      </c>
      <c r="J299" s="13">
        <v>9.8123054409585066E-4</v>
      </c>
      <c r="K299" s="12">
        <v>1</v>
      </c>
    </row>
    <row r="300" spans="1:11" x14ac:dyDescent="0.35">
      <c r="A300" s="9" t="s">
        <v>1171</v>
      </c>
      <c r="B300" s="8">
        <v>42390.686999999998</v>
      </c>
      <c r="C300" s="20">
        <v>0.68699999999807915</v>
      </c>
      <c r="D300" s="9">
        <f>'call data'!$C300*1440</f>
        <v>989.27999999723397</v>
      </c>
      <c r="E300" s="9" t="s">
        <v>1793</v>
      </c>
      <c r="F300" s="9" t="s">
        <v>1779</v>
      </c>
      <c r="G300" s="9" t="s">
        <v>1784</v>
      </c>
      <c r="H300" s="9" t="s">
        <v>1784</v>
      </c>
      <c r="I300" s="9">
        <v>16</v>
      </c>
      <c r="J300" s="10">
        <v>3.047397530032091E-3</v>
      </c>
      <c r="K300" s="9">
        <v>3</v>
      </c>
    </row>
    <row r="301" spans="1:11" x14ac:dyDescent="0.35">
      <c r="A301" s="12" t="s">
        <v>727</v>
      </c>
      <c r="B301" s="11">
        <v>42382.406000000003</v>
      </c>
      <c r="C301" s="21">
        <v>0.40600000000267755</v>
      </c>
      <c r="D301" s="12">
        <f>'call data'!$C301*1440</f>
        <v>584.64000000385568</v>
      </c>
      <c r="E301" s="12" t="s">
        <v>1788</v>
      </c>
      <c r="F301" s="12" t="s">
        <v>1783</v>
      </c>
      <c r="G301" s="12" t="s">
        <v>1784</v>
      </c>
      <c r="H301" s="12" t="s">
        <v>1784</v>
      </c>
      <c r="I301" s="12">
        <v>62</v>
      </c>
      <c r="J301" s="13">
        <v>1.6804214464835113E-3</v>
      </c>
      <c r="K301" s="12">
        <v>3</v>
      </c>
    </row>
    <row r="302" spans="1:11" x14ac:dyDescent="0.35">
      <c r="A302" s="9" t="s">
        <v>1169</v>
      </c>
      <c r="B302" s="8">
        <v>42390.680999999997</v>
      </c>
      <c r="C302" s="20">
        <v>0.68099999999685679</v>
      </c>
      <c r="D302" s="9">
        <f>'call data'!$C302*1440</f>
        <v>980.63999999547377</v>
      </c>
      <c r="E302" s="9" t="s">
        <v>1792</v>
      </c>
      <c r="F302" s="9" t="s">
        <v>1781</v>
      </c>
      <c r="G302" s="9" t="s">
        <v>1784</v>
      </c>
      <c r="H302" s="9" t="s">
        <v>1784</v>
      </c>
      <c r="I302" s="9">
        <v>79</v>
      </c>
      <c r="J302" s="10">
        <v>5.438843954059878E-4</v>
      </c>
      <c r="K302" s="9">
        <v>3</v>
      </c>
    </row>
    <row r="303" spans="1:11" x14ac:dyDescent="0.35">
      <c r="A303" s="12" t="s">
        <v>1167</v>
      </c>
      <c r="B303" s="11">
        <v>42390.669000000002</v>
      </c>
      <c r="C303" s="21">
        <v>0.66900000000168802</v>
      </c>
      <c r="D303" s="12">
        <f>'call data'!$C303*1440</f>
        <v>963.36000000243075</v>
      </c>
      <c r="E303" s="12" t="s">
        <v>1787</v>
      </c>
      <c r="F303" s="12" t="s">
        <v>1783</v>
      </c>
      <c r="G303" s="12" t="s">
        <v>1785</v>
      </c>
      <c r="H303" s="12" t="s">
        <v>1785</v>
      </c>
      <c r="I303" s="12">
        <v>0</v>
      </c>
      <c r="J303" s="13">
        <v>0</v>
      </c>
      <c r="K303" s="12">
        <v>0</v>
      </c>
    </row>
    <row r="304" spans="1:11" x14ac:dyDescent="0.35">
      <c r="A304" s="9" t="s">
        <v>1165</v>
      </c>
      <c r="B304" s="8">
        <v>42390.659</v>
      </c>
      <c r="C304" s="20">
        <v>0.65899999999965075</v>
      </c>
      <c r="D304" s="9">
        <f>'call data'!$C304*1440</f>
        <v>948.95999999949709</v>
      </c>
      <c r="E304" s="9" t="s">
        <v>1790</v>
      </c>
      <c r="F304" s="9" t="s">
        <v>1782</v>
      </c>
      <c r="G304" s="9" t="s">
        <v>1784</v>
      </c>
      <c r="H304" s="9" t="s">
        <v>1784</v>
      </c>
      <c r="I304" s="9">
        <v>99</v>
      </c>
      <c r="J304" s="10">
        <v>1.5494426243246318E-3</v>
      </c>
      <c r="K304" s="9">
        <v>4</v>
      </c>
    </row>
    <row r="305" spans="1:11" x14ac:dyDescent="0.35">
      <c r="A305" s="12" t="s">
        <v>1163</v>
      </c>
      <c r="B305" s="11">
        <v>42390.658000000003</v>
      </c>
      <c r="C305" s="21">
        <v>0.65800000000308501</v>
      </c>
      <c r="D305" s="12">
        <f>'call data'!$C305*1440</f>
        <v>947.52000000444241</v>
      </c>
      <c r="E305" s="12" t="s">
        <v>1786</v>
      </c>
      <c r="F305" s="12" t="s">
        <v>1780</v>
      </c>
      <c r="G305" s="12" t="s">
        <v>1785</v>
      </c>
      <c r="H305" s="12" t="s">
        <v>1785</v>
      </c>
      <c r="I305" s="12">
        <v>0</v>
      </c>
      <c r="J305" s="13">
        <v>0</v>
      </c>
      <c r="K305" s="12">
        <v>0</v>
      </c>
    </row>
    <row r="306" spans="1:11" x14ac:dyDescent="0.35">
      <c r="A306" s="9" t="s">
        <v>1161</v>
      </c>
      <c r="B306" s="8">
        <v>42390.504999999997</v>
      </c>
      <c r="C306" s="20">
        <v>0.50499999999738066</v>
      </c>
      <c r="D306" s="9">
        <f>'call data'!$C306*1440</f>
        <v>727.19999999622814</v>
      </c>
      <c r="E306" s="9" t="s">
        <v>1786</v>
      </c>
      <c r="F306" s="9" t="s">
        <v>1782</v>
      </c>
      <c r="G306" s="9" t="s">
        <v>1785</v>
      </c>
      <c r="H306" s="9" t="s">
        <v>1785</v>
      </c>
      <c r="I306" s="9">
        <v>0</v>
      </c>
      <c r="J306" s="10">
        <v>0</v>
      </c>
      <c r="K306" s="9">
        <v>0</v>
      </c>
    </row>
    <row r="307" spans="1:11" x14ac:dyDescent="0.35">
      <c r="A307" s="12" t="s">
        <v>1157</v>
      </c>
      <c r="B307" s="11">
        <v>42390.502</v>
      </c>
      <c r="C307" s="21">
        <v>0.50200000000040745</v>
      </c>
      <c r="D307" s="12">
        <f>'call data'!$C307*1440</f>
        <v>722.88000000058673</v>
      </c>
      <c r="E307" s="12" t="s">
        <v>1787</v>
      </c>
      <c r="F307" s="12" t="s">
        <v>1783</v>
      </c>
      <c r="G307" s="12" t="s">
        <v>1784</v>
      </c>
      <c r="H307" s="12" t="s">
        <v>1784</v>
      </c>
      <c r="I307" s="12">
        <v>107</v>
      </c>
      <c r="J307" s="13">
        <v>5.7693148908933678E-4</v>
      </c>
      <c r="K307" s="12">
        <v>4</v>
      </c>
    </row>
    <row r="308" spans="1:11" x14ac:dyDescent="0.35">
      <c r="A308" s="9" t="s">
        <v>1159</v>
      </c>
      <c r="B308" s="8">
        <v>42390.502</v>
      </c>
      <c r="C308" s="20">
        <v>0.50200000000040745</v>
      </c>
      <c r="D308" s="9">
        <f>'call data'!$C308*1440</f>
        <v>722.88000000058673</v>
      </c>
      <c r="E308" s="9" t="s">
        <v>1787</v>
      </c>
      <c r="F308" s="9" t="s">
        <v>1783</v>
      </c>
      <c r="G308" s="9" t="s">
        <v>1785</v>
      </c>
      <c r="H308" s="9" t="s">
        <v>1785</v>
      </c>
      <c r="I308" s="9">
        <v>0</v>
      </c>
      <c r="J308" s="10">
        <v>0</v>
      </c>
      <c r="K308" s="9">
        <v>0</v>
      </c>
    </row>
    <row r="309" spans="1:11" x14ac:dyDescent="0.35">
      <c r="A309" s="12" t="s">
        <v>1155</v>
      </c>
      <c r="B309" s="11">
        <v>42390.468999999997</v>
      </c>
      <c r="C309" s="21">
        <v>0.46899999999732245</v>
      </c>
      <c r="D309" s="12">
        <f>'call data'!$C309*1440</f>
        <v>675.35999999614432</v>
      </c>
      <c r="E309" s="12" t="s">
        <v>1792</v>
      </c>
      <c r="F309" s="12" t="s">
        <v>1783</v>
      </c>
      <c r="G309" s="12" t="s">
        <v>1784</v>
      </c>
      <c r="H309" s="12" t="s">
        <v>1785</v>
      </c>
      <c r="I309" s="12">
        <v>46</v>
      </c>
      <c r="J309" s="13">
        <v>3.9551089911251086E-4</v>
      </c>
      <c r="K309" s="12">
        <v>3</v>
      </c>
    </row>
    <row r="310" spans="1:11" x14ac:dyDescent="0.35">
      <c r="A310" s="9" t="s">
        <v>1153</v>
      </c>
      <c r="B310" s="8">
        <v>42390.457999999999</v>
      </c>
      <c r="C310" s="20">
        <v>0.45799999999871943</v>
      </c>
      <c r="D310" s="9">
        <f>'call data'!$C310*1440</f>
        <v>659.51999999815598</v>
      </c>
      <c r="E310" s="9" t="s">
        <v>1787</v>
      </c>
      <c r="F310" s="9" t="s">
        <v>1780</v>
      </c>
      <c r="G310" s="9" t="s">
        <v>1785</v>
      </c>
      <c r="H310" s="9" t="s">
        <v>1785</v>
      </c>
      <c r="I310" s="9">
        <v>0</v>
      </c>
      <c r="J310" s="10">
        <v>0</v>
      </c>
      <c r="K310" s="9">
        <v>0</v>
      </c>
    </row>
    <row r="311" spans="1:11" x14ac:dyDescent="0.35">
      <c r="A311" s="12" t="s">
        <v>1151</v>
      </c>
      <c r="B311" s="11">
        <v>42390.453999999998</v>
      </c>
      <c r="C311" s="21">
        <v>0.45399999999790452</v>
      </c>
      <c r="D311" s="12">
        <f>'call data'!$C311*1440</f>
        <v>653.75999999698251</v>
      </c>
      <c r="E311" s="12" t="s">
        <v>1787</v>
      </c>
      <c r="F311" s="12" t="s">
        <v>1781</v>
      </c>
      <c r="G311" s="12" t="s">
        <v>1784</v>
      </c>
      <c r="H311" s="12" t="s">
        <v>1784</v>
      </c>
      <c r="I311" s="12">
        <v>109</v>
      </c>
      <c r="J311" s="13">
        <v>4.1232095438557166E-3</v>
      </c>
      <c r="K311" s="12">
        <v>3</v>
      </c>
    </row>
    <row r="312" spans="1:11" x14ac:dyDescent="0.35">
      <c r="A312" s="9" t="s">
        <v>1149</v>
      </c>
      <c r="B312" s="8">
        <v>42390.434000000001</v>
      </c>
      <c r="C312" s="20">
        <v>0.43400000000110595</v>
      </c>
      <c r="D312" s="9">
        <f>'call data'!$C312*1440</f>
        <v>624.96000000159256</v>
      </c>
      <c r="E312" s="9" t="s">
        <v>1787</v>
      </c>
      <c r="F312" s="9" t="s">
        <v>1781</v>
      </c>
      <c r="G312" s="9" t="s">
        <v>1784</v>
      </c>
      <c r="H312" s="9" t="s">
        <v>1784</v>
      </c>
      <c r="I312" s="9">
        <v>108</v>
      </c>
      <c r="J312" s="10">
        <v>4.1954112143018944E-3</v>
      </c>
      <c r="K312" s="9">
        <v>1</v>
      </c>
    </row>
    <row r="313" spans="1:11" x14ac:dyDescent="0.35">
      <c r="A313" s="12" t="s">
        <v>1147</v>
      </c>
      <c r="B313" s="11">
        <v>42390.43</v>
      </c>
      <c r="C313" s="21">
        <v>0.43000000000029104</v>
      </c>
      <c r="D313" s="12">
        <f>'call data'!$C313*1440</f>
        <v>619.2000000004191</v>
      </c>
      <c r="E313" s="12" t="s">
        <v>1792</v>
      </c>
      <c r="F313" s="12" t="s">
        <v>1782</v>
      </c>
      <c r="G313" s="12" t="s">
        <v>1784</v>
      </c>
      <c r="H313" s="12" t="s">
        <v>1784</v>
      </c>
      <c r="I313" s="12">
        <v>92</v>
      </c>
      <c r="J313" s="13">
        <v>1.5364325799901689E-3</v>
      </c>
      <c r="K313" s="12">
        <v>4</v>
      </c>
    </row>
    <row r="314" spans="1:11" x14ac:dyDescent="0.35">
      <c r="A314" s="9" t="s">
        <v>1145</v>
      </c>
      <c r="B314" s="8">
        <v>42390.427000000003</v>
      </c>
      <c r="C314" s="20">
        <v>0.42700000000331784</v>
      </c>
      <c r="D314" s="9">
        <f>'call data'!$C314*1440</f>
        <v>614.88000000477768</v>
      </c>
      <c r="E314" s="9" t="s">
        <v>1792</v>
      </c>
      <c r="F314" s="9" t="s">
        <v>1780</v>
      </c>
      <c r="G314" s="9" t="s">
        <v>1784</v>
      </c>
      <c r="H314" s="9" t="s">
        <v>1784</v>
      </c>
      <c r="I314" s="9">
        <v>110</v>
      </c>
      <c r="J314" s="10">
        <v>1.5121905869158374E-3</v>
      </c>
      <c r="K314" s="9">
        <v>5</v>
      </c>
    </row>
    <row r="315" spans="1:11" x14ac:dyDescent="0.35">
      <c r="A315" s="12" t="s">
        <v>1143</v>
      </c>
      <c r="B315" s="11">
        <v>42390.413999999997</v>
      </c>
      <c r="C315" s="21">
        <v>0.41399999999703141</v>
      </c>
      <c r="D315" s="12">
        <f>'call data'!$C315*1440</f>
        <v>596.15999999572523</v>
      </c>
      <c r="E315" s="12" t="s">
        <v>1793</v>
      </c>
      <c r="F315" s="12" t="s">
        <v>1783</v>
      </c>
      <c r="G315" s="12" t="s">
        <v>1784</v>
      </c>
      <c r="H315" s="12" t="s">
        <v>1784</v>
      </c>
      <c r="I315" s="12">
        <v>82</v>
      </c>
      <c r="J315" s="13">
        <v>3.3862558387387763E-3</v>
      </c>
      <c r="K315" s="12">
        <v>4</v>
      </c>
    </row>
    <row r="316" spans="1:11" x14ac:dyDescent="0.35">
      <c r="A316" s="9" t="s">
        <v>1141</v>
      </c>
      <c r="B316" s="8">
        <v>42390.400999999998</v>
      </c>
      <c r="C316" s="20">
        <v>0.40099999999802094</v>
      </c>
      <c r="D316" s="9">
        <f>'call data'!$C316*1440</f>
        <v>577.43999999715015</v>
      </c>
      <c r="E316" s="9" t="s">
        <v>1791</v>
      </c>
      <c r="F316" s="9" t="s">
        <v>1780</v>
      </c>
      <c r="G316" s="9" t="s">
        <v>1784</v>
      </c>
      <c r="H316" s="9" t="s">
        <v>1784</v>
      </c>
      <c r="I316" s="9">
        <v>79</v>
      </c>
      <c r="J316" s="10">
        <v>9.1384992642940162E-4</v>
      </c>
      <c r="K316" s="9">
        <v>5</v>
      </c>
    </row>
    <row r="317" spans="1:11" x14ac:dyDescent="0.35">
      <c r="A317" s="12" t="s">
        <v>735</v>
      </c>
      <c r="B317" s="11">
        <v>42382.463000000003</v>
      </c>
      <c r="C317" s="21">
        <v>0.46300000000337604</v>
      </c>
      <c r="D317" s="12">
        <f>'call data'!$C317*1440</f>
        <v>666.7200000048615</v>
      </c>
      <c r="E317" s="12" t="s">
        <v>1788</v>
      </c>
      <c r="F317" s="12" t="s">
        <v>1782</v>
      </c>
      <c r="G317" s="12" t="s">
        <v>1784</v>
      </c>
      <c r="H317" s="12" t="s">
        <v>1784</v>
      </c>
      <c r="I317" s="12">
        <v>110</v>
      </c>
      <c r="J317" s="13">
        <v>3.2736357724546328E-3</v>
      </c>
      <c r="K317" s="12">
        <v>4</v>
      </c>
    </row>
    <row r="318" spans="1:11" x14ac:dyDescent="0.35">
      <c r="A318" s="9" t="s">
        <v>1139</v>
      </c>
      <c r="B318" s="8">
        <v>42390.389000000003</v>
      </c>
      <c r="C318" s="20">
        <v>0.38900000000285218</v>
      </c>
      <c r="D318" s="9">
        <f>'call data'!$C318*1440</f>
        <v>560.16000000410713</v>
      </c>
      <c r="E318" s="9" t="s">
        <v>1792</v>
      </c>
      <c r="F318" s="9" t="s">
        <v>1780</v>
      </c>
      <c r="G318" s="9" t="s">
        <v>1784</v>
      </c>
      <c r="H318" s="9" t="s">
        <v>1784</v>
      </c>
      <c r="I318" s="9">
        <v>71</v>
      </c>
      <c r="J318" s="10">
        <v>2.0183129260452517E-3</v>
      </c>
      <c r="K318" s="9">
        <v>5</v>
      </c>
    </row>
    <row r="319" spans="1:11" x14ac:dyDescent="0.35">
      <c r="A319" s="12" t="s">
        <v>1137</v>
      </c>
      <c r="B319" s="11">
        <v>42389.748</v>
      </c>
      <c r="C319" s="21">
        <v>0.74799999999959255</v>
      </c>
      <c r="D319" s="12">
        <f>'call data'!$C319*1440</f>
        <v>1077.1199999994133</v>
      </c>
      <c r="E319" s="12" t="s">
        <v>1786</v>
      </c>
      <c r="F319" s="12" t="s">
        <v>1780</v>
      </c>
      <c r="G319" s="12" t="s">
        <v>1784</v>
      </c>
      <c r="H319" s="12" t="s">
        <v>1784</v>
      </c>
      <c r="I319" s="12">
        <v>69</v>
      </c>
      <c r="J319" s="13">
        <v>9.4476018808533789E-4</v>
      </c>
      <c r="K319" s="12">
        <v>3</v>
      </c>
    </row>
    <row r="320" spans="1:11" x14ac:dyDescent="0.35">
      <c r="A320" s="9" t="s">
        <v>1135</v>
      </c>
      <c r="B320" s="8">
        <v>42389.747000000003</v>
      </c>
      <c r="C320" s="20">
        <v>0.7470000000030268</v>
      </c>
      <c r="D320" s="9">
        <f>'call data'!$C320*1440</f>
        <v>1075.6800000043586</v>
      </c>
      <c r="E320" s="9" t="s">
        <v>1790</v>
      </c>
      <c r="F320" s="9" t="s">
        <v>1780</v>
      </c>
      <c r="G320" s="9" t="s">
        <v>1785</v>
      </c>
      <c r="H320" s="9" t="s">
        <v>1785</v>
      </c>
      <c r="I320" s="9">
        <v>0</v>
      </c>
      <c r="J320" s="10">
        <v>0</v>
      </c>
      <c r="K320" s="9">
        <v>0</v>
      </c>
    </row>
    <row r="321" spans="1:11" x14ac:dyDescent="0.35">
      <c r="A321" s="12" t="s">
        <v>739</v>
      </c>
      <c r="B321" s="11">
        <v>42382.49</v>
      </c>
      <c r="C321" s="21">
        <v>0.48999999999796273</v>
      </c>
      <c r="D321" s="12">
        <f>'call data'!$C321*1440</f>
        <v>705.59999999706633</v>
      </c>
      <c r="E321" s="12" t="s">
        <v>1788</v>
      </c>
      <c r="F321" s="12" t="s">
        <v>1779</v>
      </c>
      <c r="G321" s="12" t="s">
        <v>1784</v>
      </c>
      <c r="H321" s="12" t="s">
        <v>1784</v>
      </c>
      <c r="I321" s="12">
        <v>70</v>
      </c>
      <c r="J321" s="13">
        <v>1.0577093372211948E-3</v>
      </c>
      <c r="K321" s="12">
        <v>3</v>
      </c>
    </row>
    <row r="322" spans="1:11" x14ac:dyDescent="0.35">
      <c r="A322" s="9" t="s">
        <v>747</v>
      </c>
      <c r="B322" s="8">
        <v>42382.527999999998</v>
      </c>
      <c r="C322" s="20">
        <v>0.52799999999842839</v>
      </c>
      <c r="D322" s="9">
        <f>'call data'!$C322*1440</f>
        <v>760.31999999773689</v>
      </c>
      <c r="E322" s="9" t="s">
        <v>1788</v>
      </c>
      <c r="F322" s="9" t="s">
        <v>1782</v>
      </c>
      <c r="G322" s="9" t="s">
        <v>1785</v>
      </c>
      <c r="H322" s="9" t="s">
        <v>1785</v>
      </c>
      <c r="I322" s="9">
        <v>0</v>
      </c>
      <c r="J322" s="10">
        <v>0</v>
      </c>
      <c r="K322" s="9">
        <v>0</v>
      </c>
    </row>
    <row r="323" spans="1:11" x14ac:dyDescent="0.35">
      <c r="A323" s="12" t="s">
        <v>1131</v>
      </c>
      <c r="B323" s="11">
        <v>42389.680999999997</v>
      </c>
      <c r="C323" s="21">
        <v>0.68099999999685679</v>
      </c>
      <c r="D323" s="12">
        <f>'call data'!$C323*1440</f>
        <v>980.63999999547377</v>
      </c>
      <c r="E323" s="12" t="s">
        <v>1790</v>
      </c>
      <c r="F323" s="12" t="s">
        <v>1781</v>
      </c>
      <c r="G323" s="12" t="s">
        <v>1785</v>
      </c>
      <c r="H323" s="12" t="s">
        <v>1785</v>
      </c>
      <c r="I323" s="12">
        <v>0</v>
      </c>
      <c r="J323" s="13">
        <v>0</v>
      </c>
      <c r="K323" s="12">
        <v>0</v>
      </c>
    </row>
    <row r="324" spans="1:11" x14ac:dyDescent="0.35">
      <c r="A324" s="9" t="s">
        <v>753</v>
      </c>
      <c r="B324" s="8">
        <v>42382.616999999998</v>
      </c>
      <c r="C324" s="20">
        <v>0.61699999999837019</v>
      </c>
      <c r="D324" s="9">
        <f>'call data'!$C324*1440</f>
        <v>888.47999999765307</v>
      </c>
      <c r="E324" s="9" t="s">
        <v>1788</v>
      </c>
      <c r="F324" s="9" t="s">
        <v>1779</v>
      </c>
      <c r="G324" s="9" t="s">
        <v>1784</v>
      </c>
      <c r="H324" s="9" t="s">
        <v>1784</v>
      </c>
      <c r="I324" s="9">
        <v>84</v>
      </c>
      <c r="J324" s="10">
        <v>2.2241349922050959E-3</v>
      </c>
      <c r="K324" s="9">
        <v>5</v>
      </c>
    </row>
    <row r="325" spans="1:11" x14ac:dyDescent="0.35">
      <c r="A325" s="12" t="s">
        <v>755</v>
      </c>
      <c r="B325" s="11">
        <v>42382.635000000002</v>
      </c>
      <c r="C325" s="21">
        <v>0.63500000000203727</v>
      </c>
      <c r="D325" s="12">
        <f>'call data'!$C325*1440</f>
        <v>914.40000000293367</v>
      </c>
      <c r="E325" s="12" t="s">
        <v>1788</v>
      </c>
      <c r="F325" s="12" t="s">
        <v>1782</v>
      </c>
      <c r="G325" s="12" t="s">
        <v>1784</v>
      </c>
      <c r="H325" s="12" t="s">
        <v>1784</v>
      </c>
      <c r="I325" s="12">
        <v>73</v>
      </c>
      <c r="J325" s="13">
        <v>1.0823915668287352E-3</v>
      </c>
      <c r="K325" s="12">
        <v>3</v>
      </c>
    </row>
    <row r="326" spans="1:11" x14ac:dyDescent="0.35">
      <c r="A326" s="9" t="s">
        <v>1127</v>
      </c>
      <c r="B326" s="8">
        <v>42389.586000000003</v>
      </c>
      <c r="C326" s="20">
        <v>0.58600000000296859</v>
      </c>
      <c r="D326" s="9">
        <f>'call data'!$C326*1440</f>
        <v>843.84000000427477</v>
      </c>
      <c r="E326" s="9" t="s">
        <v>1792</v>
      </c>
      <c r="F326" s="9" t="s">
        <v>1783</v>
      </c>
      <c r="G326" s="9" t="s">
        <v>1784</v>
      </c>
      <c r="H326" s="9" t="s">
        <v>1784</v>
      </c>
      <c r="I326" s="9">
        <v>14</v>
      </c>
      <c r="J326" s="10">
        <v>1.714300237434448E-3</v>
      </c>
      <c r="K326" s="9">
        <v>3</v>
      </c>
    </row>
    <row r="327" spans="1:11" x14ac:dyDescent="0.35">
      <c r="A327" s="12" t="s">
        <v>1125</v>
      </c>
      <c r="B327" s="11">
        <v>42389.582999999999</v>
      </c>
      <c r="C327" s="21">
        <v>0.58299999999871943</v>
      </c>
      <c r="D327" s="12">
        <f>'call data'!$C327*1440</f>
        <v>839.51999999815598</v>
      </c>
      <c r="E327" s="12" t="s">
        <v>1793</v>
      </c>
      <c r="F327" s="12" t="s">
        <v>1779</v>
      </c>
      <c r="G327" s="12" t="s">
        <v>1785</v>
      </c>
      <c r="H327" s="12" t="s">
        <v>1785</v>
      </c>
      <c r="I327" s="12">
        <v>0</v>
      </c>
      <c r="J327" s="13">
        <v>0</v>
      </c>
      <c r="K327" s="12">
        <v>0</v>
      </c>
    </row>
    <row r="328" spans="1:11" x14ac:dyDescent="0.35">
      <c r="A328" s="9" t="s">
        <v>1121</v>
      </c>
      <c r="B328" s="8">
        <v>42389.56</v>
      </c>
      <c r="C328" s="20">
        <v>0.55999999999767169</v>
      </c>
      <c r="D328" s="9">
        <f>'call data'!$C328*1440</f>
        <v>806.39999999664724</v>
      </c>
      <c r="E328" s="9" t="s">
        <v>1792</v>
      </c>
      <c r="F328" s="9" t="s">
        <v>1783</v>
      </c>
      <c r="G328" s="9" t="s">
        <v>1784</v>
      </c>
      <c r="H328" s="9" t="s">
        <v>1784</v>
      </c>
      <c r="I328" s="9">
        <v>122</v>
      </c>
      <c r="J328" s="10">
        <v>1.5338565619627167E-3</v>
      </c>
      <c r="K328" s="9">
        <v>4</v>
      </c>
    </row>
    <row r="329" spans="1:11" x14ac:dyDescent="0.35">
      <c r="A329" s="12" t="s">
        <v>1123</v>
      </c>
      <c r="B329" s="11">
        <v>42389.56</v>
      </c>
      <c r="C329" s="21">
        <v>0.55999999999767169</v>
      </c>
      <c r="D329" s="12">
        <f>'call data'!$C329*1440</f>
        <v>806.39999999664724</v>
      </c>
      <c r="E329" s="12" t="s">
        <v>1790</v>
      </c>
      <c r="F329" s="12" t="s">
        <v>1781</v>
      </c>
      <c r="G329" s="12" t="s">
        <v>1784</v>
      </c>
      <c r="H329" s="12" t="s">
        <v>1784</v>
      </c>
      <c r="I329" s="12">
        <v>37</v>
      </c>
      <c r="J329" s="13">
        <v>1.0856142124612094E-3</v>
      </c>
      <c r="K329" s="12">
        <v>3</v>
      </c>
    </row>
    <row r="330" spans="1:11" x14ac:dyDescent="0.35">
      <c r="A330" s="9" t="s">
        <v>1119</v>
      </c>
      <c r="B330" s="8">
        <v>42389.542000000001</v>
      </c>
      <c r="C330" s="20">
        <v>0.54200000000128057</v>
      </c>
      <c r="D330" s="9">
        <f>'call data'!$C330*1440</f>
        <v>780.48000000184402</v>
      </c>
      <c r="E330" s="9" t="s">
        <v>1790</v>
      </c>
      <c r="F330" s="9" t="s">
        <v>1779</v>
      </c>
      <c r="G330" s="9" t="s">
        <v>1784</v>
      </c>
      <c r="H330" s="9" t="s">
        <v>1784</v>
      </c>
      <c r="I330" s="9">
        <v>64</v>
      </c>
      <c r="J330" s="10">
        <v>1.0878664138240185E-3</v>
      </c>
      <c r="K330" s="9">
        <v>5</v>
      </c>
    </row>
    <row r="331" spans="1:11" x14ac:dyDescent="0.35">
      <c r="A331" s="12" t="s">
        <v>763</v>
      </c>
      <c r="B331" s="11">
        <v>42382.749000000003</v>
      </c>
      <c r="C331" s="21">
        <v>0.74900000000343425</v>
      </c>
      <c r="D331" s="12">
        <f>'call data'!$C331*1440</f>
        <v>1078.5600000049453</v>
      </c>
      <c r="E331" s="12" t="s">
        <v>1788</v>
      </c>
      <c r="F331" s="12" t="s">
        <v>1781</v>
      </c>
      <c r="G331" s="12" t="s">
        <v>1784</v>
      </c>
      <c r="H331" s="12" t="s">
        <v>1784</v>
      </c>
      <c r="I331" s="12">
        <v>82</v>
      </c>
      <c r="J331" s="13">
        <v>1.7403282747817837E-3</v>
      </c>
      <c r="K331" s="12">
        <v>5</v>
      </c>
    </row>
    <row r="332" spans="1:11" x14ac:dyDescent="0.35">
      <c r="A332" s="9" t="s">
        <v>1115</v>
      </c>
      <c r="B332" s="8">
        <v>42389.519</v>
      </c>
      <c r="C332" s="20">
        <v>0.51900000000023283</v>
      </c>
      <c r="D332" s="9">
        <f>'call data'!$C332*1440</f>
        <v>747.36000000033528</v>
      </c>
      <c r="E332" s="9" t="s">
        <v>1787</v>
      </c>
      <c r="F332" s="9" t="s">
        <v>1782</v>
      </c>
      <c r="G332" s="9" t="s">
        <v>1784</v>
      </c>
      <c r="H332" s="9" t="s">
        <v>1784</v>
      </c>
      <c r="I332" s="9">
        <v>77</v>
      </c>
      <c r="J332" s="10">
        <v>4.4227446270027285E-3</v>
      </c>
      <c r="K332" s="9">
        <v>4</v>
      </c>
    </row>
    <row r="333" spans="1:11" x14ac:dyDescent="0.35">
      <c r="A333" s="12" t="s">
        <v>1113</v>
      </c>
      <c r="B333" s="11">
        <v>42389.504999999997</v>
      </c>
      <c r="C333" s="21">
        <v>0.50499999999738066</v>
      </c>
      <c r="D333" s="12">
        <f>'call data'!$C333*1440</f>
        <v>727.19999999622814</v>
      </c>
      <c r="E333" s="12" t="s">
        <v>1791</v>
      </c>
      <c r="F333" s="12" t="s">
        <v>1781</v>
      </c>
      <c r="G333" s="12" t="s">
        <v>1784</v>
      </c>
      <c r="H333" s="12" t="s">
        <v>1784</v>
      </c>
      <c r="I333" s="12">
        <v>40</v>
      </c>
      <c r="J333" s="13">
        <v>3.7231902857645222E-3</v>
      </c>
      <c r="K333" s="12">
        <v>2</v>
      </c>
    </row>
    <row r="334" spans="1:11" x14ac:dyDescent="0.35">
      <c r="A334" s="9" t="s">
        <v>1111</v>
      </c>
      <c r="B334" s="8">
        <v>42389.5</v>
      </c>
      <c r="C334" s="20">
        <v>0.5</v>
      </c>
      <c r="D334" s="9">
        <f>'call data'!$C334*1440</f>
        <v>720</v>
      </c>
      <c r="E334" s="9" t="s">
        <v>1791</v>
      </c>
      <c r="F334" s="9" t="s">
        <v>1779</v>
      </c>
      <c r="G334" s="9" t="s">
        <v>1784</v>
      </c>
      <c r="H334" s="9" t="s">
        <v>1784</v>
      </c>
      <c r="I334" s="9">
        <v>15</v>
      </c>
      <c r="J334" s="10">
        <v>4.5732608947833871E-3</v>
      </c>
      <c r="K334" s="9">
        <v>1</v>
      </c>
    </row>
    <row r="335" spans="1:11" x14ac:dyDescent="0.35">
      <c r="A335" s="12" t="s">
        <v>789</v>
      </c>
      <c r="B335" s="11">
        <v>42383.523000000001</v>
      </c>
      <c r="C335" s="21">
        <v>0.52300000000104774</v>
      </c>
      <c r="D335" s="12">
        <f>'call data'!$C335*1440</f>
        <v>753.12000000150874</v>
      </c>
      <c r="E335" s="12" t="s">
        <v>1788</v>
      </c>
      <c r="F335" s="12" t="s">
        <v>1779</v>
      </c>
      <c r="G335" s="12" t="s">
        <v>1784</v>
      </c>
      <c r="H335" s="12" t="s">
        <v>1784</v>
      </c>
      <c r="I335" s="12">
        <v>68</v>
      </c>
      <c r="J335" s="13">
        <v>1.264986342259669E-3</v>
      </c>
      <c r="K335" s="12">
        <v>4</v>
      </c>
    </row>
    <row r="336" spans="1:11" x14ac:dyDescent="0.35">
      <c r="A336" s="9" t="s">
        <v>1109</v>
      </c>
      <c r="B336" s="8">
        <v>42389.474999999999</v>
      </c>
      <c r="C336" s="20">
        <v>0.47499999999854481</v>
      </c>
      <c r="D336" s="9">
        <f>'call data'!$C336*1440</f>
        <v>683.99999999790452</v>
      </c>
      <c r="E336" s="9" t="s">
        <v>1787</v>
      </c>
      <c r="F336" s="9" t="s">
        <v>1782</v>
      </c>
      <c r="G336" s="9" t="s">
        <v>1785</v>
      </c>
      <c r="H336" s="9" t="s">
        <v>1785</v>
      </c>
      <c r="I336" s="9">
        <v>0</v>
      </c>
      <c r="J336" s="10">
        <v>0</v>
      </c>
      <c r="K336" s="9">
        <v>0</v>
      </c>
    </row>
    <row r="337" spans="1:11" x14ac:dyDescent="0.35">
      <c r="A337" s="12" t="s">
        <v>1107</v>
      </c>
      <c r="B337" s="11">
        <v>42389.432000000001</v>
      </c>
      <c r="C337" s="21">
        <v>0.43200000000069849</v>
      </c>
      <c r="D337" s="12">
        <f>'call data'!$C337*1440</f>
        <v>622.08000000100583</v>
      </c>
      <c r="E337" s="12" t="s">
        <v>1792</v>
      </c>
      <c r="F337" s="12" t="s">
        <v>1783</v>
      </c>
      <c r="G337" s="12" t="s">
        <v>1784</v>
      </c>
      <c r="H337" s="12" t="s">
        <v>1784</v>
      </c>
      <c r="I337" s="12">
        <v>94</v>
      </c>
      <c r="J337" s="13">
        <v>2.8982280092008103E-3</v>
      </c>
      <c r="K337" s="12">
        <v>5</v>
      </c>
    </row>
    <row r="338" spans="1:11" x14ac:dyDescent="0.35">
      <c r="A338" s="9" t="s">
        <v>1101</v>
      </c>
      <c r="B338" s="8">
        <v>42389.406999999999</v>
      </c>
      <c r="C338" s="20">
        <v>0.4069999999992433</v>
      </c>
      <c r="D338" s="9">
        <f>'call data'!$C338*1440</f>
        <v>586.07999999891035</v>
      </c>
      <c r="E338" s="9" t="s">
        <v>1790</v>
      </c>
      <c r="F338" s="9" t="s">
        <v>1779</v>
      </c>
      <c r="G338" s="9" t="s">
        <v>1784</v>
      </c>
      <c r="H338" s="9" t="s">
        <v>1784</v>
      </c>
      <c r="I338" s="9">
        <v>54</v>
      </c>
      <c r="J338" s="10">
        <v>3.0568619279678936E-3</v>
      </c>
      <c r="K338" s="9">
        <v>4</v>
      </c>
    </row>
    <row r="339" spans="1:11" x14ac:dyDescent="0.35">
      <c r="A339" s="12" t="s">
        <v>1103</v>
      </c>
      <c r="B339" s="11">
        <v>42389.406999999999</v>
      </c>
      <c r="C339" s="21">
        <v>0.4069999999992433</v>
      </c>
      <c r="D339" s="12">
        <f>'call data'!$C339*1440</f>
        <v>586.07999999891035</v>
      </c>
      <c r="E339" s="12" t="s">
        <v>1789</v>
      </c>
      <c r="F339" s="12" t="s">
        <v>1779</v>
      </c>
      <c r="G339" s="12" t="s">
        <v>1785</v>
      </c>
      <c r="H339" s="12" t="s">
        <v>1785</v>
      </c>
      <c r="I339" s="12">
        <v>0</v>
      </c>
      <c r="J339" s="13">
        <v>0</v>
      </c>
      <c r="K339" s="12">
        <v>0</v>
      </c>
    </row>
    <row r="340" spans="1:11" x14ac:dyDescent="0.35">
      <c r="A340" s="9" t="s">
        <v>1105</v>
      </c>
      <c r="B340" s="8">
        <v>42389.406999999999</v>
      </c>
      <c r="C340" s="20">
        <v>0.4069999999992433</v>
      </c>
      <c r="D340" s="9">
        <f>'call data'!$C340*1440</f>
        <v>586.07999999891035</v>
      </c>
      <c r="E340" s="9" t="s">
        <v>1786</v>
      </c>
      <c r="F340" s="9" t="s">
        <v>1780</v>
      </c>
      <c r="G340" s="9" t="s">
        <v>1784</v>
      </c>
      <c r="H340" s="9" t="s">
        <v>1784</v>
      </c>
      <c r="I340" s="9">
        <v>62</v>
      </c>
      <c r="J340" s="10">
        <v>1.2564405553808402E-3</v>
      </c>
      <c r="K340" s="9">
        <v>2</v>
      </c>
    </row>
    <row r="341" spans="1:11" x14ac:dyDescent="0.35">
      <c r="A341" s="12" t="s">
        <v>1099</v>
      </c>
      <c r="B341" s="11">
        <v>42389.379000000001</v>
      </c>
      <c r="C341" s="21">
        <v>0.37900000000081491</v>
      </c>
      <c r="D341" s="12">
        <f>'call data'!$C341*1440</f>
        <v>545.76000000117347</v>
      </c>
      <c r="E341" s="12" t="s">
        <v>1790</v>
      </c>
      <c r="F341" s="12" t="s">
        <v>1783</v>
      </c>
      <c r="G341" s="12" t="s">
        <v>1784</v>
      </c>
      <c r="H341" s="12" t="s">
        <v>1784</v>
      </c>
      <c r="I341" s="12">
        <v>99</v>
      </c>
      <c r="J341" s="13">
        <v>3.2344251231931813E-3</v>
      </c>
      <c r="K341" s="12">
        <v>4</v>
      </c>
    </row>
    <row r="342" spans="1:11" x14ac:dyDescent="0.35">
      <c r="A342" s="9" t="s">
        <v>1097</v>
      </c>
      <c r="B342" s="8">
        <v>42388.724999999999</v>
      </c>
      <c r="C342" s="20">
        <v>0.72499999999854481</v>
      </c>
      <c r="D342" s="9">
        <f>'call data'!$C342*1440</f>
        <v>1043.9999999979045</v>
      </c>
      <c r="E342" s="9" t="s">
        <v>1792</v>
      </c>
      <c r="F342" s="9" t="s">
        <v>1780</v>
      </c>
      <c r="G342" s="9" t="s">
        <v>1784</v>
      </c>
      <c r="H342" s="9" t="s">
        <v>1784</v>
      </c>
      <c r="I342" s="9">
        <v>56</v>
      </c>
      <c r="J342" s="10">
        <v>4.6010317030705647E-3</v>
      </c>
      <c r="K342" s="9">
        <v>4</v>
      </c>
    </row>
    <row r="343" spans="1:11" x14ac:dyDescent="0.35">
      <c r="A343" s="12" t="s">
        <v>803</v>
      </c>
      <c r="B343" s="11">
        <v>42383.623</v>
      </c>
      <c r="C343" s="21">
        <v>0.62299999999959255</v>
      </c>
      <c r="D343" s="12">
        <f>'call data'!$C343*1440</f>
        <v>897.11999999941327</v>
      </c>
      <c r="E343" s="12" t="s">
        <v>1788</v>
      </c>
      <c r="F343" s="12" t="s">
        <v>1780</v>
      </c>
      <c r="G343" s="12" t="s">
        <v>1784</v>
      </c>
      <c r="H343" s="12" t="s">
        <v>1784</v>
      </c>
      <c r="I343" s="12">
        <v>28</v>
      </c>
      <c r="J343" s="13">
        <v>2.9129297372858655E-3</v>
      </c>
      <c r="K343" s="12">
        <v>3</v>
      </c>
    </row>
    <row r="344" spans="1:11" x14ac:dyDescent="0.35">
      <c r="A344" s="9" t="s">
        <v>1095</v>
      </c>
      <c r="B344" s="8">
        <v>42388.718999999997</v>
      </c>
      <c r="C344" s="20">
        <v>0.71899999999732245</v>
      </c>
      <c r="D344" s="9">
        <f>'call data'!$C344*1440</f>
        <v>1035.3599999961443</v>
      </c>
      <c r="E344" s="9" t="s">
        <v>1793</v>
      </c>
      <c r="F344" s="9" t="s">
        <v>1781</v>
      </c>
      <c r="G344" s="9" t="s">
        <v>1784</v>
      </c>
      <c r="H344" s="9" t="s">
        <v>1784</v>
      </c>
      <c r="I344" s="9">
        <v>48</v>
      </c>
      <c r="J344" s="10">
        <v>4.5687627115991829E-3</v>
      </c>
      <c r="K344" s="9">
        <v>4</v>
      </c>
    </row>
    <row r="345" spans="1:11" x14ac:dyDescent="0.35">
      <c r="A345" s="12" t="s">
        <v>1093</v>
      </c>
      <c r="B345" s="11">
        <v>42388.705999999998</v>
      </c>
      <c r="C345" s="21">
        <v>0.70599999999831198</v>
      </c>
      <c r="D345" s="12">
        <f>'call data'!$C345*1440</f>
        <v>1016.6399999975692</v>
      </c>
      <c r="E345" s="12" t="s">
        <v>1789</v>
      </c>
      <c r="F345" s="12" t="s">
        <v>1779</v>
      </c>
      <c r="G345" s="12" t="s">
        <v>1784</v>
      </c>
      <c r="H345" s="12" t="s">
        <v>1784</v>
      </c>
      <c r="I345" s="12">
        <v>106</v>
      </c>
      <c r="J345" s="13">
        <v>1.2795144083502551E-3</v>
      </c>
      <c r="K345" s="12">
        <v>4</v>
      </c>
    </row>
    <row r="346" spans="1:11" x14ac:dyDescent="0.35">
      <c r="A346" s="9" t="s">
        <v>1091</v>
      </c>
      <c r="B346" s="8">
        <v>42388.695</v>
      </c>
      <c r="C346" s="20">
        <v>0.69499999999970896</v>
      </c>
      <c r="D346" s="9">
        <f>'call data'!$C346*1440</f>
        <v>1000.7999999995809</v>
      </c>
      <c r="E346" s="9" t="s">
        <v>1786</v>
      </c>
      <c r="F346" s="9" t="s">
        <v>1781</v>
      </c>
      <c r="G346" s="9" t="s">
        <v>1784</v>
      </c>
      <c r="H346" s="9" t="s">
        <v>1784</v>
      </c>
      <c r="I346" s="9">
        <v>59</v>
      </c>
      <c r="J346" s="10">
        <v>3.5926904153006389E-3</v>
      </c>
      <c r="K346" s="9">
        <v>5</v>
      </c>
    </row>
    <row r="347" spans="1:11" x14ac:dyDescent="0.35">
      <c r="A347" s="12" t="s">
        <v>1089</v>
      </c>
      <c r="B347" s="11">
        <v>42388.673000000003</v>
      </c>
      <c r="C347" s="21">
        <v>0.67300000000250293</v>
      </c>
      <c r="D347" s="12">
        <f>'call data'!$C347*1440</f>
        <v>969.12000000360422</v>
      </c>
      <c r="E347" s="12" t="s">
        <v>1789</v>
      </c>
      <c r="F347" s="12" t="s">
        <v>1781</v>
      </c>
      <c r="G347" s="12" t="s">
        <v>1784</v>
      </c>
      <c r="H347" s="12" t="s">
        <v>1784</v>
      </c>
      <c r="I347" s="12">
        <v>43</v>
      </c>
      <c r="J347" s="13">
        <v>2.7761697433188815E-3</v>
      </c>
      <c r="K347" s="12">
        <v>4</v>
      </c>
    </row>
    <row r="348" spans="1:11" x14ac:dyDescent="0.35">
      <c r="A348" s="9" t="s">
        <v>1087</v>
      </c>
      <c r="B348" s="8">
        <v>42388.663</v>
      </c>
      <c r="C348" s="20">
        <v>0.66300000000046566</v>
      </c>
      <c r="D348" s="9">
        <f>'call data'!$C348*1440</f>
        <v>954.72000000067055</v>
      </c>
      <c r="E348" s="9" t="s">
        <v>1786</v>
      </c>
      <c r="F348" s="9" t="s">
        <v>1780</v>
      </c>
      <c r="G348" s="9" t="s">
        <v>1784</v>
      </c>
      <c r="H348" s="9" t="s">
        <v>1784</v>
      </c>
      <c r="I348" s="9">
        <v>63</v>
      </c>
      <c r="J348" s="10">
        <v>3.0068472464175487E-3</v>
      </c>
      <c r="K348" s="9">
        <v>4</v>
      </c>
    </row>
    <row r="349" spans="1:11" x14ac:dyDescent="0.35">
      <c r="A349" s="12" t="s">
        <v>1085</v>
      </c>
      <c r="B349" s="11">
        <v>42388.648999999998</v>
      </c>
      <c r="C349" s="21">
        <v>0.64899999999761349</v>
      </c>
      <c r="D349" s="12">
        <f>'call data'!$C349*1440</f>
        <v>934.55999999656342</v>
      </c>
      <c r="E349" s="12" t="s">
        <v>1791</v>
      </c>
      <c r="F349" s="12" t="s">
        <v>1779</v>
      </c>
      <c r="G349" s="12" t="s">
        <v>1784</v>
      </c>
      <c r="H349" s="12" t="s">
        <v>1784</v>
      </c>
      <c r="I349" s="12">
        <v>93</v>
      </c>
      <c r="J349" s="13">
        <v>1.1704512537828091E-3</v>
      </c>
      <c r="K349" s="12">
        <v>2</v>
      </c>
    </row>
    <row r="350" spans="1:11" x14ac:dyDescent="0.35">
      <c r="A350" s="9" t="s">
        <v>1081</v>
      </c>
      <c r="B350" s="8">
        <v>42388.625</v>
      </c>
      <c r="C350" s="20">
        <v>0.625</v>
      </c>
      <c r="D350" s="9">
        <f>'call data'!$C350*1440</f>
        <v>900</v>
      </c>
      <c r="E350" s="9" t="s">
        <v>1787</v>
      </c>
      <c r="F350" s="9" t="s">
        <v>1780</v>
      </c>
      <c r="G350" s="9" t="s">
        <v>1784</v>
      </c>
      <c r="H350" s="9" t="s">
        <v>1784</v>
      </c>
      <c r="I350" s="9">
        <v>122</v>
      </c>
      <c r="J350" s="10">
        <v>2.952396971539682E-3</v>
      </c>
      <c r="K350" s="9">
        <v>3</v>
      </c>
    </row>
    <row r="351" spans="1:11" x14ac:dyDescent="0.35">
      <c r="A351" s="12" t="s">
        <v>1079</v>
      </c>
      <c r="B351" s="11">
        <v>42388.599000000002</v>
      </c>
      <c r="C351" s="21">
        <v>0.59900000000197906</v>
      </c>
      <c r="D351" s="12">
        <f>'call data'!$C351*1440</f>
        <v>862.56000000284985</v>
      </c>
      <c r="E351" s="12" t="s">
        <v>1786</v>
      </c>
      <c r="F351" s="12" t="s">
        <v>1779</v>
      </c>
      <c r="G351" s="12" t="s">
        <v>1784</v>
      </c>
      <c r="H351" s="12" t="s">
        <v>1784</v>
      </c>
      <c r="I351" s="12">
        <v>91</v>
      </c>
      <c r="J351" s="13">
        <v>4.6602682665229586E-3</v>
      </c>
      <c r="K351" s="12">
        <v>4</v>
      </c>
    </row>
    <row r="352" spans="1:11" x14ac:dyDescent="0.35">
      <c r="A352" s="9" t="s">
        <v>1077</v>
      </c>
      <c r="B352" s="8">
        <v>42388.572999999997</v>
      </c>
      <c r="C352" s="20">
        <v>0.57299999999668216</v>
      </c>
      <c r="D352" s="9">
        <f>'call data'!$C352*1440</f>
        <v>825.11999999522232</v>
      </c>
      <c r="E352" s="9" t="s">
        <v>1787</v>
      </c>
      <c r="F352" s="9" t="s">
        <v>1779</v>
      </c>
      <c r="G352" s="9" t="s">
        <v>1784</v>
      </c>
      <c r="H352" s="9" t="s">
        <v>1784</v>
      </c>
      <c r="I352" s="9">
        <v>116</v>
      </c>
      <c r="J352" s="10">
        <v>3.9873079579228459E-3</v>
      </c>
      <c r="K352" s="9">
        <v>3</v>
      </c>
    </row>
    <row r="353" spans="1:11" x14ac:dyDescent="0.35">
      <c r="A353" s="12" t="s">
        <v>1075</v>
      </c>
      <c r="B353" s="11">
        <v>42388.567999999999</v>
      </c>
      <c r="C353" s="21">
        <v>0.56799999999930151</v>
      </c>
      <c r="D353" s="12">
        <f>'call data'!$C353*1440</f>
        <v>817.91999999899417</v>
      </c>
      <c r="E353" s="12" t="s">
        <v>1793</v>
      </c>
      <c r="F353" s="12" t="s">
        <v>1781</v>
      </c>
      <c r="G353" s="12" t="s">
        <v>1785</v>
      </c>
      <c r="H353" s="12" t="s">
        <v>1785</v>
      </c>
      <c r="I353" s="12">
        <v>0</v>
      </c>
      <c r="J353" s="13">
        <v>0</v>
      </c>
      <c r="K353" s="12">
        <v>0</v>
      </c>
    </row>
    <row r="354" spans="1:11" x14ac:dyDescent="0.35">
      <c r="A354" s="9" t="s">
        <v>1073</v>
      </c>
      <c r="B354" s="8">
        <v>42388.567000000003</v>
      </c>
      <c r="C354" s="20">
        <v>0.56700000000273576</v>
      </c>
      <c r="D354" s="9">
        <f>'call data'!$C354*1440</f>
        <v>816.48000000393949</v>
      </c>
      <c r="E354" s="9" t="s">
        <v>1789</v>
      </c>
      <c r="F354" s="9" t="s">
        <v>1783</v>
      </c>
      <c r="G354" s="9" t="s">
        <v>1784</v>
      </c>
      <c r="H354" s="9" t="s">
        <v>1784</v>
      </c>
      <c r="I354" s="9">
        <v>80</v>
      </c>
      <c r="J354" s="10">
        <v>3.3793561635049227E-3</v>
      </c>
      <c r="K354" s="9">
        <v>5</v>
      </c>
    </row>
    <row r="355" spans="1:11" x14ac:dyDescent="0.35">
      <c r="A355" s="12" t="s">
        <v>1071</v>
      </c>
      <c r="B355" s="11">
        <v>42388.56</v>
      </c>
      <c r="C355" s="21">
        <v>0.55999999999767169</v>
      </c>
      <c r="D355" s="12">
        <f>'call data'!$C355*1440</f>
        <v>806.39999999664724</v>
      </c>
      <c r="E355" s="12" t="s">
        <v>1793</v>
      </c>
      <c r="F355" s="12" t="s">
        <v>1782</v>
      </c>
      <c r="G355" s="12" t="s">
        <v>1784</v>
      </c>
      <c r="H355" s="12" t="s">
        <v>1784</v>
      </c>
      <c r="I355" s="12">
        <v>23</v>
      </c>
      <c r="J355" s="13">
        <v>3.1529212267605192E-3</v>
      </c>
      <c r="K355" s="12">
        <v>4</v>
      </c>
    </row>
    <row r="356" spans="1:11" x14ac:dyDescent="0.35">
      <c r="A356" s="9" t="s">
        <v>1069</v>
      </c>
      <c r="B356" s="8">
        <v>42388.557000000001</v>
      </c>
      <c r="C356" s="20">
        <v>0.55700000000069849</v>
      </c>
      <c r="D356" s="9">
        <f>'call data'!$C356*1440</f>
        <v>802.08000000100583</v>
      </c>
      <c r="E356" s="9" t="s">
        <v>1789</v>
      </c>
      <c r="F356" s="9" t="s">
        <v>1779</v>
      </c>
      <c r="G356" s="9" t="s">
        <v>1785</v>
      </c>
      <c r="H356" s="9" t="s">
        <v>1785</v>
      </c>
      <c r="I356" s="9">
        <v>0</v>
      </c>
      <c r="J356" s="10">
        <v>0</v>
      </c>
      <c r="K356" s="9">
        <v>0</v>
      </c>
    </row>
    <row r="357" spans="1:11" x14ac:dyDescent="0.35">
      <c r="A357" s="12" t="s">
        <v>1067</v>
      </c>
      <c r="B357" s="11">
        <v>42388.552000000003</v>
      </c>
      <c r="C357" s="21">
        <v>0.55200000000331784</v>
      </c>
      <c r="D357" s="12">
        <f>'call data'!$C357*1440</f>
        <v>794.88000000477768</v>
      </c>
      <c r="E357" s="12" t="s">
        <v>1791</v>
      </c>
      <c r="F357" s="12" t="s">
        <v>1781</v>
      </c>
      <c r="G357" s="12" t="s">
        <v>1784</v>
      </c>
      <c r="H357" s="12" t="s">
        <v>1784</v>
      </c>
      <c r="I357" s="12">
        <v>114</v>
      </c>
      <c r="J357" s="13">
        <v>9.7879291578137546E-4</v>
      </c>
      <c r="K357" s="12">
        <v>3</v>
      </c>
    </row>
    <row r="358" spans="1:11" x14ac:dyDescent="0.35">
      <c r="A358" s="9" t="s">
        <v>1065</v>
      </c>
      <c r="B358" s="8">
        <v>42388.540999999997</v>
      </c>
      <c r="C358" s="20">
        <v>0.54099999999743886</v>
      </c>
      <c r="D358" s="9">
        <f>'call data'!$C358*1440</f>
        <v>779.03999999631196</v>
      </c>
      <c r="E358" s="9" t="s">
        <v>1789</v>
      </c>
      <c r="F358" s="9" t="s">
        <v>1780</v>
      </c>
      <c r="G358" s="9" t="s">
        <v>1785</v>
      </c>
      <c r="H358" s="9" t="s">
        <v>1785</v>
      </c>
      <c r="I358" s="9">
        <v>0</v>
      </c>
      <c r="J358" s="10">
        <v>0</v>
      </c>
      <c r="K358" s="9">
        <v>0</v>
      </c>
    </row>
    <row r="359" spans="1:11" x14ac:dyDescent="0.35">
      <c r="A359" s="12" t="s">
        <v>1063</v>
      </c>
      <c r="B359" s="11">
        <v>42388.527999999998</v>
      </c>
      <c r="C359" s="21">
        <v>0.52799999999842839</v>
      </c>
      <c r="D359" s="12">
        <f>'call data'!$C359*1440</f>
        <v>760.31999999773689</v>
      </c>
      <c r="E359" s="12" t="s">
        <v>1787</v>
      </c>
      <c r="F359" s="12" t="s">
        <v>1779</v>
      </c>
      <c r="G359" s="12" t="s">
        <v>1784</v>
      </c>
      <c r="H359" s="12" t="s">
        <v>1784</v>
      </c>
      <c r="I359" s="12">
        <v>42</v>
      </c>
      <c r="J359" s="13">
        <v>1.4624200680172384E-3</v>
      </c>
      <c r="K359" s="12">
        <v>5</v>
      </c>
    </row>
    <row r="360" spans="1:11" x14ac:dyDescent="0.35">
      <c r="A360" s="9" t="s">
        <v>1061</v>
      </c>
      <c r="B360" s="8">
        <v>42388.52</v>
      </c>
      <c r="C360" s="20">
        <v>0.51999999999679858</v>
      </c>
      <c r="D360" s="9">
        <f>'call data'!$C360*1440</f>
        <v>748.79999999538995</v>
      </c>
      <c r="E360" s="9" t="s">
        <v>1790</v>
      </c>
      <c r="F360" s="9" t="s">
        <v>1781</v>
      </c>
      <c r="G360" s="9" t="s">
        <v>1784</v>
      </c>
      <c r="H360" s="9" t="s">
        <v>1784</v>
      </c>
      <c r="I360" s="9">
        <v>84</v>
      </c>
      <c r="J360" s="10">
        <v>4.6734978508868562E-3</v>
      </c>
      <c r="K360" s="9">
        <v>2</v>
      </c>
    </row>
    <row r="361" spans="1:11" x14ac:dyDescent="0.35">
      <c r="A361" s="12" t="s">
        <v>1059</v>
      </c>
      <c r="B361" s="11">
        <v>42388.497000000003</v>
      </c>
      <c r="C361" s="21">
        <v>0.4970000000030268</v>
      </c>
      <c r="D361" s="12">
        <f>'call data'!$C361*1440</f>
        <v>715.68000000435859</v>
      </c>
      <c r="E361" s="12" t="s">
        <v>1786</v>
      </c>
      <c r="F361" s="12" t="s">
        <v>1783</v>
      </c>
      <c r="G361" s="12" t="s">
        <v>1784</v>
      </c>
      <c r="H361" s="12" t="s">
        <v>1784</v>
      </c>
      <c r="I361" s="12">
        <v>91</v>
      </c>
      <c r="J361" s="13">
        <v>2.7769537734004543E-3</v>
      </c>
      <c r="K361" s="12">
        <v>5</v>
      </c>
    </row>
    <row r="362" spans="1:11" x14ac:dyDescent="0.35">
      <c r="A362" s="9" t="s">
        <v>1057</v>
      </c>
      <c r="B362" s="8">
        <v>42388.489000000001</v>
      </c>
      <c r="C362" s="20">
        <v>0.48900000000139698</v>
      </c>
      <c r="D362" s="9">
        <f>'call data'!$C362*1440</f>
        <v>704.16000000201166</v>
      </c>
      <c r="E362" s="9" t="s">
        <v>1792</v>
      </c>
      <c r="F362" s="9" t="s">
        <v>1781</v>
      </c>
      <c r="G362" s="9" t="s">
        <v>1784</v>
      </c>
      <c r="H362" s="9" t="s">
        <v>1785</v>
      </c>
      <c r="I362" s="9">
        <v>79</v>
      </c>
      <c r="J362" s="10">
        <v>4.7285451194717587E-3</v>
      </c>
      <c r="K362" s="9">
        <v>1</v>
      </c>
    </row>
    <row r="363" spans="1:11" x14ac:dyDescent="0.35">
      <c r="A363" s="12" t="s">
        <v>1055</v>
      </c>
      <c r="B363" s="11">
        <v>42388.476000000002</v>
      </c>
      <c r="C363" s="21">
        <v>0.47600000000238651</v>
      </c>
      <c r="D363" s="12">
        <f>'call data'!$C363*1440</f>
        <v>685.44000000343658</v>
      </c>
      <c r="E363" s="12" t="s">
        <v>1792</v>
      </c>
      <c r="F363" s="12" t="s">
        <v>1783</v>
      </c>
      <c r="G363" s="12" t="s">
        <v>1784</v>
      </c>
      <c r="H363" s="12" t="s">
        <v>1784</v>
      </c>
      <c r="I363" s="12">
        <v>96</v>
      </c>
      <c r="J363" s="13">
        <v>3.9278947456412531E-3</v>
      </c>
      <c r="K363" s="12">
        <v>5</v>
      </c>
    </row>
    <row r="364" spans="1:11" x14ac:dyDescent="0.35">
      <c r="A364" s="9" t="s">
        <v>1053</v>
      </c>
      <c r="B364" s="8">
        <v>42388.453000000001</v>
      </c>
      <c r="C364" s="20">
        <v>0.45300000000133878</v>
      </c>
      <c r="D364" s="9">
        <f>'call data'!$C364*1440</f>
        <v>652.32000000192784</v>
      </c>
      <c r="E364" s="9" t="s">
        <v>1787</v>
      </c>
      <c r="F364" s="9" t="s">
        <v>1782</v>
      </c>
      <c r="G364" s="9" t="s">
        <v>1784</v>
      </c>
      <c r="H364" s="9" t="s">
        <v>1784</v>
      </c>
      <c r="I364" s="9">
        <v>81</v>
      </c>
      <c r="J364" s="10">
        <v>1.0029014394540925E-3</v>
      </c>
      <c r="K364" s="9">
        <v>4</v>
      </c>
    </row>
    <row r="365" spans="1:11" x14ac:dyDescent="0.35">
      <c r="A365" s="12" t="s">
        <v>825</v>
      </c>
      <c r="B365" s="11">
        <v>42384.402999999998</v>
      </c>
      <c r="C365" s="21">
        <v>0.40299999999842839</v>
      </c>
      <c r="D365" s="12">
        <f>'call data'!$C365*1440</f>
        <v>580.31999999773689</v>
      </c>
      <c r="E365" s="12" t="s">
        <v>1788</v>
      </c>
      <c r="F365" s="12" t="s">
        <v>1783</v>
      </c>
      <c r="G365" s="12" t="s">
        <v>1784</v>
      </c>
      <c r="H365" s="12" t="s">
        <v>1784</v>
      </c>
      <c r="I365" s="12">
        <v>82</v>
      </c>
      <c r="J365" s="13">
        <v>4.416025793201315E-3</v>
      </c>
      <c r="K365" s="12">
        <v>3</v>
      </c>
    </row>
    <row r="366" spans="1:11" x14ac:dyDescent="0.35">
      <c r="A366" s="9" t="s">
        <v>1051</v>
      </c>
      <c r="B366" s="8">
        <v>42388.44</v>
      </c>
      <c r="C366" s="20">
        <v>0.44000000000232831</v>
      </c>
      <c r="D366" s="9">
        <f>'call data'!$C366*1440</f>
        <v>633.60000000335276</v>
      </c>
      <c r="E366" s="9" t="s">
        <v>1786</v>
      </c>
      <c r="F366" s="9" t="s">
        <v>1781</v>
      </c>
      <c r="G366" s="9" t="s">
        <v>1784</v>
      </c>
      <c r="H366" s="9" t="s">
        <v>1785</v>
      </c>
      <c r="I366" s="9">
        <v>106</v>
      </c>
      <c r="J366" s="10">
        <v>2.6909355118824238E-3</v>
      </c>
      <c r="K366" s="9">
        <v>4</v>
      </c>
    </row>
    <row r="367" spans="1:11" x14ac:dyDescent="0.35">
      <c r="A367" s="12" t="s">
        <v>1049</v>
      </c>
      <c r="B367" s="11">
        <v>42388.43</v>
      </c>
      <c r="C367" s="21">
        <v>0.43000000000029104</v>
      </c>
      <c r="D367" s="12">
        <f>'call data'!$C367*1440</f>
        <v>619.2000000004191</v>
      </c>
      <c r="E367" s="12" t="s">
        <v>1793</v>
      </c>
      <c r="F367" s="12" t="s">
        <v>1783</v>
      </c>
      <c r="G367" s="12" t="s">
        <v>1784</v>
      </c>
      <c r="H367" s="12" t="s">
        <v>1785</v>
      </c>
      <c r="I367" s="12">
        <v>89</v>
      </c>
      <c r="J367" s="13">
        <v>2.3161490524080423E-3</v>
      </c>
      <c r="K367" s="12">
        <v>3</v>
      </c>
    </row>
    <row r="368" spans="1:11" x14ac:dyDescent="0.35">
      <c r="A368" s="9" t="s">
        <v>1047</v>
      </c>
      <c r="B368" s="8">
        <v>42388.425999999999</v>
      </c>
      <c r="C368" s="20">
        <v>0.42599999999947613</v>
      </c>
      <c r="D368" s="9">
        <f>'call data'!$C368*1440</f>
        <v>613.43999999924563</v>
      </c>
      <c r="E368" s="9" t="s">
        <v>1786</v>
      </c>
      <c r="F368" s="9" t="s">
        <v>1782</v>
      </c>
      <c r="G368" s="9" t="s">
        <v>1785</v>
      </c>
      <c r="H368" s="9" t="s">
        <v>1785</v>
      </c>
      <c r="I368" s="9">
        <v>0</v>
      </c>
      <c r="J368" s="10">
        <v>0</v>
      </c>
      <c r="K368" s="9">
        <v>0</v>
      </c>
    </row>
    <row r="369" spans="1:11" x14ac:dyDescent="0.35">
      <c r="A369" s="12" t="s">
        <v>1043</v>
      </c>
      <c r="B369" s="11">
        <v>42388.4</v>
      </c>
      <c r="C369" s="21">
        <v>0.40000000000145519</v>
      </c>
      <c r="D369" s="12">
        <f>'call data'!$C369*1440</f>
        <v>576.00000000209548</v>
      </c>
      <c r="E369" s="12" t="s">
        <v>1787</v>
      </c>
      <c r="F369" s="12" t="s">
        <v>1781</v>
      </c>
      <c r="G369" s="12" t="s">
        <v>1784</v>
      </c>
      <c r="H369" s="12" t="s">
        <v>1784</v>
      </c>
      <c r="I369" s="12">
        <v>111</v>
      </c>
      <c r="J369" s="13">
        <v>2.1565070989511279E-3</v>
      </c>
      <c r="K369" s="12">
        <v>5</v>
      </c>
    </row>
    <row r="370" spans="1:11" x14ac:dyDescent="0.35">
      <c r="A370" s="9" t="s">
        <v>1041</v>
      </c>
      <c r="B370" s="8">
        <v>42388.387999999999</v>
      </c>
      <c r="C370" s="20">
        <v>0.38799999999901047</v>
      </c>
      <c r="D370" s="9">
        <f>'call data'!$C370*1440</f>
        <v>558.71999999857508</v>
      </c>
      <c r="E370" s="9" t="s">
        <v>1793</v>
      </c>
      <c r="F370" s="9" t="s">
        <v>1782</v>
      </c>
      <c r="G370" s="9" t="s">
        <v>1784</v>
      </c>
      <c r="H370" s="9" t="s">
        <v>1784</v>
      </c>
      <c r="I370" s="9">
        <v>59</v>
      </c>
      <c r="J370" s="10">
        <v>3.4933574532410214E-3</v>
      </c>
      <c r="K370" s="9">
        <v>5</v>
      </c>
    </row>
    <row r="371" spans="1:11" x14ac:dyDescent="0.35">
      <c r="A371" s="12" t="s">
        <v>839</v>
      </c>
      <c r="B371" s="11">
        <v>42384.578999999998</v>
      </c>
      <c r="C371" s="21">
        <v>0.57899999999790452</v>
      </c>
      <c r="D371" s="12">
        <f>'call data'!$C371*1440</f>
        <v>833.75999999698251</v>
      </c>
      <c r="E371" s="12" t="s">
        <v>1788</v>
      </c>
      <c r="F371" s="12" t="s">
        <v>1779</v>
      </c>
      <c r="G371" s="12" t="s">
        <v>1784</v>
      </c>
      <c r="H371" s="12" t="s">
        <v>1784</v>
      </c>
      <c r="I371" s="12">
        <v>77</v>
      </c>
      <c r="J371" s="13">
        <v>2.0888465029792985E-3</v>
      </c>
      <c r="K371" s="12">
        <v>1</v>
      </c>
    </row>
    <row r="372" spans="1:11" x14ac:dyDescent="0.35">
      <c r="A372" s="9" t="s">
        <v>1039</v>
      </c>
      <c r="B372" s="8">
        <v>42388.385999999999</v>
      </c>
      <c r="C372" s="20">
        <v>0.38599999999860302</v>
      </c>
      <c r="D372" s="9">
        <f>'call data'!$C372*1440</f>
        <v>555.83999999798834</v>
      </c>
      <c r="E372" s="9" t="s">
        <v>1786</v>
      </c>
      <c r="F372" s="9" t="s">
        <v>1781</v>
      </c>
      <c r="G372" s="9" t="s">
        <v>1784</v>
      </c>
      <c r="H372" s="9" t="s">
        <v>1785</v>
      </c>
      <c r="I372" s="9">
        <v>10</v>
      </c>
      <c r="J372" s="10">
        <v>3.2733274720423053E-3</v>
      </c>
      <c r="K372" s="9">
        <v>4</v>
      </c>
    </row>
    <row r="373" spans="1:11" x14ac:dyDescent="0.35">
      <c r="A373" s="12" t="s">
        <v>1037</v>
      </c>
      <c r="B373" s="11">
        <v>42388.377</v>
      </c>
      <c r="C373" s="21">
        <v>0.37700000000040745</v>
      </c>
      <c r="D373" s="12">
        <f>'call data'!$C373*1440</f>
        <v>542.88000000058673</v>
      </c>
      <c r="E373" s="12" t="s">
        <v>1790</v>
      </c>
      <c r="F373" s="12" t="s">
        <v>1783</v>
      </c>
      <c r="G373" s="12" t="s">
        <v>1784</v>
      </c>
      <c r="H373" s="12" t="s">
        <v>1784</v>
      </c>
      <c r="I373" s="12">
        <v>112</v>
      </c>
      <c r="J373" s="13">
        <v>1.3104128789981672E-3</v>
      </c>
      <c r="K373" s="12">
        <v>3</v>
      </c>
    </row>
    <row r="374" spans="1:11" x14ac:dyDescent="0.35">
      <c r="A374" s="9" t="s">
        <v>1035</v>
      </c>
      <c r="B374" s="8">
        <v>42387.747000000003</v>
      </c>
      <c r="C374" s="20">
        <v>0.7470000000030268</v>
      </c>
      <c r="D374" s="9">
        <f>'call data'!$C374*1440</f>
        <v>1075.6800000043586</v>
      </c>
      <c r="E374" s="9" t="s">
        <v>1790</v>
      </c>
      <c r="F374" s="9" t="s">
        <v>1783</v>
      </c>
      <c r="G374" s="9" t="s">
        <v>1784</v>
      </c>
      <c r="H374" s="9" t="s">
        <v>1784</v>
      </c>
      <c r="I374" s="9">
        <v>11</v>
      </c>
      <c r="J374" s="10">
        <v>6.069346750330459E-4</v>
      </c>
      <c r="K374" s="9">
        <v>1</v>
      </c>
    </row>
    <row r="375" spans="1:11" x14ac:dyDescent="0.35">
      <c r="A375" s="12" t="s">
        <v>1033</v>
      </c>
      <c r="B375" s="11">
        <v>42387.737999999998</v>
      </c>
      <c r="C375" s="21">
        <v>0.73799999999755528</v>
      </c>
      <c r="D375" s="12">
        <f>'call data'!$C375*1440</f>
        <v>1062.7199999964796</v>
      </c>
      <c r="E375" s="12" t="s">
        <v>1792</v>
      </c>
      <c r="F375" s="12" t="s">
        <v>1779</v>
      </c>
      <c r="G375" s="12" t="s">
        <v>1784</v>
      </c>
      <c r="H375" s="12" t="s">
        <v>1784</v>
      </c>
      <c r="I375" s="12">
        <v>102</v>
      </c>
      <c r="J375" s="13">
        <v>3.3970251622184992E-3</v>
      </c>
      <c r="K375" s="12">
        <v>4</v>
      </c>
    </row>
    <row r="376" spans="1:11" x14ac:dyDescent="0.35">
      <c r="A376" s="9" t="s">
        <v>1031</v>
      </c>
      <c r="B376" s="8">
        <v>42387.726999999999</v>
      </c>
      <c r="C376" s="20">
        <v>0.72699999999895226</v>
      </c>
      <c r="D376" s="9">
        <f>'call data'!$C376*1440</f>
        <v>1046.8799999984913</v>
      </c>
      <c r="E376" s="9" t="s">
        <v>1792</v>
      </c>
      <c r="F376" s="9" t="s">
        <v>1783</v>
      </c>
      <c r="G376" s="9" t="s">
        <v>1784</v>
      </c>
      <c r="H376" s="9" t="s">
        <v>1784</v>
      </c>
      <c r="I376" s="9">
        <v>30</v>
      </c>
      <c r="J376" s="10">
        <v>3.4527020289314438E-3</v>
      </c>
      <c r="K376" s="9">
        <v>5</v>
      </c>
    </row>
    <row r="377" spans="1:11" x14ac:dyDescent="0.35">
      <c r="A377" s="12" t="s">
        <v>1025</v>
      </c>
      <c r="B377" s="11">
        <v>42387.720999999998</v>
      </c>
      <c r="C377" s="21">
        <v>0.7209999999977299</v>
      </c>
      <c r="D377" s="12">
        <f>'call data'!$C377*1440</f>
        <v>1038.2399999967311</v>
      </c>
      <c r="E377" s="12" t="s">
        <v>1790</v>
      </c>
      <c r="F377" s="12" t="s">
        <v>1780</v>
      </c>
      <c r="G377" s="12" t="s">
        <v>1784</v>
      </c>
      <c r="H377" s="12" t="s">
        <v>1784</v>
      </c>
      <c r="I377" s="12">
        <v>47</v>
      </c>
      <c r="J377" s="13">
        <v>1.5870373537553517E-3</v>
      </c>
      <c r="K377" s="12">
        <v>3</v>
      </c>
    </row>
    <row r="378" spans="1:11" x14ac:dyDescent="0.35">
      <c r="A378" s="9" t="s">
        <v>1023</v>
      </c>
      <c r="B378" s="8">
        <v>42387.718000000001</v>
      </c>
      <c r="C378" s="20">
        <v>0.7180000000007567</v>
      </c>
      <c r="D378" s="9">
        <f>'call data'!$C378*1440</f>
        <v>1033.9200000010896</v>
      </c>
      <c r="E378" s="9" t="s">
        <v>1791</v>
      </c>
      <c r="F378" s="9" t="s">
        <v>1780</v>
      </c>
      <c r="G378" s="9" t="s">
        <v>1784</v>
      </c>
      <c r="H378" s="9" t="s">
        <v>1784</v>
      </c>
      <c r="I378" s="9">
        <v>75</v>
      </c>
      <c r="J378" s="10">
        <v>4.8096902287556422E-3</v>
      </c>
      <c r="K378" s="9">
        <v>5</v>
      </c>
    </row>
    <row r="379" spans="1:11" x14ac:dyDescent="0.35">
      <c r="A379" s="12" t="s">
        <v>1021</v>
      </c>
      <c r="B379" s="11">
        <v>42387.701000000001</v>
      </c>
      <c r="C379" s="21">
        <v>0.70100000000093132</v>
      </c>
      <c r="D379" s="12">
        <f>'call data'!$C379*1440</f>
        <v>1009.4400000013411</v>
      </c>
      <c r="E379" s="12" t="s">
        <v>1786</v>
      </c>
      <c r="F379" s="12" t="s">
        <v>1780</v>
      </c>
      <c r="G379" s="12" t="s">
        <v>1784</v>
      </c>
      <c r="H379" s="12" t="s">
        <v>1784</v>
      </c>
      <c r="I379" s="12">
        <v>45</v>
      </c>
      <c r="J379" s="13">
        <v>1.450456258039288E-3</v>
      </c>
      <c r="K379" s="12">
        <v>5</v>
      </c>
    </row>
    <row r="380" spans="1:11" x14ac:dyDescent="0.35">
      <c r="A380" s="9" t="s">
        <v>1019</v>
      </c>
      <c r="B380" s="8">
        <v>42387.675000000003</v>
      </c>
      <c r="C380" s="20">
        <v>0.67500000000291038</v>
      </c>
      <c r="D380" s="9">
        <f>'call data'!$C380*1440</f>
        <v>972.00000000419095</v>
      </c>
      <c r="E380" s="9" t="s">
        <v>1786</v>
      </c>
      <c r="F380" s="9" t="s">
        <v>1781</v>
      </c>
      <c r="G380" s="9" t="s">
        <v>1784</v>
      </c>
      <c r="H380" s="9" t="s">
        <v>1785</v>
      </c>
      <c r="I380" s="9">
        <v>24</v>
      </c>
      <c r="J380" s="10">
        <v>2.6196630373986024E-3</v>
      </c>
      <c r="K380" s="9">
        <v>4</v>
      </c>
    </row>
    <row r="381" spans="1:11" x14ac:dyDescent="0.35">
      <c r="A381" s="12" t="s">
        <v>1017</v>
      </c>
      <c r="B381" s="11">
        <v>42387.66</v>
      </c>
      <c r="C381" s="21">
        <v>0.66000000000349246</v>
      </c>
      <c r="D381" s="12">
        <f>'call data'!$C381*1440</f>
        <v>950.40000000502914</v>
      </c>
      <c r="E381" s="12" t="s">
        <v>1791</v>
      </c>
      <c r="F381" s="12" t="s">
        <v>1782</v>
      </c>
      <c r="G381" s="12" t="s">
        <v>1784</v>
      </c>
      <c r="H381" s="12" t="s">
        <v>1784</v>
      </c>
      <c r="I381" s="12">
        <v>24</v>
      </c>
      <c r="J381" s="13">
        <v>2.2596826210596545E-3</v>
      </c>
      <c r="K381" s="12">
        <v>5</v>
      </c>
    </row>
    <row r="382" spans="1:11" x14ac:dyDescent="0.35">
      <c r="A382" s="9" t="s">
        <v>863</v>
      </c>
      <c r="B382" s="8">
        <v>42384.735000000001</v>
      </c>
      <c r="C382" s="20">
        <v>0.73500000000058208</v>
      </c>
      <c r="D382" s="9">
        <f>'call data'!$C382*1440</f>
        <v>1058.4000000008382</v>
      </c>
      <c r="E382" s="9" t="s">
        <v>1788</v>
      </c>
      <c r="F382" s="9" t="s">
        <v>1779</v>
      </c>
      <c r="G382" s="9" t="s">
        <v>1785</v>
      </c>
      <c r="H382" s="9" t="s">
        <v>1785</v>
      </c>
      <c r="I382" s="9">
        <v>0</v>
      </c>
      <c r="J382" s="10">
        <v>0</v>
      </c>
      <c r="K382" s="9">
        <v>0</v>
      </c>
    </row>
    <row r="383" spans="1:11" x14ac:dyDescent="0.35">
      <c r="A383" s="12" t="s">
        <v>1013</v>
      </c>
      <c r="B383" s="11">
        <v>42387.624000000003</v>
      </c>
      <c r="C383" s="21">
        <v>0.62400000000343425</v>
      </c>
      <c r="D383" s="12">
        <f>'call data'!$C383*1440</f>
        <v>898.56000000494532</v>
      </c>
      <c r="E383" s="12" t="s">
        <v>1786</v>
      </c>
      <c r="F383" s="12" t="s">
        <v>1780</v>
      </c>
      <c r="G383" s="12" t="s">
        <v>1785</v>
      </c>
      <c r="H383" s="12" t="s">
        <v>1785</v>
      </c>
      <c r="I383" s="12">
        <v>0</v>
      </c>
      <c r="J383" s="13">
        <v>0</v>
      </c>
      <c r="K383" s="12">
        <v>0</v>
      </c>
    </row>
    <row r="384" spans="1:11" x14ac:dyDescent="0.35">
      <c r="A384" s="9" t="s">
        <v>1009</v>
      </c>
      <c r="B384" s="8">
        <v>42387.548999999999</v>
      </c>
      <c r="C384" s="20">
        <v>0.54899999999906868</v>
      </c>
      <c r="D384" s="9">
        <f>'call data'!$C384*1440</f>
        <v>790.5599999986589</v>
      </c>
      <c r="E384" s="9" t="s">
        <v>1792</v>
      </c>
      <c r="F384" s="9" t="s">
        <v>1780</v>
      </c>
      <c r="G384" s="9" t="s">
        <v>1785</v>
      </c>
      <c r="H384" s="9" t="s">
        <v>1785</v>
      </c>
      <c r="I384" s="9">
        <v>0</v>
      </c>
      <c r="J384" s="10">
        <v>0</v>
      </c>
      <c r="K384" s="9">
        <v>0</v>
      </c>
    </row>
    <row r="385" spans="1:11" x14ac:dyDescent="0.35">
      <c r="A385" s="12" t="s">
        <v>1011</v>
      </c>
      <c r="B385" s="11">
        <v>42387.548999999999</v>
      </c>
      <c r="C385" s="21">
        <v>0.54899999999906868</v>
      </c>
      <c r="D385" s="12">
        <f>'call data'!$C385*1440</f>
        <v>790.5599999986589</v>
      </c>
      <c r="E385" s="12" t="s">
        <v>1789</v>
      </c>
      <c r="F385" s="12" t="s">
        <v>1781</v>
      </c>
      <c r="G385" s="12" t="s">
        <v>1784</v>
      </c>
      <c r="H385" s="12" t="s">
        <v>1785</v>
      </c>
      <c r="I385" s="12">
        <v>65</v>
      </c>
      <c r="J385" s="13">
        <v>4.2090703066775311E-3</v>
      </c>
      <c r="K385" s="12">
        <v>4</v>
      </c>
    </row>
    <row r="386" spans="1:11" x14ac:dyDescent="0.35">
      <c r="A386" s="9" t="s">
        <v>1007</v>
      </c>
      <c r="B386" s="8">
        <v>42387.534</v>
      </c>
      <c r="C386" s="20">
        <v>0.53399999999965075</v>
      </c>
      <c r="D386" s="9">
        <f>'call data'!$C386*1440</f>
        <v>768.95999999949709</v>
      </c>
      <c r="E386" s="9" t="s">
        <v>1789</v>
      </c>
      <c r="F386" s="9" t="s">
        <v>1779</v>
      </c>
      <c r="G386" s="9" t="s">
        <v>1784</v>
      </c>
      <c r="H386" s="9" t="s">
        <v>1785</v>
      </c>
      <c r="I386" s="9">
        <v>94</v>
      </c>
      <c r="J386" s="10">
        <v>3.2589960507189851E-3</v>
      </c>
      <c r="K386" s="9">
        <v>4</v>
      </c>
    </row>
    <row r="387" spans="1:11" x14ac:dyDescent="0.35">
      <c r="A387" s="12" t="s">
        <v>1003</v>
      </c>
      <c r="B387" s="11">
        <v>42387.527000000002</v>
      </c>
      <c r="C387" s="21">
        <v>0.52700000000186265</v>
      </c>
      <c r="D387" s="12">
        <f>'call data'!$C387*1440</f>
        <v>758.88000000268221</v>
      </c>
      <c r="E387" s="12" t="s">
        <v>1791</v>
      </c>
      <c r="F387" s="12" t="s">
        <v>1783</v>
      </c>
      <c r="G387" s="12" t="s">
        <v>1784</v>
      </c>
      <c r="H387" s="12" t="s">
        <v>1784</v>
      </c>
      <c r="I387" s="12">
        <v>22</v>
      </c>
      <c r="J387" s="13">
        <v>4.1924736345885141E-3</v>
      </c>
      <c r="K387" s="12">
        <v>5</v>
      </c>
    </row>
    <row r="388" spans="1:11" x14ac:dyDescent="0.35">
      <c r="A388" s="9" t="s">
        <v>865</v>
      </c>
      <c r="B388" s="8">
        <v>42384.737000000001</v>
      </c>
      <c r="C388" s="20">
        <v>0.73700000000098953</v>
      </c>
      <c r="D388" s="9">
        <f>'call data'!$C388*1440</f>
        <v>1061.2800000014249</v>
      </c>
      <c r="E388" s="9" t="s">
        <v>1788</v>
      </c>
      <c r="F388" s="9" t="s">
        <v>1782</v>
      </c>
      <c r="G388" s="9" t="s">
        <v>1784</v>
      </c>
      <c r="H388" s="9" t="s">
        <v>1784</v>
      </c>
      <c r="I388" s="9">
        <v>71</v>
      </c>
      <c r="J388" s="10">
        <v>1.8451781106321114E-3</v>
      </c>
      <c r="K388" s="9">
        <v>3</v>
      </c>
    </row>
    <row r="389" spans="1:11" x14ac:dyDescent="0.35">
      <c r="A389" s="12" t="s">
        <v>867</v>
      </c>
      <c r="B389" s="11">
        <v>42384.75</v>
      </c>
      <c r="C389" s="21">
        <v>0.75</v>
      </c>
      <c r="D389" s="12">
        <f>'call data'!$C389*1440</f>
        <v>1080</v>
      </c>
      <c r="E389" s="12" t="s">
        <v>1788</v>
      </c>
      <c r="F389" s="12" t="s">
        <v>1782</v>
      </c>
      <c r="G389" s="12" t="s">
        <v>1784</v>
      </c>
      <c r="H389" s="12" t="s">
        <v>1784</v>
      </c>
      <c r="I389" s="12">
        <v>63</v>
      </c>
      <c r="J389" s="13">
        <v>3.7621175970777381E-3</v>
      </c>
      <c r="K389" s="12">
        <v>1</v>
      </c>
    </row>
    <row r="390" spans="1:11" x14ac:dyDescent="0.35">
      <c r="A390" s="9" t="s">
        <v>999</v>
      </c>
      <c r="B390" s="8">
        <v>42387.523999999998</v>
      </c>
      <c r="C390" s="20">
        <v>0.52399999999761349</v>
      </c>
      <c r="D390" s="9">
        <f>'call data'!$C390*1440</f>
        <v>754.55999999656342</v>
      </c>
      <c r="E390" s="9" t="s">
        <v>1789</v>
      </c>
      <c r="F390" s="9" t="s">
        <v>1780</v>
      </c>
      <c r="G390" s="9" t="s">
        <v>1785</v>
      </c>
      <c r="H390" s="9" t="s">
        <v>1785</v>
      </c>
      <c r="I390" s="9">
        <v>0</v>
      </c>
      <c r="J390" s="10">
        <v>0</v>
      </c>
      <c r="K390" s="9">
        <v>0</v>
      </c>
    </row>
    <row r="391" spans="1:11" x14ac:dyDescent="0.35">
      <c r="A391" s="12" t="s">
        <v>997</v>
      </c>
      <c r="B391" s="11">
        <v>42387.5</v>
      </c>
      <c r="C391" s="21">
        <v>0.5</v>
      </c>
      <c r="D391" s="12">
        <f>'call data'!$C391*1440</f>
        <v>720</v>
      </c>
      <c r="E391" s="12" t="s">
        <v>1792</v>
      </c>
      <c r="F391" s="12" t="s">
        <v>1779</v>
      </c>
      <c r="G391" s="12" t="s">
        <v>1784</v>
      </c>
      <c r="H391" s="12" t="s">
        <v>1784</v>
      </c>
      <c r="I391" s="12">
        <v>114</v>
      </c>
      <c r="J391" s="13">
        <v>2.1977733271927339E-3</v>
      </c>
      <c r="K391" s="12">
        <v>4</v>
      </c>
    </row>
    <row r="392" spans="1:11" x14ac:dyDescent="0.35">
      <c r="A392" s="9" t="s">
        <v>995</v>
      </c>
      <c r="B392" s="8">
        <v>42387.499000000003</v>
      </c>
      <c r="C392" s="20">
        <v>0.49900000000343425</v>
      </c>
      <c r="D392" s="9">
        <f>'call data'!$C392*1440</f>
        <v>718.56000000494532</v>
      </c>
      <c r="E392" s="9" t="s">
        <v>1792</v>
      </c>
      <c r="F392" s="9" t="s">
        <v>1782</v>
      </c>
      <c r="G392" s="9" t="s">
        <v>1784</v>
      </c>
      <c r="H392" s="9" t="s">
        <v>1784</v>
      </c>
      <c r="I392" s="9">
        <v>89</v>
      </c>
      <c r="J392" s="10">
        <v>4.088146488675626E-3</v>
      </c>
      <c r="K392" s="9">
        <v>3</v>
      </c>
    </row>
    <row r="393" spans="1:11" x14ac:dyDescent="0.35">
      <c r="A393" s="12" t="s">
        <v>993</v>
      </c>
      <c r="B393" s="11">
        <v>42387.498</v>
      </c>
      <c r="C393" s="21">
        <v>0.49799999999959255</v>
      </c>
      <c r="D393" s="12">
        <f>'call data'!$C393*1440</f>
        <v>717.11999999941327</v>
      </c>
      <c r="E393" s="12" t="s">
        <v>1793</v>
      </c>
      <c r="F393" s="12" t="s">
        <v>1782</v>
      </c>
      <c r="G393" s="12" t="s">
        <v>1784</v>
      </c>
      <c r="H393" s="12" t="s">
        <v>1784</v>
      </c>
      <c r="I393" s="12">
        <v>26</v>
      </c>
      <c r="J393" s="13">
        <v>1.1052956050581209E-3</v>
      </c>
      <c r="K393" s="12">
        <v>1</v>
      </c>
    </row>
    <row r="394" spans="1:11" x14ac:dyDescent="0.35">
      <c r="A394" s="9" t="s">
        <v>991</v>
      </c>
      <c r="B394" s="8">
        <v>42387.497000000003</v>
      </c>
      <c r="C394" s="20">
        <v>0.4970000000030268</v>
      </c>
      <c r="D394" s="9">
        <f>'call data'!$C394*1440</f>
        <v>715.68000000435859</v>
      </c>
      <c r="E394" s="9" t="s">
        <v>1793</v>
      </c>
      <c r="F394" s="9" t="s">
        <v>1783</v>
      </c>
      <c r="G394" s="9" t="s">
        <v>1784</v>
      </c>
      <c r="H394" s="9" t="s">
        <v>1784</v>
      </c>
      <c r="I394" s="9">
        <v>39</v>
      </c>
      <c r="J394" s="10">
        <v>4.7567124134085927E-3</v>
      </c>
      <c r="K394" s="9">
        <v>4</v>
      </c>
    </row>
    <row r="395" spans="1:11" x14ac:dyDescent="0.35">
      <c r="A395" s="12" t="s">
        <v>989</v>
      </c>
      <c r="B395" s="11">
        <v>42387.493999999999</v>
      </c>
      <c r="C395" s="21">
        <v>0.49399999999877764</v>
      </c>
      <c r="D395" s="12">
        <f>'call data'!$C395*1440</f>
        <v>711.3599999982398</v>
      </c>
      <c r="E395" s="12" t="s">
        <v>1792</v>
      </c>
      <c r="F395" s="12" t="s">
        <v>1782</v>
      </c>
      <c r="G395" s="12" t="s">
        <v>1784</v>
      </c>
      <c r="H395" s="12" t="s">
        <v>1785</v>
      </c>
      <c r="I395" s="12">
        <v>57</v>
      </c>
      <c r="J395" s="13">
        <v>2.8963492719027003E-3</v>
      </c>
      <c r="K395" s="12">
        <v>1</v>
      </c>
    </row>
    <row r="396" spans="1:11" x14ac:dyDescent="0.35">
      <c r="A396" s="9" t="s">
        <v>987</v>
      </c>
      <c r="B396" s="8">
        <v>42387.491000000002</v>
      </c>
      <c r="C396" s="20">
        <v>0.49100000000180444</v>
      </c>
      <c r="D396" s="9">
        <f>'call data'!$C396*1440</f>
        <v>707.04000000259839</v>
      </c>
      <c r="E396" s="9" t="s">
        <v>1792</v>
      </c>
      <c r="F396" s="9" t="s">
        <v>1782</v>
      </c>
      <c r="G396" s="9" t="s">
        <v>1784</v>
      </c>
      <c r="H396" s="9" t="s">
        <v>1784</v>
      </c>
      <c r="I396" s="9">
        <v>90</v>
      </c>
      <c r="J396" s="10">
        <v>4.7124397989452447E-3</v>
      </c>
      <c r="K396" s="9">
        <v>3</v>
      </c>
    </row>
    <row r="397" spans="1:11" x14ac:dyDescent="0.35">
      <c r="A397" s="12" t="s">
        <v>985</v>
      </c>
      <c r="B397" s="11">
        <v>42387.478000000003</v>
      </c>
      <c r="C397" s="21">
        <v>0.47800000000279397</v>
      </c>
      <c r="D397" s="12">
        <f>'call data'!$C397*1440</f>
        <v>688.32000000402331</v>
      </c>
      <c r="E397" s="12" t="s">
        <v>1789</v>
      </c>
      <c r="F397" s="12" t="s">
        <v>1779</v>
      </c>
      <c r="G397" s="12" t="s">
        <v>1784</v>
      </c>
      <c r="H397" s="12" t="s">
        <v>1784</v>
      </c>
      <c r="I397" s="12">
        <v>33</v>
      </c>
      <c r="J397" s="13">
        <v>1.0185472123480852E-3</v>
      </c>
      <c r="K397" s="12">
        <v>3</v>
      </c>
    </row>
    <row r="398" spans="1:11" x14ac:dyDescent="0.35">
      <c r="A398" s="9" t="s">
        <v>983</v>
      </c>
      <c r="B398" s="8">
        <v>42387.428</v>
      </c>
      <c r="C398" s="20">
        <v>0.42799999999988358</v>
      </c>
      <c r="D398" s="9">
        <f>'call data'!$C398*1440</f>
        <v>616.31999999983236</v>
      </c>
      <c r="E398" s="9" t="s">
        <v>1786</v>
      </c>
      <c r="F398" s="9" t="s">
        <v>1783</v>
      </c>
      <c r="G398" s="9" t="s">
        <v>1784</v>
      </c>
      <c r="H398" s="9" t="s">
        <v>1784</v>
      </c>
      <c r="I398" s="9">
        <v>95</v>
      </c>
      <c r="J398" s="10">
        <v>1.578099916461305E-3</v>
      </c>
      <c r="K398" s="9">
        <v>1</v>
      </c>
    </row>
    <row r="399" spans="1:11" x14ac:dyDescent="0.35">
      <c r="A399" s="12" t="s">
        <v>981</v>
      </c>
      <c r="B399" s="11">
        <v>42387.4</v>
      </c>
      <c r="C399" s="21">
        <v>0.40000000000145519</v>
      </c>
      <c r="D399" s="12">
        <f>'call data'!$C399*1440</f>
        <v>576.00000000209548</v>
      </c>
      <c r="E399" s="12" t="s">
        <v>1792</v>
      </c>
      <c r="F399" s="12" t="s">
        <v>1782</v>
      </c>
      <c r="G399" s="12" t="s">
        <v>1784</v>
      </c>
      <c r="H399" s="12" t="s">
        <v>1784</v>
      </c>
      <c r="I399" s="12">
        <v>80</v>
      </c>
      <c r="J399" s="13">
        <v>4.8301782424575957E-3</v>
      </c>
      <c r="K399" s="12">
        <v>4</v>
      </c>
    </row>
    <row r="400" spans="1:11" x14ac:dyDescent="0.35">
      <c r="A400" s="9" t="s">
        <v>979</v>
      </c>
      <c r="B400" s="8">
        <v>42387.396999999997</v>
      </c>
      <c r="C400" s="20">
        <v>0.39699999999720603</v>
      </c>
      <c r="D400" s="9">
        <f>'call data'!$C400*1440</f>
        <v>571.67999999597669</v>
      </c>
      <c r="E400" s="9" t="s">
        <v>1792</v>
      </c>
      <c r="F400" s="9" t="s">
        <v>1780</v>
      </c>
      <c r="G400" s="9" t="s">
        <v>1785</v>
      </c>
      <c r="H400" s="9" t="s">
        <v>1785</v>
      </c>
      <c r="I400" s="9">
        <v>0</v>
      </c>
      <c r="J400" s="10">
        <v>0</v>
      </c>
      <c r="K400" s="9">
        <v>0</v>
      </c>
    </row>
    <row r="401" spans="1:11" x14ac:dyDescent="0.35">
      <c r="A401" s="12" t="s">
        <v>975</v>
      </c>
      <c r="B401" s="11">
        <v>42387.392</v>
      </c>
      <c r="C401" s="21">
        <v>0.39199999999982538</v>
      </c>
      <c r="D401" s="12">
        <f>'call data'!$C401*1440</f>
        <v>564.47999999974854</v>
      </c>
      <c r="E401" s="12" t="s">
        <v>1791</v>
      </c>
      <c r="F401" s="12" t="s">
        <v>1781</v>
      </c>
      <c r="G401" s="12" t="s">
        <v>1784</v>
      </c>
      <c r="H401" s="12" t="s">
        <v>1785</v>
      </c>
      <c r="I401" s="12">
        <v>27</v>
      </c>
      <c r="J401" s="13">
        <v>4.3293766726824733E-3</v>
      </c>
      <c r="K401" s="12">
        <v>5</v>
      </c>
    </row>
    <row r="402" spans="1:11" x14ac:dyDescent="0.35">
      <c r="A402" s="9" t="s">
        <v>977</v>
      </c>
      <c r="B402" s="8">
        <v>42387.392</v>
      </c>
      <c r="C402" s="20">
        <v>0.39199999999982538</v>
      </c>
      <c r="D402" s="9">
        <f>'call data'!$C402*1440</f>
        <v>564.47999999974854</v>
      </c>
      <c r="E402" s="9" t="s">
        <v>1789</v>
      </c>
      <c r="F402" s="9" t="s">
        <v>1781</v>
      </c>
      <c r="G402" s="9" t="s">
        <v>1785</v>
      </c>
      <c r="H402" s="9" t="s">
        <v>1785</v>
      </c>
      <c r="I402" s="9">
        <v>0</v>
      </c>
      <c r="J402" s="10">
        <v>0</v>
      </c>
      <c r="K402" s="9">
        <v>0</v>
      </c>
    </row>
    <row r="403" spans="1:11" x14ac:dyDescent="0.35">
      <c r="A403" s="12" t="s">
        <v>873</v>
      </c>
      <c r="B403" s="11">
        <v>42385.438000000002</v>
      </c>
      <c r="C403" s="21">
        <v>0.43800000000192085</v>
      </c>
      <c r="D403" s="12">
        <f>'call data'!$C403*1440</f>
        <v>630.72000000276603</v>
      </c>
      <c r="E403" s="12" t="s">
        <v>1788</v>
      </c>
      <c r="F403" s="12" t="s">
        <v>1780</v>
      </c>
      <c r="G403" s="12" t="s">
        <v>1784</v>
      </c>
      <c r="H403" s="12" t="s">
        <v>1784</v>
      </c>
      <c r="I403" s="12">
        <v>111</v>
      </c>
      <c r="J403" s="13">
        <v>4.6862824947309731E-3</v>
      </c>
      <c r="K403" s="12">
        <v>5</v>
      </c>
    </row>
    <row r="404" spans="1:11" x14ac:dyDescent="0.35">
      <c r="A404" s="9" t="s">
        <v>973</v>
      </c>
      <c r="B404" s="8">
        <v>42386.745999999999</v>
      </c>
      <c r="C404" s="20">
        <v>0.74599999999918509</v>
      </c>
      <c r="D404" s="9">
        <f>'call data'!$C404*1440</f>
        <v>1074.2399999988265</v>
      </c>
      <c r="E404" s="9" t="s">
        <v>1792</v>
      </c>
      <c r="F404" s="9" t="s">
        <v>1782</v>
      </c>
      <c r="G404" s="9" t="s">
        <v>1784</v>
      </c>
      <c r="H404" s="9" t="s">
        <v>1784</v>
      </c>
      <c r="I404" s="9">
        <v>85</v>
      </c>
      <c r="J404" s="10">
        <v>3.8377795129510778E-3</v>
      </c>
      <c r="K404" s="9">
        <v>4</v>
      </c>
    </row>
    <row r="405" spans="1:11" x14ac:dyDescent="0.35">
      <c r="A405" s="12" t="s">
        <v>971</v>
      </c>
      <c r="B405" s="11">
        <v>42386.722999999998</v>
      </c>
      <c r="C405" s="21">
        <v>0.72299999999813735</v>
      </c>
      <c r="D405" s="12">
        <f>'call data'!$C405*1440</f>
        <v>1041.1199999973178</v>
      </c>
      <c r="E405" s="12" t="s">
        <v>1791</v>
      </c>
      <c r="F405" s="12" t="s">
        <v>1781</v>
      </c>
      <c r="G405" s="12" t="s">
        <v>1784</v>
      </c>
      <c r="H405" s="12" t="s">
        <v>1784</v>
      </c>
      <c r="I405" s="12">
        <v>45</v>
      </c>
      <c r="J405" s="13">
        <v>1.140642309261586E-3</v>
      </c>
      <c r="K405" s="12">
        <v>3</v>
      </c>
    </row>
    <row r="406" spans="1:11" x14ac:dyDescent="0.35">
      <c r="A406" s="9" t="s">
        <v>969</v>
      </c>
      <c r="B406" s="8">
        <v>42386.720000000001</v>
      </c>
      <c r="C406" s="20">
        <v>0.72000000000116415</v>
      </c>
      <c r="D406" s="9">
        <f>'call data'!$C406*1440</f>
        <v>1036.8000000016764</v>
      </c>
      <c r="E406" s="9" t="s">
        <v>1793</v>
      </c>
      <c r="F406" s="9" t="s">
        <v>1783</v>
      </c>
      <c r="G406" s="9" t="s">
        <v>1784</v>
      </c>
      <c r="H406" s="9" t="s">
        <v>1785</v>
      </c>
      <c r="I406" s="9">
        <v>91</v>
      </c>
      <c r="J406" s="10">
        <v>2.8875877961882894E-3</v>
      </c>
      <c r="K406" s="9">
        <v>3</v>
      </c>
    </row>
    <row r="407" spans="1:11" x14ac:dyDescent="0.35">
      <c r="A407" s="12" t="s">
        <v>967</v>
      </c>
      <c r="B407" s="11">
        <v>42386.713000000003</v>
      </c>
      <c r="C407" s="21">
        <v>0.71300000000337604</v>
      </c>
      <c r="D407" s="12">
        <f>'call data'!$C407*1440</f>
        <v>1026.7200000048615</v>
      </c>
      <c r="E407" s="12" t="s">
        <v>1793</v>
      </c>
      <c r="F407" s="12" t="s">
        <v>1783</v>
      </c>
      <c r="G407" s="12" t="s">
        <v>1784</v>
      </c>
      <c r="H407" s="12" t="s">
        <v>1784</v>
      </c>
      <c r="I407" s="12">
        <v>97</v>
      </c>
      <c r="J407" s="13">
        <v>4.6952443715787403E-3</v>
      </c>
      <c r="K407" s="12">
        <v>4</v>
      </c>
    </row>
    <row r="408" spans="1:11" x14ac:dyDescent="0.35">
      <c r="A408" s="9" t="s">
        <v>965</v>
      </c>
      <c r="B408" s="8">
        <v>42386.686999999998</v>
      </c>
      <c r="C408" s="20">
        <v>0.68699999999807915</v>
      </c>
      <c r="D408" s="9">
        <f>'call data'!$C408*1440</f>
        <v>989.27999999723397</v>
      </c>
      <c r="E408" s="9" t="s">
        <v>1787</v>
      </c>
      <c r="F408" s="9" t="s">
        <v>1779</v>
      </c>
      <c r="G408" s="9" t="s">
        <v>1785</v>
      </c>
      <c r="H408" s="9" t="s">
        <v>1785</v>
      </c>
      <c r="I408" s="9">
        <v>0</v>
      </c>
      <c r="J408" s="10">
        <v>0</v>
      </c>
      <c r="K408" s="9">
        <v>0</v>
      </c>
    </row>
    <row r="409" spans="1:11" x14ac:dyDescent="0.35">
      <c r="A409" s="12" t="s">
        <v>963</v>
      </c>
      <c r="B409" s="11">
        <v>42386.684000000001</v>
      </c>
      <c r="C409" s="21">
        <v>0.68400000000110595</v>
      </c>
      <c r="D409" s="12">
        <f>'call data'!$C409*1440</f>
        <v>984.96000000159256</v>
      </c>
      <c r="E409" s="12" t="s">
        <v>1787</v>
      </c>
      <c r="F409" s="12" t="s">
        <v>1780</v>
      </c>
      <c r="G409" s="12" t="s">
        <v>1784</v>
      </c>
      <c r="H409" s="12" t="s">
        <v>1784</v>
      </c>
      <c r="I409" s="12">
        <v>44</v>
      </c>
      <c r="J409" s="13">
        <v>2.8536663955123294E-3</v>
      </c>
      <c r="K409" s="12">
        <v>4</v>
      </c>
    </row>
    <row r="410" spans="1:11" x14ac:dyDescent="0.35">
      <c r="A410" s="9" t="s">
        <v>961</v>
      </c>
      <c r="B410" s="8">
        <v>42386.682000000001</v>
      </c>
      <c r="C410" s="20">
        <v>0.68200000000069849</v>
      </c>
      <c r="D410" s="9">
        <f>'call data'!$C410*1440</f>
        <v>982.08000000100583</v>
      </c>
      <c r="E410" s="9" t="s">
        <v>1790</v>
      </c>
      <c r="F410" s="9" t="s">
        <v>1779</v>
      </c>
      <c r="G410" s="9" t="s">
        <v>1784</v>
      </c>
      <c r="H410" s="9" t="s">
        <v>1784</v>
      </c>
      <c r="I410" s="9">
        <v>101</v>
      </c>
      <c r="J410" s="10">
        <v>3.698982056103139E-3</v>
      </c>
      <c r="K410" s="9">
        <v>2</v>
      </c>
    </row>
    <row r="411" spans="1:11" x14ac:dyDescent="0.35">
      <c r="A411" s="12" t="s">
        <v>959</v>
      </c>
      <c r="B411" s="11">
        <v>42386.64</v>
      </c>
      <c r="C411" s="21">
        <v>0.63999999999941792</v>
      </c>
      <c r="D411" s="12">
        <f>'call data'!$C411*1440</f>
        <v>921.59999999916181</v>
      </c>
      <c r="E411" s="12" t="s">
        <v>1791</v>
      </c>
      <c r="F411" s="12" t="s">
        <v>1783</v>
      </c>
      <c r="G411" s="12" t="s">
        <v>1784</v>
      </c>
      <c r="H411" s="12" t="s">
        <v>1784</v>
      </c>
      <c r="I411" s="12">
        <v>80</v>
      </c>
      <c r="J411" s="13">
        <v>8.8045244695850351E-4</v>
      </c>
      <c r="K411" s="12">
        <v>3</v>
      </c>
    </row>
    <row r="412" spans="1:11" x14ac:dyDescent="0.35">
      <c r="A412" s="9" t="s">
        <v>957</v>
      </c>
      <c r="B412" s="8">
        <v>42386.625999999997</v>
      </c>
      <c r="C412" s="20">
        <v>0.62599999999656575</v>
      </c>
      <c r="D412" s="9">
        <f>'call data'!$C412*1440</f>
        <v>901.43999999505468</v>
      </c>
      <c r="E412" s="9" t="s">
        <v>1793</v>
      </c>
      <c r="F412" s="9" t="s">
        <v>1783</v>
      </c>
      <c r="G412" s="9" t="s">
        <v>1784</v>
      </c>
      <c r="H412" s="9" t="s">
        <v>1784</v>
      </c>
      <c r="I412" s="9">
        <v>61</v>
      </c>
      <c r="J412" s="10">
        <v>4.3426529066439634E-4</v>
      </c>
      <c r="K412" s="9">
        <v>5</v>
      </c>
    </row>
    <row r="413" spans="1:11" x14ac:dyDescent="0.35">
      <c r="A413" s="12" t="s">
        <v>955</v>
      </c>
      <c r="B413" s="11">
        <v>42386.625</v>
      </c>
      <c r="C413" s="21">
        <v>0.625</v>
      </c>
      <c r="D413" s="12">
        <f>'call data'!$C413*1440</f>
        <v>900</v>
      </c>
      <c r="E413" s="12" t="s">
        <v>1789</v>
      </c>
      <c r="F413" s="12" t="s">
        <v>1782</v>
      </c>
      <c r="G413" s="12" t="s">
        <v>1784</v>
      </c>
      <c r="H413" s="12" t="s">
        <v>1784</v>
      </c>
      <c r="I413" s="12">
        <v>124</v>
      </c>
      <c r="J413" s="13">
        <v>4.3743043714674417E-3</v>
      </c>
      <c r="K413" s="12">
        <v>4</v>
      </c>
    </row>
    <row r="414" spans="1:11" x14ac:dyDescent="0.35">
      <c r="A414" s="9" t="s">
        <v>953</v>
      </c>
      <c r="B414" s="8">
        <v>42386.605000000003</v>
      </c>
      <c r="C414" s="20">
        <v>0.60500000000320142</v>
      </c>
      <c r="D414" s="9">
        <f>'call data'!$C414*1440</f>
        <v>871.20000000461005</v>
      </c>
      <c r="E414" s="9" t="s">
        <v>1790</v>
      </c>
      <c r="F414" s="9" t="s">
        <v>1781</v>
      </c>
      <c r="G414" s="9" t="s">
        <v>1785</v>
      </c>
      <c r="H414" s="9" t="s">
        <v>1785</v>
      </c>
      <c r="I414" s="9">
        <v>0</v>
      </c>
      <c r="J414" s="10">
        <v>0</v>
      </c>
      <c r="K414" s="9">
        <v>0</v>
      </c>
    </row>
    <row r="415" spans="1:11" x14ac:dyDescent="0.35">
      <c r="A415" s="12" t="s">
        <v>949</v>
      </c>
      <c r="B415" s="11">
        <v>42386.595999999998</v>
      </c>
      <c r="C415" s="21">
        <v>0.5959999999977299</v>
      </c>
      <c r="D415" s="12">
        <f>'call data'!$C415*1440</f>
        <v>858.23999999673106</v>
      </c>
      <c r="E415" s="12" t="s">
        <v>1792</v>
      </c>
      <c r="F415" s="12" t="s">
        <v>1779</v>
      </c>
      <c r="G415" s="12" t="s">
        <v>1784</v>
      </c>
      <c r="H415" s="12" t="s">
        <v>1784</v>
      </c>
      <c r="I415" s="12">
        <v>60</v>
      </c>
      <c r="J415" s="13">
        <v>1.36211986229068E-3</v>
      </c>
      <c r="K415" s="12">
        <v>4</v>
      </c>
    </row>
    <row r="416" spans="1:11" x14ac:dyDescent="0.35">
      <c r="A416" s="9" t="s">
        <v>947</v>
      </c>
      <c r="B416" s="8">
        <v>42386.584000000003</v>
      </c>
      <c r="C416" s="20">
        <v>0.58400000000256114</v>
      </c>
      <c r="D416" s="9">
        <f>'call data'!$C416*1440</f>
        <v>840.96000000368804</v>
      </c>
      <c r="E416" s="9" t="s">
        <v>1793</v>
      </c>
      <c r="F416" s="9" t="s">
        <v>1782</v>
      </c>
      <c r="G416" s="9" t="s">
        <v>1784</v>
      </c>
      <c r="H416" s="9" t="s">
        <v>1785</v>
      </c>
      <c r="I416" s="9">
        <v>113</v>
      </c>
      <c r="J416" s="10">
        <v>1.9091296181626368E-3</v>
      </c>
      <c r="K416" s="9">
        <v>2</v>
      </c>
    </row>
    <row r="417" spans="1:11" x14ac:dyDescent="0.35">
      <c r="A417" s="12" t="s">
        <v>943</v>
      </c>
      <c r="B417" s="11">
        <v>42386.567000000003</v>
      </c>
      <c r="C417" s="21">
        <v>0.56700000000273576</v>
      </c>
      <c r="D417" s="12">
        <f>'call data'!$C417*1440</f>
        <v>816.48000000393949</v>
      </c>
      <c r="E417" s="12" t="s">
        <v>1790</v>
      </c>
      <c r="F417" s="12" t="s">
        <v>1781</v>
      </c>
      <c r="G417" s="12" t="s">
        <v>1784</v>
      </c>
      <c r="H417" s="12" t="s">
        <v>1784</v>
      </c>
      <c r="I417" s="12">
        <v>98</v>
      </c>
      <c r="J417" s="13">
        <v>8.7641811096006623E-4</v>
      </c>
      <c r="K417" s="12">
        <v>5</v>
      </c>
    </row>
    <row r="418" spans="1:11" x14ac:dyDescent="0.35">
      <c r="A418" s="9" t="s">
        <v>941</v>
      </c>
      <c r="B418" s="8">
        <v>42386.563000000002</v>
      </c>
      <c r="C418" s="20">
        <v>0.56300000000192085</v>
      </c>
      <c r="D418" s="9">
        <f>'call data'!$C418*1440</f>
        <v>810.72000000276603</v>
      </c>
      <c r="E418" s="9" t="s">
        <v>1793</v>
      </c>
      <c r="F418" s="9" t="s">
        <v>1779</v>
      </c>
      <c r="G418" s="9" t="s">
        <v>1784</v>
      </c>
      <c r="H418" s="9" t="s">
        <v>1784</v>
      </c>
      <c r="I418" s="9">
        <v>97</v>
      </c>
      <c r="J418" s="10">
        <v>1.8416202554519066E-3</v>
      </c>
      <c r="K418" s="9">
        <v>2</v>
      </c>
    </row>
    <row r="419" spans="1:11" x14ac:dyDescent="0.35">
      <c r="A419" s="12" t="s">
        <v>939</v>
      </c>
      <c r="B419" s="11">
        <v>42386.561999999998</v>
      </c>
      <c r="C419" s="21">
        <v>0.56199999999807915</v>
      </c>
      <c r="D419" s="12">
        <f>'call data'!$C419*1440</f>
        <v>809.27999999723397</v>
      </c>
      <c r="E419" s="12" t="s">
        <v>1787</v>
      </c>
      <c r="F419" s="12" t="s">
        <v>1780</v>
      </c>
      <c r="G419" s="12" t="s">
        <v>1784</v>
      </c>
      <c r="H419" s="12" t="s">
        <v>1784</v>
      </c>
      <c r="I419" s="12">
        <v>35</v>
      </c>
      <c r="J419" s="13">
        <v>2.1672919411114661E-3</v>
      </c>
      <c r="K419" s="12">
        <v>2</v>
      </c>
    </row>
    <row r="420" spans="1:11" x14ac:dyDescent="0.35">
      <c r="A420" s="9" t="s">
        <v>937</v>
      </c>
      <c r="B420" s="8">
        <v>42386.531000000003</v>
      </c>
      <c r="C420" s="20">
        <v>0.53100000000267755</v>
      </c>
      <c r="D420" s="9">
        <f>'call data'!$C420*1440</f>
        <v>764.64000000385568</v>
      </c>
      <c r="E420" s="9" t="s">
        <v>1792</v>
      </c>
      <c r="F420" s="9" t="s">
        <v>1780</v>
      </c>
      <c r="G420" s="9" t="s">
        <v>1785</v>
      </c>
      <c r="H420" s="9" t="s">
        <v>1785</v>
      </c>
      <c r="I420" s="9">
        <v>0</v>
      </c>
      <c r="J420" s="10">
        <v>0</v>
      </c>
      <c r="K420" s="9">
        <v>0</v>
      </c>
    </row>
    <row r="421" spans="1:11" x14ac:dyDescent="0.35">
      <c r="A421" s="12" t="s">
        <v>935</v>
      </c>
      <c r="B421" s="11">
        <v>42386.527000000002</v>
      </c>
      <c r="C421" s="21">
        <v>0.52700000000186265</v>
      </c>
      <c r="D421" s="12">
        <f>'call data'!$C421*1440</f>
        <v>758.88000000268221</v>
      </c>
      <c r="E421" s="12" t="s">
        <v>1790</v>
      </c>
      <c r="F421" s="12" t="s">
        <v>1783</v>
      </c>
      <c r="G421" s="12" t="s">
        <v>1784</v>
      </c>
      <c r="H421" s="12" t="s">
        <v>1784</v>
      </c>
      <c r="I421" s="12">
        <v>111</v>
      </c>
      <c r="J421" s="13">
        <v>1.6143658815015575E-3</v>
      </c>
      <c r="K421" s="12">
        <v>5</v>
      </c>
    </row>
    <row r="422" spans="1:11" x14ac:dyDescent="0.35">
      <c r="A422" s="9" t="s">
        <v>933</v>
      </c>
      <c r="B422" s="8">
        <v>42386.49</v>
      </c>
      <c r="C422" s="20">
        <v>0.48999999999796273</v>
      </c>
      <c r="D422" s="9">
        <f>'call data'!$C422*1440</f>
        <v>705.59999999706633</v>
      </c>
      <c r="E422" s="9" t="s">
        <v>1790</v>
      </c>
      <c r="F422" s="9" t="s">
        <v>1781</v>
      </c>
      <c r="G422" s="9" t="s">
        <v>1784</v>
      </c>
      <c r="H422" s="9" t="s">
        <v>1784</v>
      </c>
      <c r="I422" s="9">
        <v>64</v>
      </c>
      <c r="J422" s="10">
        <v>3.9998263326373219E-3</v>
      </c>
      <c r="K422" s="9">
        <v>3</v>
      </c>
    </row>
    <row r="423" spans="1:11" x14ac:dyDescent="0.35">
      <c r="A423" s="12" t="s">
        <v>929</v>
      </c>
      <c r="B423" s="11">
        <v>42386.487999999998</v>
      </c>
      <c r="C423" s="21">
        <v>0.48799999999755528</v>
      </c>
      <c r="D423" s="12">
        <f>'call data'!$C423*1440</f>
        <v>702.7199999964796</v>
      </c>
      <c r="E423" s="12" t="s">
        <v>1791</v>
      </c>
      <c r="F423" s="12" t="s">
        <v>1781</v>
      </c>
      <c r="G423" s="12" t="s">
        <v>1785</v>
      </c>
      <c r="H423" s="12" t="s">
        <v>1785</v>
      </c>
      <c r="I423" s="12">
        <v>0</v>
      </c>
      <c r="J423" s="13">
        <v>0</v>
      </c>
      <c r="K423" s="12">
        <v>0</v>
      </c>
    </row>
    <row r="424" spans="1:11" x14ac:dyDescent="0.35">
      <c r="A424" s="9" t="s">
        <v>931</v>
      </c>
      <c r="B424" s="8">
        <v>42386.487999999998</v>
      </c>
      <c r="C424" s="20">
        <v>0.48799999999755528</v>
      </c>
      <c r="D424" s="9">
        <f>'call data'!$C424*1440</f>
        <v>702.7199999964796</v>
      </c>
      <c r="E424" s="9" t="s">
        <v>1791</v>
      </c>
      <c r="F424" s="9" t="s">
        <v>1782</v>
      </c>
      <c r="G424" s="9" t="s">
        <v>1784</v>
      </c>
      <c r="H424" s="9" t="s">
        <v>1784</v>
      </c>
      <c r="I424" s="9">
        <v>88</v>
      </c>
      <c r="J424" s="10">
        <v>2.8510659225103835E-3</v>
      </c>
      <c r="K424" s="9">
        <v>4</v>
      </c>
    </row>
    <row r="425" spans="1:11" x14ac:dyDescent="0.35">
      <c r="A425" s="12" t="s">
        <v>927</v>
      </c>
      <c r="B425" s="11">
        <v>42386.438999999998</v>
      </c>
      <c r="C425" s="21">
        <v>0.4389999999984866</v>
      </c>
      <c r="D425" s="12">
        <f>'call data'!$C425*1440</f>
        <v>632.15999999782071</v>
      </c>
      <c r="E425" s="12" t="s">
        <v>1790</v>
      </c>
      <c r="F425" s="12" t="s">
        <v>1782</v>
      </c>
      <c r="G425" s="12" t="s">
        <v>1784</v>
      </c>
      <c r="H425" s="12" t="s">
        <v>1784</v>
      </c>
      <c r="I425" s="12">
        <v>15</v>
      </c>
      <c r="J425" s="13">
        <v>2.1256514293836134E-3</v>
      </c>
      <c r="K425" s="12">
        <v>3</v>
      </c>
    </row>
    <row r="426" spans="1:11" x14ac:dyDescent="0.35">
      <c r="A426" s="9" t="s">
        <v>909</v>
      </c>
      <c r="B426" s="8">
        <v>42385.661999999997</v>
      </c>
      <c r="C426" s="20">
        <v>0.66199999999662396</v>
      </c>
      <c r="D426" s="9">
        <f>'call data'!$C426*1440</f>
        <v>953.2799999951385</v>
      </c>
      <c r="E426" s="9" t="s">
        <v>1788</v>
      </c>
      <c r="F426" s="9" t="s">
        <v>1781</v>
      </c>
      <c r="G426" s="9" t="s">
        <v>1784</v>
      </c>
      <c r="H426" s="9" t="s">
        <v>1784</v>
      </c>
      <c r="I426" s="9">
        <v>33</v>
      </c>
      <c r="J426" s="10">
        <v>3.4914174538418453E-3</v>
      </c>
      <c r="K426" s="9">
        <v>4</v>
      </c>
    </row>
    <row r="427" spans="1:11" x14ac:dyDescent="0.35">
      <c r="A427" s="12" t="s">
        <v>925</v>
      </c>
      <c r="B427" s="11">
        <v>42386.411</v>
      </c>
      <c r="C427" s="21">
        <v>0.41100000000005821</v>
      </c>
      <c r="D427" s="12">
        <f>'call data'!$C427*1440</f>
        <v>591.84000000008382</v>
      </c>
      <c r="E427" s="12" t="s">
        <v>1787</v>
      </c>
      <c r="F427" s="12" t="s">
        <v>1781</v>
      </c>
      <c r="G427" s="12" t="s">
        <v>1784</v>
      </c>
      <c r="H427" s="12" t="s">
        <v>1784</v>
      </c>
      <c r="I427" s="12">
        <v>116</v>
      </c>
      <c r="J427" s="13">
        <v>4.3772133288522063E-3</v>
      </c>
      <c r="K427" s="12">
        <v>4</v>
      </c>
    </row>
    <row r="428" spans="1:11" x14ac:dyDescent="0.35">
      <c r="A428" s="9" t="s">
        <v>915</v>
      </c>
      <c r="B428" s="8">
        <v>42385.703000000001</v>
      </c>
      <c r="C428" s="20">
        <v>0.70300000000133878</v>
      </c>
      <c r="D428" s="9">
        <f>'call data'!$C428*1440</f>
        <v>1012.3200000019278</v>
      </c>
      <c r="E428" s="9" t="s">
        <v>1788</v>
      </c>
      <c r="F428" s="9" t="s">
        <v>1782</v>
      </c>
      <c r="G428" s="9" t="s">
        <v>1784</v>
      </c>
      <c r="H428" s="9" t="s">
        <v>1784</v>
      </c>
      <c r="I428" s="9">
        <v>13</v>
      </c>
      <c r="J428" s="10">
        <v>1.4413697426760841E-3</v>
      </c>
      <c r="K428" s="9">
        <v>3</v>
      </c>
    </row>
    <row r="429" spans="1:11" x14ac:dyDescent="0.35">
      <c r="A429" s="12" t="s">
        <v>919</v>
      </c>
      <c r="B429" s="11">
        <v>42385.748</v>
      </c>
      <c r="C429" s="21">
        <v>0.74799999999959255</v>
      </c>
      <c r="D429" s="12">
        <f>'call data'!$C429*1440</f>
        <v>1077.1199999994133</v>
      </c>
      <c r="E429" s="12" t="s">
        <v>1786</v>
      </c>
      <c r="F429" s="12" t="s">
        <v>1780</v>
      </c>
      <c r="G429" s="12" t="s">
        <v>1784</v>
      </c>
      <c r="H429" s="12" t="s">
        <v>1784</v>
      </c>
      <c r="I429" s="12">
        <v>78</v>
      </c>
      <c r="J429" s="13">
        <v>1.2351083053551541E-3</v>
      </c>
      <c r="K429" s="12">
        <v>3</v>
      </c>
    </row>
    <row r="430" spans="1:11" x14ac:dyDescent="0.35">
      <c r="A430" s="9" t="s">
        <v>917</v>
      </c>
      <c r="B430" s="8">
        <v>42385.737999999998</v>
      </c>
      <c r="C430" s="20">
        <v>0.73799999999755528</v>
      </c>
      <c r="D430" s="9">
        <f>'call data'!$C430*1440</f>
        <v>1062.7199999964796</v>
      </c>
      <c r="E430" s="9" t="s">
        <v>1791</v>
      </c>
      <c r="F430" s="9" t="s">
        <v>1781</v>
      </c>
      <c r="G430" s="9" t="s">
        <v>1784</v>
      </c>
      <c r="H430" s="9" t="s">
        <v>1784</v>
      </c>
      <c r="I430" s="9">
        <v>48</v>
      </c>
      <c r="J430" s="10">
        <v>2.5189770384730771E-3</v>
      </c>
      <c r="K430" s="9">
        <v>3</v>
      </c>
    </row>
    <row r="431" spans="1:11" x14ac:dyDescent="0.35">
      <c r="A431" s="12" t="s">
        <v>921</v>
      </c>
      <c r="B431" s="11">
        <v>42385.749000000003</v>
      </c>
      <c r="C431" s="21">
        <v>0.74900000000343425</v>
      </c>
      <c r="D431" s="12">
        <f>'call data'!$C431*1440</f>
        <v>1078.5600000049453</v>
      </c>
      <c r="E431" s="12" t="s">
        <v>1788</v>
      </c>
      <c r="F431" s="12" t="s">
        <v>1783</v>
      </c>
      <c r="G431" s="12" t="s">
        <v>1785</v>
      </c>
      <c r="H431" s="12" t="s">
        <v>1785</v>
      </c>
      <c r="I431" s="12">
        <v>0</v>
      </c>
      <c r="J431" s="13">
        <v>0</v>
      </c>
      <c r="K431" s="12">
        <v>0</v>
      </c>
    </row>
    <row r="432" spans="1:11" x14ac:dyDescent="0.35">
      <c r="A432" s="9" t="s">
        <v>923</v>
      </c>
      <c r="B432" s="8">
        <v>42385.75</v>
      </c>
      <c r="C432" s="20">
        <v>0.75</v>
      </c>
      <c r="D432" s="9">
        <f>'call data'!$C432*1440</f>
        <v>1080</v>
      </c>
      <c r="E432" s="9" t="s">
        <v>1788</v>
      </c>
      <c r="F432" s="9" t="s">
        <v>1782</v>
      </c>
      <c r="G432" s="9" t="s">
        <v>1784</v>
      </c>
      <c r="H432" s="9" t="s">
        <v>1784</v>
      </c>
      <c r="I432" s="9">
        <v>34</v>
      </c>
      <c r="J432" s="10">
        <v>4.6856474429701513E-3</v>
      </c>
      <c r="K432" s="9">
        <v>4</v>
      </c>
    </row>
    <row r="433" spans="1:11" x14ac:dyDescent="0.35">
      <c r="A433" s="12" t="s">
        <v>913</v>
      </c>
      <c r="B433" s="11">
        <v>42385.692000000003</v>
      </c>
      <c r="C433" s="21">
        <v>0.69200000000273576</v>
      </c>
      <c r="D433" s="12">
        <f>'call data'!$C433*1440</f>
        <v>996.48000000393949</v>
      </c>
      <c r="E433" s="12" t="s">
        <v>1792</v>
      </c>
      <c r="F433" s="12" t="s">
        <v>1780</v>
      </c>
      <c r="G433" s="12" t="s">
        <v>1785</v>
      </c>
      <c r="H433" s="12" t="s">
        <v>1785</v>
      </c>
      <c r="I433" s="12">
        <v>0</v>
      </c>
      <c r="J433" s="13">
        <v>0</v>
      </c>
      <c r="K433" s="12">
        <v>0</v>
      </c>
    </row>
    <row r="434" spans="1:11" x14ac:dyDescent="0.35">
      <c r="A434" s="9" t="s">
        <v>911</v>
      </c>
      <c r="B434" s="8">
        <v>42385.690999999999</v>
      </c>
      <c r="C434" s="20">
        <v>0.69099999999889405</v>
      </c>
      <c r="D434" s="9">
        <f>'call data'!$C434*1440</f>
        <v>995.03999999840744</v>
      </c>
      <c r="E434" s="9" t="s">
        <v>1790</v>
      </c>
      <c r="F434" s="9" t="s">
        <v>1780</v>
      </c>
      <c r="G434" s="9" t="s">
        <v>1784</v>
      </c>
      <c r="H434" s="9" t="s">
        <v>1784</v>
      </c>
      <c r="I434" s="9">
        <v>112</v>
      </c>
      <c r="J434" s="10">
        <v>6.215112149905096E-4</v>
      </c>
      <c r="K434" s="9">
        <v>5</v>
      </c>
    </row>
    <row r="435" spans="1:11" x14ac:dyDescent="0.35">
      <c r="A435" s="12" t="s">
        <v>907</v>
      </c>
      <c r="B435" s="11">
        <v>42385.658000000003</v>
      </c>
      <c r="C435" s="21">
        <v>0.65800000000308501</v>
      </c>
      <c r="D435" s="12">
        <f>'call data'!$C435*1440</f>
        <v>947.52000000444241</v>
      </c>
      <c r="E435" s="12" t="s">
        <v>1790</v>
      </c>
      <c r="F435" s="12" t="s">
        <v>1780</v>
      </c>
      <c r="G435" s="12" t="s">
        <v>1785</v>
      </c>
      <c r="H435" s="12" t="s">
        <v>1785</v>
      </c>
      <c r="I435" s="12">
        <v>0</v>
      </c>
      <c r="J435" s="13">
        <v>0</v>
      </c>
      <c r="K435" s="12">
        <v>0</v>
      </c>
    </row>
    <row r="436" spans="1:11" x14ac:dyDescent="0.35">
      <c r="A436" s="9" t="s">
        <v>945</v>
      </c>
      <c r="B436" s="8">
        <v>42386.578999999998</v>
      </c>
      <c r="C436" s="20">
        <v>0.57899999999790452</v>
      </c>
      <c r="D436" s="9">
        <f>'call data'!$C436*1440</f>
        <v>833.75999999698251</v>
      </c>
      <c r="E436" s="9" t="s">
        <v>1788</v>
      </c>
      <c r="F436" s="9" t="s">
        <v>1780</v>
      </c>
      <c r="G436" s="9" t="s">
        <v>1784</v>
      </c>
      <c r="H436" s="9" t="s">
        <v>1784</v>
      </c>
      <c r="I436" s="9">
        <v>91</v>
      </c>
      <c r="J436" s="10">
        <v>5.217822768935898E-4</v>
      </c>
      <c r="K436" s="9">
        <v>5</v>
      </c>
    </row>
    <row r="437" spans="1:11" x14ac:dyDescent="0.35">
      <c r="A437" s="12" t="s">
        <v>905</v>
      </c>
      <c r="B437" s="11">
        <v>42385.646000000001</v>
      </c>
      <c r="C437" s="21">
        <v>0.64600000000064028</v>
      </c>
      <c r="D437" s="12">
        <f>'call data'!$C437*1440</f>
        <v>930.24000000092201</v>
      </c>
      <c r="E437" s="12" t="s">
        <v>1786</v>
      </c>
      <c r="F437" s="12" t="s">
        <v>1779</v>
      </c>
      <c r="G437" s="12" t="s">
        <v>1784</v>
      </c>
      <c r="H437" s="12" t="s">
        <v>1785</v>
      </c>
      <c r="I437" s="12">
        <v>64</v>
      </c>
      <c r="J437" s="13">
        <v>7.9148550642991523E-4</v>
      </c>
      <c r="K437" s="12">
        <v>4</v>
      </c>
    </row>
    <row r="438" spans="1:11" x14ac:dyDescent="0.35">
      <c r="A438" s="9" t="s">
        <v>903</v>
      </c>
      <c r="B438" s="8">
        <v>42385.642</v>
      </c>
      <c r="C438" s="20">
        <v>0.64199999999982538</v>
      </c>
      <c r="D438" s="9">
        <f>'call data'!$C438*1440</f>
        <v>924.47999999974854</v>
      </c>
      <c r="E438" s="9" t="s">
        <v>1790</v>
      </c>
      <c r="F438" s="9" t="s">
        <v>1781</v>
      </c>
      <c r="G438" s="9" t="s">
        <v>1784</v>
      </c>
      <c r="H438" s="9" t="s">
        <v>1784</v>
      </c>
      <c r="I438" s="9">
        <v>22</v>
      </c>
      <c r="J438" s="10">
        <v>2.048079054559573E-3</v>
      </c>
      <c r="K438" s="9">
        <v>3</v>
      </c>
    </row>
    <row r="439" spans="1:11" x14ac:dyDescent="0.35">
      <c r="A439" s="12" t="s">
        <v>901</v>
      </c>
      <c r="B439" s="11">
        <v>42385.618000000002</v>
      </c>
      <c r="C439" s="21">
        <v>0.61800000000221189</v>
      </c>
      <c r="D439" s="12">
        <f>'call data'!$C439*1440</f>
        <v>889.92000000318512</v>
      </c>
      <c r="E439" s="12" t="s">
        <v>1787</v>
      </c>
      <c r="F439" s="12" t="s">
        <v>1782</v>
      </c>
      <c r="G439" s="12" t="s">
        <v>1784</v>
      </c>
      <c r="H439" s="12" t="s">
        <v>1785</v>
      </c>
      <c r="I439" s="12">
        <v>97</v>
      </c>
      <c r="J439" s="13">
        <v>1.1154769657986563E-3</v>
      </c>
      <c r="K439" s="12">
        <v>4</v>
      </c>
    </row>
    <row r="440" spans="1:11" x14ac:dyDescent="0.35">
      <c r="A440" s="9" t="s">
        <v>899</v>
      </c>
      <c r="B440" s="8">
        <v>42385.610999999997</v>
      </c>
      <c r="C440" s="20">
        <v>0.61099999999714782</v>
      </c>
      <c r="D440" s="9">
        <f>'call data'!$C440*1440</f>
        <v>879.83999999589287</v>
      </c>
      <c r="E440" s="9" t="s">
        <v>1793</v>
      </c>
      <c r="F440" s="9" t="s">
        <v>1781</v>
      </c>
      <c r="G440" s="9" t="s">
        <v>1785</v>
      </c>
      <c r="H440" s="9" t="s">
        <v>1785</v>
      </c>
      <c r="I440" s="9">
        <v>0</v>
      </c>
      <c r="J440" s="10">
        <v>0</v>
      </c>
      <c r="K440" s="9">
        <v>0</v>
      </c>
    </row>
    <row r="441" spans="1:11" x14ac:dyDescent="0.35">
      <c r="A441" s="12" t="s">
        <v>897</v>
      </c>
      <c r="B441" s="11">
        <v>42385.601000000002</v>
      </c>
      <c r="C441" s="21">
        <v>0.60100000000238651</v>
      </c>
      <c r="D441" s="12">
        <f>'call data'!$C441*1440</f>
        <v>865.44000000343658</v>
      </c>
      <c r="E441" s="12" t="s">
        <v>1790</v>
      </c>
      <c r="F441" s="12" t="s">
        <v>1780</v>
      </c>
      <c r="G441" s="12" t="s">
        <v>1784</v>
      </c>
      <c r="H441" s="12" t="s">
        <v>1784</v>
      </c>
      <c r="I441" s="12">
        <v>45</v>
      </c>
      <c r="J441" s="13">
        <v>1.249426050577899E-3</v>
      </c>
      <c r="K441" s="12">
        <v>4</v>
      </c>
    </row>
    <row r="442" spans="1:11" x14ac:dyDescent="0.35">
      <c r="A442" s="9" t="s">
        <v>895</v>
      </c>
      <c r="B442" s="8">
        <v>42385.591</v>
      </c>
      <c r="C442" s="20">
        <v>0.59100000000034925</v>
      </c>
      <c r="D442" s="9">
        <f>'call data'!$C442*1440</f>
        <v>851.04000000050291</v>
      </c>
      <c r="E442" s="9" t="s">
        <v>1793</v>
      </c>
      <c r="F442" s="9" t="s">
        <v>1781</v>
      </c>
      <c r="G442" s="9" t="s">
        <v>1784</v>
      </c>
      <c r="H442" s="9" t="s">
        <v>1784</v>
      </c>
      <c r="I442" s="9">
        <v>26</v>
      </c>
      <c r="J442" s="10">
        <v>8.1826480910694558E-4</v>
      </c>
      <c r="K442" s="9">
        <v>1</v>
      </c>
    </row>
    <row r="443" spans="1:11" x14ac:dyDescent="0.35">
      <c r="A443" s="12" t="s">
        <v>893</v>
      </c>
      <c r="B443" s="11">
        <v>42385.584999999999</v>
      </c>
      <c r="C443" s="21">
        <v>0.58499999999912689</v>
      </c>
      <c r="D443" s="12">
        <f>'call data'!$C443*1440</f>
        <v>842.39999999874271</v>
      </c>
      <c r="E443" s="12" t="s">
        <v>1792</v>
      </c>
      <c r="F443" s="12" t="s">
        <v>1780</v>
      </c>
      <c r="G443" s="12" t="s">
        <v>1784</v>
      </c>
      <c r="H443" s="12" t="s">
        <v>1784</v>
      </c>
      <c r="I443" s="12">
        <v>78</v>
      </c>
      <c r="J443" s="13">
        <v>3.4347883662445861E-3</v>
      </c>
      <c r="K443" s="12">
        <v>2</v>
      </c>
    </row>
    <row r="444" spans="1:11" x14ac:dyDescent="0.35">
      <c r="A444" s="9" t="s">
        <v>891</v>
      </c>
      <c r="B444" s="8">
        <v>42385.567000000003</v>
      </c>
      <c r="C444" s="20">
        <v>0.56700000000273576</v>
      </c>
      <c r="D444" s="9">
        <f>'call data'!$C444*1440</f>
        <v>816.48000000393949</v>
      </c>
      <c r="E444" s="9" t="s">
        <v>1786</v>
      </c>
      <c r="F444" s="9" t="s">
        <v>1780</v>
      </c>
      <c r="G444" s="9" t="s">
        <v>1784</v>
      </c>
      <c r="H444" s="9" t="s">
        <v>1784</v>
      </c>
      <c r="I444" s="9">
        <v>30</v>
      </c>
      <c r="J444" s="10">
        <v>4.7299306503222104E-3</v>
      </c>
      <c r="K444" s="9">
        <v>4</v>
      </c>
    </row>
    <row r="445" spans="1:11" x14ac:dyDescent="0.35">
      <c r="A445" s="12" t="s">
        <v>889</v>
      </c>
      <c r="B445" s="11">
        <v>42385.565999999999</v>
      </c>
      <c r="C445" s="21">
        <v>0.56599999999889405</v>
      </c>
      <c r="D445" s="12">
        <f>'call data'!$C445*1440</f>
        <v>815.03999999840744</v>
      </c>
      <c r="E445" s="12" t="s">
        <v>1790</v>
      </c>
      <c r="F445" s="12" t="s">
        <v>1779</v>
      </c>
      <c r="G445" s="12" t="s">
        <v>1785</v>
      </c>
      <c r="H445" s="12" t="s">
        <v>1785</v>
      </c>
      <c r="I445" s="12">
        <v>0</v>
      </c>
      <c r="J445" s="13">
        <v>0</v>
      </c>
      <c r="K445" s="12">
        <v>0</v>
      </c>
    </row>
    <row r="446" spans="1:11" x14ac:dyDescent="0.35">
      <c r="A446" s="9" t="s">
        <v>887</v>
      </c>
      <c r="B446" s="8">
        <v>42385.544000000002</v>
      </c>
      <c r="C446" s="20">
        <v>0.54400000000168802</v>
      </c>
      <c r="D446" s="9">
        <f>'call data'!$C446*1440</f>
        <v>783.36000000243075</v>
      </c>
      <c r="E446" s="9" t="s">
        <v>1792</v>
      </c>
      <c r="F446" s="9" t="s">
        <v>1782</v>
      </c>
      <c r="G446" s="9" t="s">
        <v>1784</v>
      </c>
      <c r="H446" s="9" t="s">
        <v>1784</v>
      </c>
      <c r="I446" s="9">
        <v>58</v>
      </c>
      <c r="J446" s="10">
        <v>1.5988657699645254E-3</v>
      </c>
      <c r="K446" s="9">
        <v>5</v>
      </c>
    </row>
    <row r="447" spans="1:11" x14ac:dyDescent="0.35">
      <c r="A447" s="12" t="s">
        <v>951</v>
      </c>
      <c r="B447" s="11">
        <v>42386.603000000003</v>
      </c>
      <c r="C447" s="21">
        <v>0.60300000000279397</v>
      </c>
      <c r="D447" s="12">
        <f>'call data'!$C447*1440</f>
        <v>868.32000000402331</v>
      </c>
      <c r="E447" s="12" t="s">
        <v>1788</v>
      </c>
      <c r="F447" s="12" t="s">
        <v>1782</v>
      </c>
      <c r="G447" s="12" t="s">
        <v>1784</v>
      </c>
      <c r="H447" s="12" t="s">
        <v>1784</v>
      </c>
      <c r="I447" s="12">
        <v>118</v>
      </c>
      <c r="J447" s="13">
        <v>5.9775892228111605E-4</v>
      </c>
      <c r="K447" s="12">
        <v>4</v>
      </c>
    </row>
    <row r="448" spans="1:11" x14ac:dyDescent="0.35">
      <c r="A448" s="9" t="s">
        <v>885</v>
      </c>
      <c r="B448" s="8">
        <v>42385.538999999997</v>
      </c>
      <c r="C448" s="20">
        <v>0.53899999999703141</v>
      </c>
      <c r="D448" s="9">
        <f>'call data'!$C448*1440</f>
        <v>776.15999999572523</v>
      </c>
      <c r="E448" s="9" t="s">
        <v>1790</v>
      </c>
      <c r="F448" s="9" t="s">
        <v>1783</v>
      </c>
      <c r="G448" s="9" t="s">
        <v>1784</v>
      </c>
      <c r="H448" s="9" t="s">
        <v>1785</v>
      </c>
      <c r="I448" s="9">
        <v>24</v>
      </c>
      <c r="J448" s="10">
        <v>4.0303053936852247E-3</v>
      </c>
      <c r="K448" s="9">
        <v>3</v>
      </c>
    </row>
    <row r="449" spans="1:11" x14ac:dyDescent="0.35">
      <c r="A449" s="12" t="s">
        <v>883</v>
      </c>
      <c r="B449" s="11">
        <v>42385.531000000003</v>
      </c>
      <c r="C449" s="21">
        <v>0.53100000000267755</v>
      </c>
      <c r="D449" s="12">
        <f>'call data'!$C449*1440</f>
        <v>764.64000000385568</v>
      </c>
      <c r="E449" s="12" t="s">
        <v>1789</v>
      </c>
      <c r="F449" s="12" t="s">
        <v>1779</v>
      </c>
      <c r="G449" s="12" t="s">
        <v>1784</v>
      </c>
      <c r="H449" s="12" t="s">
        <v>1784</v>
      </c>
      <c r="I449" s="12">
        <v>55</v>
      </c>
      <c r="J449" s="13">
        <v>3.5503047533093504E-3</v>
      </c>
      <c r="K449" s="12">
        <v>3</v>
      </c>
    </row>
    <row r="450" spans="1:11" x14ac:dyDescent="0.35">
      <c r="A450" s="9" t="s">
        <v>881</v>
      </c>
      <c r="B450" s="8">
        <v>42385.52</v>
      </c>
      <c r="C450" s="20">
        <v>0.51999999999679858</v>
      </c>
      <c r="D450" s="9">
        <f>'call data'!$C450*1440</f>
        <v>748.79999999538995</v>
      </c>
      <c r="E450" s="9" t="s">
        <v>1793</v>
      </c>
      <c r="F450" s="9" t="s">
        <v>1781</v>
      </c>
      <c r="G450" s="9" t="s">
        <v>1784</v>
      </c>
      <c r="H450" s="9" t="s">
        <v>1785</v>
      </c>
      <c r="I450" s="9">
        <v>107</v>
      </c>
      <c r="J450" s="10">
        <v>2.5042646753395221E-3</v>
      </c>
      <c r="K450" s="9">
        <v>4</v>
      </c>
    </row>
    <row r="451" spans="1:11" x14ac:dyDescent="0.35">
      <c r="A451" s="12" t="s">
        <v>879</v>
      </c>
      <c r="B451" s="11">
        <v>42385.51</v>
      </c>
      <c r="C451" s="21">
        <v>0.51000000000203727</v>
      </c>
      <c r="D451" s="12">
        <f>'call data'!$C451*1440</f>
        <v>734.40000000293367</v>
      </c>
      <c r="E451" s="12" t="s">
        <v>1791</v>
      </c>
      <c r="F451" s="12" t="s">
        <v>1780</v>
      </c>
      <c r="G451" s="12" t="s">
        <v>1784</v>
      </c>
      <c r="H451" s="12" t="s">
        <v>1784</v>
      </c>
      <c r="I451" s="12">
        <v>50</v>
      </c>
      <c r="J451" s="13">
        <v>4.50594587859401E-3</v>
      </c>
      <c r="K451" s="12">
        <v>3</v>
      </c>
    </row>
    <row r="452" spans="1:11" x14ac:dyDescent="0.35">
      <c r="A452" s="9" t="s">
        <v>877</v>
      </c>
      <c r="B452" s="8">
        <v>42385.464</v>
      </c>
      <c r="C452" s="20">
        <v>0.46399999999994179</v>
      </c>
      <c r="D452" s="9">
        <f>'call data'!$C452*1440</f>
        <v>668.15999999991618</v>
      </c>
      <c r="E452" s="9" t="s">
        <v>1791</v>
      </c>
      <c r="F452" s="9" t="s">
        <v>1783</v>
      </c>
      <c r="G452" s="9" t="s">
        <v>1785</v>
      </c>
      <c r="H452" s="9" t="s">
        <v>1785</v>
      </c>
      <c r="I452" s="9">
        <v>0</v>
      </c>
      <c r="J452" s="10">
        <v>0</v>
      </c>
      <c r="K452" s="9">
        <v>0</v>
      </c>
    </row>
    <row r="453" spans="1:11" x14ac:dyDescent="0.35">
      <c r="A453" s="12" t="s">
        <v>875</v>
      </c>
      <c r="B453" s="11">
        <v>42385.453000000001</v>
      </c>
      <c r="C453" s="21">
        <v>0.45300000000133878</v>
      </c>
      <c r="D453" s="12">
        <f>'call data'!$C453*1440</f>
        <v>652.32000000192784</v>
      </c>
      <c r="E453" s="12" t="s">
        <v>1789</v>
      </c>
      <c r="F453" s="12" t="s">
        <v>1779</v>
      </c>
      <c r="G453" s="12" t="s">
        <v>1784</v>
      </c>
      <c r="H453" s="12" t="s">
        <v>1784</v>
      </c>
      <c r="I453" s="12">
        <v>115</v>
      </c>
      <c r="J453" s="13">
        <v>4.1671525733900569E-4</v>
      </c>
      <c r="K453" s="12">
        <v>3</v>
      </c>
    </row>
    <row r="454" spans="1:11" x14ac:dyDescent="0.35">
      <c r="A454" s="9" t="s">
        <v>871</v>
      </c>
      <c r="B454" s="8">
        <v>42385.430999999997</v>
      </c>
      <c r="C454" s="20">
        <v>0.43099999999685679</v>
      </c>
      <c r="D454" s="9">
        <f>'call data'!$C454*1440</f>
        <v>620.63999999547377</v>
      </c>
      <c r="E454" s="9" t="s">
        <v>1787</v>
      </c>
      <c r="F454" s="9" t="s">
        <v>1783</v>
      </c>
      <c r="G454" s="9" t="s">
        <v>1784</v>
      </c>
      <c r="H454" s="9" t="s">
        <v>1784</v>
      </c>
      <c r="I454" s="9">
        <v>85</v>
      </c>
      <c r="J454" s="10">
        <v>3.7116558589461797E-3</v>
      </c>
      <c r="K454" s="9">
        <v>4</v>
      </c>
    </row>
    <row r="455" spans="1:11" x14ac:dyDescent="0.35">
      <c r="A455" s="12" t="s">
        <v>869</v>
      </c>
      <c r="B455" s="11">
        <v>42385.375</v>
      </c>
      <c r="C455" s="21">
        <v>0.375</v>
      </c>
      <c r="D455" s="12">
        <f>'call data'!$C455*1440</f>
        <v>540</v>
      </c>
      <c r="E455" s="12" t="s">
        <v>1789</v>
      </c>
      <c r="F455" s="12" t="s">
        <v>1782</v>
      </c>
      <c r="G455" s="12" t="s">
        <v>1784</v>
      </c>
      <c r="H455" s="12" t="s">
        <v>1784</v>
      </c>
      <c r="I455" s="12">
        <v>107</v>
      </c>
      <c r="J455" s="13">
        <v>3.5944031753514312E-3</v>
      </c>
      <c r="K455" s="12">
        <v>1</v>
      </c>
    </row>
    <row r="456" spans="1:11" x14ac:dyDescent="0.35">
      <c r="A456" s="9" t="s">
        <v>1001</v>
      </c>
      <c r="B456" s="8">
        <v>42387.525999999998</v>
      </c>
      <c r="C456" s="20">
        <v>0.52599999999802094</v>
      </c>
      <c r="D456" s="9">
        <f>'call data'!$C456*1440</f>
        <v>757.43999999715015</v>
      </c>
      <c r="E456" s="9" t="s">
        <v>1788</v>
      </c>
      <c r="F456" s="9" t="s">
        <v>1783</v>
      </c>
      <c r="G456" s="9" t="s">
        <v>1784</v>
      </c>
      <c r="H456" s="9" t="s">
        <v>1785</v>
      </c>
      <c r="I456" s="9">
        <v>101</v>
      </c>
      <c r="J456" s="10">
        <v>3.1928997993761121E-3</v>
      </c>
      <c r="K456" s="9">
        <v>3</v>
      </c>
    </row>
    <row r="457" spans="1:11" x14ac:dyDescent="0.35">
      <c r="A457" s="12" t="s">
        <v>1005</v>
      </c>
      <c r="B457" s="11">
        <v>42387.529000000002</v>
      </c>
      <c r="C457" s="21">
        <v>0.5290000000022701</v>
      </c>
      <c r="D457" s="12">
        <f>'call data'!$C457*1440</f>
        <v>761.76000000326894</v>
      </c>
      <c r="E457" s="12" t="s">
        <v>1788</v>
      </c>
      <c r="F457" s="12" t="s">
        <v>1783</v>
      </c>
      <c r="G457" s="12" t="s">
        <v>1784</v>
      </c>
      <c r="H457" s="12" t="s">
        <v>1784</v>
      </c>
      <c r="I457" s="12">
        <v>31</v>
      </c>
      <c r="J457" s="13">
        <v>1.7374001837290758E-3</v>
      </c>
      <c r="K457" s="12">
        <v>4</v>
      </c>
    </row>
    <row r="458" spans="1:11" x14ac:dyDescent="0.35">
      <c r="A458" s="9" t="s">
        <v>1015</v>
      </c>
      <c r="B458" s="8">
        <v>42387.637999999999</v>
      </c>
      <c r="C458" s="20">
        <v>0.63799999999901047</v>
      </c>
      <c r="D458" s="9">
        <f>'call data'!$C458*1440</f>
        <v>918.71999999857508</v>
      </c>
      <c r="E458" s="9" t="s">
        <v>1788</v>
      </c>
      <c r="F458" s="9" t="s">
        <v>1781</v>
      </c>
      <c r="G458" s="9" t="s">
        <v>1785</v>
      </c>
      <c r="H458" s="9" t="s">
        <v>1785</v>
      </c>
      <c r="I458" s="9">
        <v>0</v>
      </c>
      <c r="J458" s="10">
        <v>0</v>
      </c>
      <c r="K458" s="9">
        <v>0</v>
      </c>
    </row>
    <row r="459" spans="1:11" x14ac:dyDescent="0.35">
      <c r="A459" s="12" t="s">
        <v>861</v>
      </c>
      <c r="B459" s="11">
        <v>42384.722999999998</v>
      </c>
      <c r="C459" s="21">
        <v>0.72299999999813735</v>
      </c>
      <c r="D459" s="12">
        <f>'call data'!$C459*1440</f>
        <v>1041.1199999973178</v>
      </c>
      <c r="E459" s="12" t="s">
        <v>1791</v>
      </c>
      <c r="F459" s="12" t="s">
        <v>1783</v>
      </c>
      <c r="G459" s="12" t="s">
        <v>1784</v>
      </c>
      <c r="H459" s="12" t="s">
        <v>1784</v>
      </c>
      <c r="I459" s="12">
        <v>49</v>
      </c>
      <c r="J459" s="13">
        <v>1.3746892193042682E-3</v>
      </c>
      <c r="K459" s="12">
        <v>5</v>
      </c>
    </row>
    <row r="460" spans="1:11" x14ac:dyDescent="0.35">
      <c r="A460" s="9" t="s">
        <v>859</v>
      </c>
      <c r="B460" s="8">
        <v>42384.697</v>
      </c>
      <c r="C460" s="20">
        <v>0.69700000000011642</v>
      </c>
      <c r="D460" s="9">
        <f>'call data'!$C460*1440</f>
        <v>1003.6800000001676</v>
      </c>
      <c r="E460" s="9" t="s">
        <v>1793</v>
      </c>
      <c r="F460" s="9" t="s">
        <v>1782</v>
      </c>
      <c r="G460" s="9" t="s">
        <v>1784</v>
      </c>
      <c r="H460" s="9" t="s">
        <v>1784</v>
      </c>
      <c r="I460" s="9">
        <v>54</v>
      </c>
      <c r="J460" s="10">
        <v>3.9235361425788073E-3</v>
      </c>
      <c r="K460" s="9">
        <v>5</v>
      </c>
    </row>
    <row r="461" spans="1:11" x14ac:dyDescent="0.35">
      <c r="A461" s="12" t="s">
        <v>1027</v>
      </c>
      <c r="B461" s="11">
        <v>42387.720999999998</v>
      </c>
      <c r="C461" s="21">
        <v>0.7209999999977299</v>
      </c>
      <c r="D461" s="12">
        <f>'call data'!$C461*1440</f>
        <v>1038.2399999967311</v>
      </c>
      <c r="E461" s="12" t="s">
        <v>1788</v>
      </c>
      <c r="F461" s="12" t="s">
        <v>1779</v>
      </c>
      <c r="G461" s="12" t="s">
        <v>1784</v>
      </c>
      <c r="H461" s="12" t="s">
        <v>1784</v>
      </c>
      <c r="I461" s="12">
        <v>101</v>
      </c>
      <c r="J461" s="13">
        <v>3.1141919194019462E-3</v>
      </c>
      <c r="K461" s="12">
        <v>4</v>
      </c>
    </row>
    <row r="462" spans="1:11" x14ac:dyDescent="0.35">
      <c r="A462" s="9" t="s">
        <v>857</v>
      </c>
      <c r="B462" s="8">
        <v>42384.695</v>
      </c>
      <c r="C462" s="20">
        <v>0.69499999999970896</v>
      </c>
      <c r="D462" s="9">
        <f>'call data'!$C462*1440</f>
        <v>1000.7999999995809</v>
      </c>
      <c r="E462" s="9" t="s">
        <v>1792</v>
      </c>
      <c r="F462" s="9" t="s">
        <v>1781</v>
      </c>
      <c r="G462" s="9" t="s">
        <v>1784</v>
      </c>
      <c r="H462" s="9" t="s">
        <v>1784</v>
      </c>
      <c r="I462" s="9">
        <v>86</v>
      </c>
      <c r="J462" s="10">
        <v>4.1979928908341888E-3</v>
      </c>
      <c r="K462" s="9">
        <v>3</v>
      </c>
    </row>
    <row r="463" spans="1:11" x14ac:dyDescent="0.35">
      <c r="A463" s="12" t="s">
        <v>1029</v>
      </c>
      <c r="B463" s="11">
        <v>42387.726000000002</v>
      </c>
      <c r="C463" s="21">
        <v>0.72600000000238651</v>
      </c>
      <c r="D463" s="12">
        <f>'call data'!$C463*1440</f>
        <v>1045.4400000034366</v>
      </c>
      <c r="E463" s="12" t="s">
        <v>1788</v>
      </c>
      <c r="F463" s="12" t="s">
        <v>1780</v>
      </c>
      <c r="G463" s="12" t="s">
        <v>1784</v>
      </c>
      <c r="H463" s="12" t="s">
        <v>1784</v>
      </c>
      <c r="I463" s="12">
        <v>45</v>
      </c>
      <c r="J463" s="13">
        <v>4.8005177121640341E-3</v>
      </c>
      <c r="K463" s="12">
        <v>3</v>
      </c>
    </row>
    <row r="464" spans="1:11" x14ac:dyDescent="0.35">
      <c r="A464" s="9" t="s">
        <v>855</v>
      </c>
      <c r="B464" s="8">
        <v>42384.692999999999</v>
      </c>
      <c r="C464" s="20">
        <v>0.69299999999930151</v>
      </c>
      <c r="D464" s="9">
        <f>'call data'!$C464*1440</f>
        <v>997.91999999899417</v>
      </c>
      <c r="E464" s="9" t="s">
        <v>1791</v>
      </c>
      <c r="F464" s="9" t="s">
        <v>1783</v>
      </c>
      <c r="G464" s="9" t="s">
        <v>1784</v>
      </c>
      <c r="H464" s="9" t="s">
        <v>1785</v>
      </c>
      <c r="I464" s="9">
        <v>50</v>
      </c>
      <c r="J464" s="10">
        <v>7.0084716623167469E-4</v>
      </c>
      <c r="K464" s="9">
        <v>3</v>
      </c>
    </row>
    <row r="465" spans="1:11" x14ac:dyDescent="0.35">
      <c r="A465" s="12" t="s">
        <v>853</v>
      </c>
      <c r="B465" s="11">
        <v>42384.671000000002</v>
      </c>
      <c r="C465" s="21">
        <v>0.67100000000209548</v>
      </c>
      <c r="D465" s="12">
        <f>'call data'!$C465*1440</f>
        <v>966.24000000301749</v>
      </c>
      <c r="E465" s="12" t="s">
        <v>1790</v>
      </c>
      <c r="F465" s="12" t="s">
        <v>1780</v>
      </c>
      <c r="G465" s="12" t="s">
        <v>1784</v>
      </c>
      <c r="H465" s="12" t="s">
        <v>1784</v>
      </c>
      <c r="I465" s="12">
        <v>117</v>
      </c>
      <c r="J465" s="13">
        <v>4.6900839722564954E-4</v>
      </c>
      <c r="K465" s="12">
        <v>4</v>
      </c>
    </row>
    <row r="466" spans="1:11" x14ac:dyDescent="0.35">
      <c r="A466" s="9" t="s">
        <v>851</v>
      </c>
      <c r="B466" s="8">
        <v>42384.656999999999</v>
      </c>
      <c r="C466" s="20">
        <v>0.6569999999992433</v>
      </c>
      <c r="D466" s="9">
        <f>'call data'!$C466*1440</f>
        <v>946.07999999891035</v>
      </c>
      <c r="E466" s="9" t="s">
        <v>1790</v>
      </c>
      <c r="F466" s="9" t="s">
        <v>1781</v>
      </c>
      <c r="G466" s="9" t="s">
        <v>1784</v>
      </c>
      <c r="H466" s="9" t="s">
        <v>1784</v>
      </c>
      <c r="I466" s="9">
        <v>102</v>
      </c>
      <c r="J466" s="10">
        <v>1.9184454279172973E-3</v>
      </c>
      <c r="K466" s="9">
        <v>5</v>
      </c>
    </row>
    <row r="467" spans="1:11" x14ac:dyDescent="0.35">
      <c r="A467" s="12" t="s">
        <v>849</v>
      </c>
      <c r="B467" s="11">
        <v>42384.646000000001</v>
      </c>
      <c r="C467" s="21">
        <v>0.64600000000064028</v>
      </c>
      <c r="D467" s="12">
        <f>'call data'!$C467*1440</f>
        <v>930.24000000092201</v>
      </c>
      <c r="E467" s="12" t="s">
        <v>1793</v>
      </c>
      <c r="F467" s="12" t="s">
        <v>1782</v>
      </c>
      <c r="G467" s="12" t="s">
        <v>1784</v>
      </c>
      <c r="H467" s="12" t="s">
        <v>1784</v>
      </c>
      <c r="I467" s="12">
        <v>79</v>
      </c>
      <c r="J467" s="13">
        <v>4.301203178340699E-3</v>
      </c>
      <c r="K467" s="12">
        <v>3</v>
      </c>
    </row>
    <row r="468" spans="1:11" x14ac:dyDescent="0.35">
      <c r="A468" s="9" t="s">
        <v>847</v>
      </c>
      <c r="B468" s="8">
        <v>42384.639999999999</v>
      </c>
      <c r="C468" s="20">
        <v>0.63999999999941792</v>
      </c>
      <c r="D468" s="9">
        <f>'call data'!$C468*1440</f>
        <v>921.59999999916181</v>
      </c>
      <c r="E468" s="9" t="s">
        <v>1791</v>
      </c>
      <c r="F468" s="9" t="s">
        <v>1779</v>
      </c>
      <c r="G468" s="9" t="s">
        <v>1784</v>
      </c>
      <c r="H468" s="9" t="s">
        <v>1784</v>
      </c>
      <c r="I468" s="9">
        <v>93</v>
      </c>
      <c r="J468" s="10">
        <v>1.6836037129917497E-3</v>
      </c>
      <c r="K468" s="9">
        <v>2</v>
      </c>
    </row>
    <row r="469" spans="1:11" x14ac:dyDescent="0.35">
      <c r="A469" s="12" t="s">
        <v>845</v>
      </c>
      <c r="B469" s="11">
        <v>42384.625999999997</v>
      </c>
      <c r="C469" s="21">
        <v>0.62599999999656575</v>
      </c>
      <c r="D469" s="12">
        <f>'call data'!$C469*1440</f>
        <v>901.43999999505468</v>
      </c>
      <c r="E469" s="12" t="s">
        <v>1793</v>
      </c>
      <c r="F469" s="12" t="s">
        <v>1779</v>
      </c>
      <c r="G469" s="12" t="s">
        <v>1785</v>
      </c>
      <c r="H469" s="12" t="s">
        <v>1785</v>
      </c>
      <c r="I469" s="12">
        <v>0</v>
      </c>
      <c r="J469" s="13">
        <v>0</v>
      </c>
      <c r="K469" s="12">
        <v>0</v>
      </c>
    </row>
    <row r="470" spans="1:11" x14ac:dyDescent="0.35">
      <c r="A470" s="9" t="s">
        <v>843</v>
      </c>
      <c r="B470" s="8">
        <v>42384.593000000001</v>
      </c>
      <c r="C470" s="20">
        <v>0.5930000000007567</v>
      </c>
      <c r="D470" s="9">
        <f>'call data'!$C470*1440</f>
        <v>853.92000000108965</v>
      </c>
      <c r="E470" s="9" t="s">
        <v>1791</v>
      </c>
      <c r="F470" s="9" t="s">
        <v>1779</v>
      </c>
      <c r="G470" s="9" t="s">
        <v>1784</v>
      </c>
      <c r="H470" s="9" t="s">
        <v>1784</v>
      </c>
      <c r="I470" s="9">
        <v>110</v>
      </c>
      <c r="J470" s="10">
        <v>3.1453596968133509E-3</v>
      </c>
      <c r="K470" s="9">
        <v>3</v>
      </c>
    </row>
    <row r="471" spans="1:11" x14ac:dyDescent="0.35">
      <c r="A471" s="12" t="s">
        <v>841</v>
      </c>
      <c r="B471" s="11">
        <v>42384.589</v>
      </c>
      <c r="C471" s="21">
        <v>0.58899999999994179</v>
      </c>
      <c r="D471" s="12">
        <f>'call data'!$C471*1440</f>
        <v>848.15999999991618</v>
      </c>
      <c r="E471" s="12" t="s">
        <v>1792</v>
      </c>
      <c r="F471" s="12" t="s">
        <v>1783</v>
      </c>
      <c r="G471" s="12" t="s">
        <v>1784</v>
      </c>
      <c r="H471" s="12" t="s">
        <v>1784</v>
      </c>
      <c r="I471" s="12">
        <v>59</v>
      </c>
      <c r="J471" s="13">
        <v>1.4899780102961805E-3</v>
      </c>
      <c r="K471" s="12">
        <v>1</v>
      </c>
    </row>
    <row r="472" spans="1:11" x14ac:dyDescent="0.35">
      <c r="A472" s="9" t="s">
        <v>837</v>
      </c>
      <c r="B472" s="8">
        <v>42384.574000000001</v>
      </c>
      <c r="C472" s="20">
        <v>0.57400000000052387</v>
      </c>
      <c r="D472" s="9">
        <f>'call data'!$C472*1440</f>
        <v>826.56000000075437</v>
      </c>
      <c r="E472" s="9" t="s">
        <v>1786</v>
      </c>
      <c r="F472" s="9" t="s">
        <v>1782</v>
      </c>
      <c r="G472" s="9" t="s">
        <v>1784</v>
      </c>
      <c r="H472" s="9" t="s">
        <v>1784</v>
      </c>
      <c r="I472" s="9">
        <v>58</v>
      </c>
      <c r="J472" s="10">
        <v>2.9970996332862529E-3</v>
      </c>
      <c r="K472" s="9">
        <v>4</v>
      </c>
    </row>
    <row r="473" spans="1:11" x14ac:dyDescent="0.35">
      <c r="A473" s="12" t="s">
        <v>835</v>
      </c>
      <c r="B473" s="11">
        <v>42384.49</v>
      </c>
      <c r="C473" s="21">
        <v>0.48999999999796273</v>
      </c>
      <c r="D473" s="12">
        <f>'call data'!$C473*1440</f>
        <v>705.59999999706633</v>
      </c>
      <c r="E473" s="12" t="s">
        <v>1787</v>
      </c>
      <c r="F473" s="12" t="s">
        <v>1783</v>
      </c>
      <c r="G473" s="12" t="s">
        <v>1784</v>
      </c>
      <c r="H473" s="12" t="s">
        <v>1784</v>
      </c>
      <c r="I473" s="12">
        <v>70</v>
      </c>
      <c r="J473" s="13">
        <v>3.6269103971968415E-3</v>
      </c>
      <c r="K473" s="12">
        <v>4</v>
      </c>
    </row>
    <row r="474" spans="1:11" x14ac:dyDescent="0.35">
      <c r="A474" s="9" t="s">
        <v>1045</v>
      </c>
      <c r="B474" s="8">
        <v>42388.406000000003</v>
      </c>
      <c r="C474" s="20">
        <v>0.40600000000267755</v>
      </c>
      <c r="D474" s="9">
        <f>'call data'!$C474*1440</f>
        <v>584.64000000385568</v>
      </c>
      <c r="E474" s="9" t="s">
        <v>1788</v>
      </c>
      <c r="F474" s="9" t="s">
        <v>1779</v>
      </c>
      <c r="G474" s="9" t="s">
        <v>1784</v>
      </c>
      <c r="H474" s="9" t="s">
        <v>1784</v>
      </c>
      <c r="I474" s="9">
        <v>10</v>
      </c>
      <c r="J474" s="10">
        <v>2.2065856979001032E-3</v>
      </c>
      <c r="K474" s="9">
        <v>2</v>
      </c>
    </row>
    <row r="475" spans="1:11" x14ac:dyDescent="0.35">
      <c r="A475" s="12" t="s">
        <v>833</v>
      </c>
      <c r="B475" s="11">
        <v>42384.485000000001</v>
      </c>
      <c r="C475" s="21">
        <v>0.48500000000058208</v>
      </c>
      <c r="D475" s="12">
        <f>'call data'!$C475*1440</f>
        <v>698.40000000083819</v>
      </c>
      <c r="E475" s="12" t="s">
        <v>1793</v>
      </c>
      <c r="F475" s="12" t="s">
        <v>1782</v>
      </c>
      <c r="G475" s="12" t="s">
        <v>1784</v>
      </c>
      <c r="H475" s="12" t="s">
        <v>1784</v>
      </c>
      <c r="I475" s="12">
        <v>91</v>
      </c>
      <c r="J475" s="13">
        <v>2.6324264647324147E-3</v>
      </c>
      <c r="K475" s="12">
        <v>3</v>
      </c>
    </row>
    <row r="476" spans="1:11" x14ac:dyDescent="0.35">
      <c r="A476" s="9" t="s">
        <v>831</v>
      </c>
      <c r="B476" s="8">
        <v>42384.480000000003</v>
      </c>
      <c r="C476" s="20">
        <v>0.48000000000320142</v>
      </c>
      <c r="D476" s="9">
        <f>'call data'!$C476*1440</f>
        <v>691.20000000461005</v>
      </c>
      <c r="E476" s="9" t="s">
        <v>1790</v>
      </c>
      <c r="F476" s="9" t="s">
        <v>1783</v>
      </c>
      <c r="G476" s="9" t="s">
        <v>1784</v>
      </c>
      <c r="H476" s="9" t="s">
        <v>1784</v>
      </c>
      <c r="I476" s="9">
        <v>21</v>
      </c>
      <c r="J476" s="10">
        <v>2.3881380576389554E-3</v>
      </c>
      <c r="K476" s="9">
        <v>4</v>
      </c>
    </row>
    <row r="477" spans="1:11" x14ac:dyDescent="0.35">
      <c r="A477" s="12" t="s">
        <v>829</v>
      </c>
      <c r="B477" s="11">
        <v>42384.455999999998</v>
      </c>
      <c r="C477" s="21">
        <v>0.45599999999831198</v>
      </c>
      <c r="D477" s="12">
        <f>'call data'!$C477*1440</f>
        <v>656.63999999756925</v>
      </c>
      <c r="E477" s="12" t="s">
        <v>1787</v>
      </c>
      <c r="F477" s="12" t="s">
        <v>1783</v>
      </c>
      <c r="G477" s="12" t="s">
        <v>1784</v>
      </c>
      <c r="H477" s="12" t="s">
        <v>1784</v>
      </c>
      <c r="I477" s="12">
        <v>83</v>
      </c>
      <c r="J477" s="13">
        <v>4.7786741192118306E-3</v>
      </c>
      <c r="K477" s="12">
        <v>4</v>
      </c>
    </row>
    <row r="478" spans="1:11" x14ac:dyDescent="0.35">
      <c r="A478" s="9" t="s">
        <v>827</v>
      </c>
      <c r="B478" s="8">
        <v>42384.41</v>
      </c>
      <c r="C478" s="20">
        <v>0.41000000000349246</v>
      </c>
      <c r="D478" s="9">
        <f>'call data'!$C478*1440</f>
        <v>590.40000000502914</v>
      </c>
      <c r="E478" s="9" t="s">
        <v>1790</v>
      </c>
      <c r="F478" s="9" t="s">
        <v>1783</v>
      </c>
      <c r="G478" s="9" t="s">
        <v>1784</v>
      </c>
      <c r="H478" s="9" t="s">
        <v>1784</v>
      </c>
      <c r="I478" s="9">
        <v>93</v>
      </c>
      <c r="J478" s="10">
        <v>1.3472853370020332E-3</v>
      </c>
      <c r="K478" s="9">
        <v>3</v>
      </c>
    </row>
    <row r="479" spans="1:11" x14ac:dyDescent="0.35">
      <c r="A479" s="12" t="s">
        <v>823</v>
      </c>
      <c r="B479" s="11">
        <v>42384.402999999998</v>
      </c>
      <c r="C479" s="21">
        <v>0.40299999999842839</v>
      </c>
      <c r="D479" s="12">
        <f>'call data'!$C479*1440</f>
        <v>580.31999999773689</v>
      </c>
      <c r="E479" s="12" t="s">
        <v>1791</v>
      </c>
      <c r="F479" s="12" t="s">
        <v>1781</v>
      </c>
      <c r="G479" s="12" t="s">
        <v>1784</v>
      </c>
      <c r="H479" s="12" t="s">
        <v>1784</v>
      </c>
      <c r="I479" s="12">
        <v>80</v>
      </c>
      <c r="J479" s="13">
        <v>2.7959322357122328E-3</v>
      </c>
      <c r="K479" s="12">
        <v>4</v>
      </c>
    </row>
    <row r="480" spans="1:11" x14ac:dyDescent="0.35">
      <c r="A480" s="9" t="s">
        <v>819</v>
      </c>
      <c r="B480" s="8">
        <v>42383.731</v>
      </c>
      <c r="C480" s="20">
        <v>0.73099999999976717</v>
      </c>
      <c r="D480" s="9">
        <f>'call data'!$C480*1440</f>
        <v>1052.6399999996647</v>
      </c>
      <c r="E480" s="9" t="s">
        <v>1786</v>
      </c>
      <c r="F480" s="9" t="s">
        <v>1781</v>
      </c>
      <c r="G480" s="9" t="s">
        <v>1784</v>
      </c>
      <c r="H480" s="9" t="s">
        <v>1784</v>
      </c>
      <c r="I480" s="9">
        <v>78</v>
      </c>
      <c r="J480" s="10">
        <v>1.0719161050616228E-3</v>
      </c>
      <c r="K480" s="9">
        <v>2</v>
      </c>
    </row>
    <row r="481" spans="1:11" x14ac:dyDescent="0.35">
      <c r="A481" s="12" t="s">
        <v>821</v>
      </c>
      <c r="B481" s="11">
        <v>42383.731</v>
      </c>
      <c r="C481" s="21">
        <v>0.73099999999976717</v>
      </c>
      <c r="D481" s="12">
        <f>'call data'!$C481*1440</f>
        <v>1052.6399999996647</v>
      </c>
      <c r="E481" s="12" t="s">
        <v>1793</v>
      </c>
      <c r="F481" s="12" t="s">
        <v>1782</v>
      </c>
      <c r="G481" s="12" t="s">
        <v>1784</v>
      </c>
      <c r="H481" s="12" t="s">
        <v>1784</v>
      </c>
      <c r="I481" s="12">
        <v>60</v>
      </c>
      <c r="J481" s="13">
        <v>2.9300745041443738E-3</v>
      </c>
      <c r="K481" s="12">
        <v>4</v>
      </c>
    </row>
    <row r="482" spans="1:11" x14ac:dyDescent="0.35">
      <c r="A482" s="9" t="s">
        <v>817</v>
      </c>
      <c r="B482" s="8">
        <v>42383.724000000002</v>
      </c>
      <c r="C482" s="20">
        <v>0.72400000000197906</v>
      </c>
      <c r="D482" s="9">
        <f>'call data'!$C482*1440</f>
        <v>1042.5600000028498</v>
      </c>
      <c r="E482" s="9" t="s">
        <v>1791</v>
      </c>
      <c r="F482" s="9" t="s">
        <v>1781</v>
      </c>
      <c r="G482" s="9" t="s">
        <v>1785</v>
      </c>
      <c r="H482" s="9" t="s">
        <v>1785</v>
      </c>
      <c r="I482" s="9">
        <v>0</v>
      </c>
      <c r="J482" s="10">
        <v>0</v>
      </c>
      <c r="K482" s="9">
        <v>0</v>
      </c>
    </row>
    <row r="483" spans="1:11" x14ac:dyDescent="0.35">
      <c r="A483" s="12" t="s">
        <v>815</v>
      </c>
      <c r="B483" s="11">
        <v>42383.722000000002</v>
      </c>
      <c r="C483" s="21">
        <v>0.72200000000157161</v>
      </c>
      <c r="D483" s="12">
        <f>'call data'!$C483*1440</f>
        <v>1039.6800000022631</v>
      </c>
      <c r="E483" s="12" t="s">
        <v>1792</v>
      </c>
      <c r="F483" s="12" t="s">
        <v>1780</v>
      </c>
      <c r="G483" s="12" t="s">
        <v>1784</v>
      </c>
      <c r="H483" s="12" t="s">
        <v>1784</v>
      </c>
      <c r="I483" s="12">
        <v>108</v>
      </c>
      <c r="J483" s="13">
        <v>4.449454335559256E-3</v>
      </c>
      <c r="K483" s="12">
        <v>4</v>
      </c>
    </row>
    <row r="484" spans="1:11" x14ac:dyDescent="0.35">
      <c r="A484" s="9" t="s">
        <v>1083</v>
      </c>
      <c r="B484" s="8">
        <v>42388.646000000001</v>
      </c>
      <c r="C484" s="20">
        <v>0.64600000000064028</v>
      </c>
      <c r="D484" s="9">
        <f>'call data'!$C484*1440</f>
        <v>930.24000000092201</v>
      </c>
      <c r="E484" s="9" t="s">
        <v>1788</v>
      </c>
      <c r="F484" s="9" t="s">
        <v>1780</v>
      </c>
      <c r="G484" s="9" t="s">
        <v>1784</v>
      </c>
      <c r="H484" s="9" t="s">
        <v>1784</v>
      </c>
      <c r="I484" s="9">
        <v>18</v>
      </c>
      <c r="J484" s="10">
        <v>1.400053102890891E-3</v>
      </c>
      <c r="K484" s="9">
        <v>5</v>
      </c>
    </row>
    <row r="485" spans="1:11" x14ac:dyDescent="0.35">
      <c r="A485" s="12" t="s">
        <v>813</v>
      </c>
      <c r="B485" s="11">
        <v>42383.694000000003</v>
      </c>
      <c r="C485" s="21">
        <v>0.69400000000314321</v>
      </c>
      <c r="D485" s="12">
        <f>'call data'!$C485*1440</f>
        <v>999.36000000452623</v>
      </c>
      <c r="E485" s="12" t="s">
        <v>1791</v>
      </c>
      <c r="F485" s="12" t="s">
        <v>1782</v>
      </c>
      <c r="G485" s="12" t="s">
        <v>1784</v>
      </c>
      <c r="H485" s="12" t="s">
        <v>1784</v>
      </c>
      <c r="I485" s="12">
        <v>19</v>
      </c>
      <c r="J485" s="13">
        <v>4.5321632023205992E-3</v>
      </c>
      <c r="K485" s="12">
        <v>3</v>
      </c>
    </row>
    <row r="486" spans="1:11" x14ac:dyDescent="0.35">
      <c r="A486" s="9" t="s">
        <v>811</v>
      </c>
      <c r="B486" s="8">
        <v>42383.686000000002</v>
      </c>
      <c r="C486" s="20">
        <v>0.6860000000015134</v>
      </c>
      <c r="D486" s="9">
        <f>'call data'!$C486*1440</f>
        <v>987.84000000217929</v>
      </c>
      <c r="E486" s="9" t="s">
        <v>1789</v>
      </c>
      <c r="F486" s="9" t="s">
        <v>1782</v>
      </c>
      <c r="G486" s="9" t="s">
        <v>1784</v>
      </c>
      <c r="H486" s="9" t="s">
        <v>1784</v>
      </c>
      <c r="I486" s="9">
        <v>66</v>
      </c>
      <c r="J486" s="10">
        <v>3.9753712821386728E-3</v>
      </c>
      <c r="K486" s="9">
        <v>2</v>
      </c>
    </row>
    <row r="487" spans="1:11" x14ac:dyDescent="0.35">
      <c r="A487" s="12" t="s">
        <v>809</v>
      </c>
      <c r="B487" s="11">
        <v>42383.663</v>
      </c>
      <c r="C487" s="21">
        <v>0.66300000000046566</v>
      </c>
      <c r="D487" s="12">
        <f>'call data'!$C487*1440</f>
        <v>954.72000000067055</v>
      </c>
      <c r="E487" s="12" t="s">
        <v>1786</v>
      </c>
      <c r="F487" s="12" t="s">
        <v>1780</v>
      </c>
      <c r="G487" s="12" t="s">
        <v>1785</v>
      </c>
      <c r="H487" s="12" t="s">
        <v>1785</v>
      </c>
      <c r="I487" s="12">
        <v>0</v>
      </c>
      <c r="J487" s="13">
        <v>0</v>
      </c>
      <c r="K487" s="12">
        <v>0</v>
      </c>
    </row>
    <row r="488" spans="1:11" x14ac:dyDescent="0.35">
      <c r="A488" s="9" t="s">
        <v>807</v>
      </c>
      <c r="B488" s="8">
        <v>42383.661</v>
      </c>
      <c r="C488" s="20">
        <v>0.66100000000005821</v>
      </c>
      <c r="D488" s="9">
        <f>'call data'!$C488*1440</f>
        <v>951.84000000008382</v>
      </c>
      <c r="E488" s="9" t="s">
        <v>1787</v>
      </c>
      <c r="F488" s="9" t="s">
        <v>1783</v>
      </c>
      <c r="G488" s="9" t="s">
        <v>1785</v>
      </c>
      <c r="H488" s="9" t="s">
        <v>1785</v>
      </c>
      <c r="I488" s="9">
        <v>0</v>
      </c>
      <c r="J488" s="10">
        <v>0</v>
      </c>
      <c r="K488" s="9">
        <v>0</v>
      </c>
    </row>
    <row r="489" spans="1:11" x14ac:dyDescent="0.35">
      <c r="A489" s="12" t="s">
        <v>805</v>
      </c>
      <c r="B489" s="11">
        <v>42383.639000000003</v>
      </c>
      <c r="C489" s="21">
        <v>0.63900000000285218</v>
      </c>
      <c r="D489" s="12">
        <f>'call data'!$C489*1440</f>
        <v>920.16000000410713</v>
      </c>
      <c r="E489" s="12" t="s">
        <v>1787</v>
      </c>
      <c r="F489" s="12" t="s">
        <v>1783</v>
      </c>
      <c r="G489" s="12" t="s">
        <v>1785</v>
      </c>
      <c r="H489" s="12" t="s">
        <v>1785</v>
      </c>
      <c r="I489" s="12">
        <v>0</v>
      </c>
      <c r="J489" s="13">
        <v>0</v>
      </c>
      <c r="K489" s="12">
        <v>0</v>
      </c>
    </row>
    <row r="490" spans="1:11" x14ac:dyDescent="0.35">
      <c r="A490" s="9" t="s">
        <v>801</v>
      </c>
      <c r="B490" s="8">
        <v>42383.61</v>
      </c>
      <c r="C490" s="20">
        <v>0.61000000000058208</v>
      </c>
      <c r="D490" s="9">
        <f>'call data'!$C490*1440</f>
        <v>878.40000000083819</v>
      </c>
      <c r="E490" s="9" t="s">
        <v>1792</v>
      </c>
      <c r="F490" s="9" t="s">
        <v>1779</v>
      </c>
      <c r="G490" s="9" t="s">
        <v>1784</v>
      </c>
      <c r="H490" s="9" t="s">
        <v>1784</v>
      </c>
      <c r="I490" s="9">
        <v>76</v>
      </c>
      <c r="J490" s="10">
        <v>3.3233376503470752E-3</v>
      </c>
      <c r="K490" s="9">
        <v>5</v>
      </c>
    </row>
    <row r="491" spans="1:11" x14ac:dyDescent="0.35">
      <c r="A491" s="12" t="s">
        <v>799</v>
      </c>
      <c r="B491" s="11">
        <v>42383.59</v>
      </c>
      <c r="C491" s="21">
        <v>0.58999999999650754</v>
      </c>
      <c r="D491" s="12">
        <f>'call data'!$C491*1440</f>
        <v>849.59999999497086</v>
      </c>
      <c r="E491" s="12" t="s">
        <v>1789</v>
      </c>
      <c r="F491" s="12" t="s">
        <v>1781</v>
      </c>
      <c r="G491" s="12" t="s">
        <v>1784</v>
      </c>
      <c r="H491" s="12" t="s">
        <v>1784</v>
      </c>
      <c r="I491" s="12">
        <v>68</v>
      </c>
      <c r="J491" s="13">
        <v>3.6449588606399003E-3</v>
      </c>
      <c r="K491" s="12">
        <v>3</v>
      </c>
    </row>
    <row r="492" spans="1:11" x14ac:dyDescent="0.35">
      <c r="A492" s="9" t="s">
        <v>797</v>
      </c>
      <c r="B492" s="8">
        <v>42383.565999999999</v>
      </c>
      <c r="C492" s="20">
        <v>0.56599999999889405</v>
      </c>
      <c r="D492" s="9">
        <f>'call data'!$C492*1440</f>
        <v>815.03999999840744</v>
      </c>
      <c r="E492" s="9" t="s">
        <v>1787</v>
      </c>
      <c r="F492" s="9" t="s">
        <v>1780</v>
      </c>
      <c r="G492" s="9" t="s">
        <v>1785</v>
      </c>
      <c r="H492" s="9" t="s">
        <v>1785</v>
      </c>
      <c r="I492" s="9">
        <v>0</v>
      </c>
      <c r="J492" s="10">
        <v>0</v>
      </c>
      <c r="K492" s="9">
        <v>0</v>
      </c>
    </row>
    <row r="493" spans="1:11" x14ac:dyDescent="0.35">
      <c r="A493" s="12" t="s">
        <v>795</v>
      </c>
      <c r="B493" s="11">
        <v>42383.563000000002</v>
      </c>
      <c r="C493" s="21">
        <v>0.56300000000192085</v>
      </c>
      <c r="D493" s="12">
        <f>'call data'!$C493*1440</f>
        <v>810.72000000276603</v>
      </c>
      <c r="E493" s="12" t="s">
        <v>1793</v>
      </c>
      <c r="F493" s="12" t="s">
        <v>1781</v>
      </c>
      <c r="G493" s="12" t="s">
        <v>1784</v>
      </c>
      <c r="H493" s="12" t="s">
        <v>1784</v>
      </c>
      <c r="I493" s="12">
        <v>86</v>
      </c>
      <c r="J493" s="13">
        <v>3.161941093911374E-3</v>
      </c>
      <c r="K493" s="12">
        <v>5</v>
      </c>
    </row>
    <row r="494" spans="1:11" x14ac:dyDescent="0.35">
      <c r="A494" s="9" t="s">
        <v>793</v>
      </c>
      <c r="B494" s="8">
        <v>42383.542999999998</v>
      </c>
      <c r="C494" s="20">
        <v>0.54299999999784632</v>
      </c>
      <c r="D494" s="9">
        <f>'call data'!$C494*1440</f>
        <v>781.9199999968987</v>
      </c>
      <c r="E494" s="9" t="s">
        <v>1786</v>
      </c>
      <c r="F494" s="9" t="s">
        <v>1781</v>
      </c>
      <c r="G494" s="9" t="s">
        <v>1784</v>
      </c>
      <c r="H494" s="9" t="s">
        <v>1784</v>
      </c>
      <c r="I494" s="9">
        <v>72</v>
      </c>
      <c r="J494" s="10">
        <v>4.1485169528510391E-3</v>
      </c>
      <c r="K494" s="9">
        <v>3</v>
      </c>
    </row>
    <row r="495" spans="1:11" x14ac:dyDescent="0.35">
      <c r="A495" s="12" t="s">
        <v>791</v>
      </c>
      <c r="B495" s="11">
        <v>42383.53</v>
      </c>
      <c r="C495" s="21">
        <v>0.52999999999883585</v>
      </c>
      <c r="D495" s="12">
        <f>'call data'!$C495*1440</f>
        <v>763.19999999832362</v>
      </c>
      <c r="E495" s="12" t="s">
        <v>1787</v>
      </c>
      <c r="F495" s="12" t="s">
        <v>1781</v>
      </c>
      <c r="G495" s="12" t="s">
        <v>1784</v>
      </c>
      <c r="H495" s="12" t="s">
        <v>1785</v>
      </c>
      <c r="I495" s="12">
        <v>49</v>
      </c>
      <c r="J495" s="13">
        <v>4.4128118772276629E-3</v>
      </c>
      <c r="K495" s="12">
        <v>5</v>
      </c>
    </row>
    <row r="496" spans="1:11" x14ac:dyDescent="0.35">
      <c r="A496" s="9" t="s">
        <v>787</v>
      </c>
      <c r="B496" s="8">
        <v>42383.508000000002</v>
      </c>
      <c r="C496" s="20">
        <v>0.50800000000162981</v>
      </c>
      <c r="D496" s="9">
        <f>'call data'!$C496*1440</f>
        <v>731.52000000234693</v>
      </c>
      <c r="E496" s="9" t="s">
        <v>1793</v>
      </c>
      <c r="F496" s="9" t="s">
        <v>1783</v>
      </c>
      <c r="G496" s="9" t="s">
        <v>1784</v>
      </c>
      <c r="H496" s="9" t="s">
        <v>1784</v>
      </c>
      <c r="I496" s="9">
        <v>12</v>
      </c>
      <c r="J496" s="10">
        <v>4.3916673636473051E-3</v>
      </c>
      <c r="K496" s="9">
        <v>4</v>
      </c>
    </row>
    <row r="497" spans="1:11" x14ac:dyDescent="0.35">
      <c r="A497" s="12" t="s">
        <v>785</v>
      </c>
      <c r="B497" s="11">
        <v>42383.504000000001</v>
      </c>
      <c r="C497" s="21">
        <v>0.50400000000081491</v>
      </c>
      <c r="D497" s="12">
        <f>'call data'!$C497*1440</f>
        <v>725.76000000117347</v>
      </c>
      <c r="E497" s="12" t="s">
        <v>1791</v>
      </c>
      <c r="F497" s="12" t="s">
        <v>1782</v>
      </c>
      <c r="G497" s="12" t="s">
        <v>1784</v>
      </c>
      <c r="H497" s="12" t="s">
        <v>1784</v>
      </c>
      <c r="I497" s="12">
        <v>35</v>
      </c>
      <c r="J497" s="13">
        <v>3.056967777549751E-3</v>
      </c>
      <c r="K497" s="12">
        <v>5</v>
      </c>
    </row>
    <row r="498" spans="1:11" x14ac:dyDescent="0.35">
      <c r="A498" s="9" t="s">
        <v>783</v>
      </c>
      <c r="B498" s="8">
        <v>42383.500999999997</v>
      </c>
      <c r="C498" s="20">
        <v>0.50099999999656575</v>
      </c>
      <c r="D498" s="9">
        <f>'call data'!$C498*1440</f>
        <v>721.43999999505468</v>
      </c>
      <c r="E498" s="9" t="s">
        <v>1786</v>
      </c>
      <c r="F498" s="9" t="s">
        <v>1779</v>
      </c>
      <c r="G498" s="9" t="s">
        <v>1784</v>
      </c>
      <c r="H498" s="9" t="s">
        <v>1784</v>
      </c>
      <c r="I498" s="9">
        <v>107</v>
      </c>
      <c r="J498" s="10">
        <v>4.4196392522515811E-3</v>
      </c>
      <c r="K498" s="9">
        <v>3</v>
      </c>
    </row>
    <row r="499" spans="1:11" x14ac:dyDescent="0.35">
      <c r="A499" s="12" t="s">
        <v>781</v>
      </c>
      <c r="B499" s="11">
        <v>42383.483</v>
      </c>
      <c r="C499" s="21">
        <v>0.48300000000017462</v>
      </c>
      <c r="D499" s="12">
        <f>'call data'!$C499*1440</f>
        <v>695.52000000025146</v>
      </c>
      <c r="E499" s="12" t="s">
        <v>1786</v>
      </c>
      <c r="F499" s="12" t="s">
        <v>1780</v>
      </c>
      <c r="G499" s="12" t="s">
        <v>1784</v>
      </c>
      <c r="H499" s="12" t="s">
        <v>1784</v>
      </c>
      <c r="I499" s="12">
        <v>102</v>
      </c>
      <c r="J499" s="13">
        <v>2.063923979788539E-3</v>
      </c>
      <c r="K499" s="12">
        <v>4</v>
      </c>
    </row>
    <row r="500" spans="1:11" x14ac:dyDescent="0.35">
      <c r="A500" s="9" t="s">
        <v>779</v>
      </c>
      <c r="B500" s="8">
        <v>42383.481</v>
      </c>
      <c r="C500" s="20">
        <v>0.48099999999976717</v>
      </c>
      <c r="D500" s="9">
        <f>'call data'!$C500*1440</f>
        <v>692.63999999966472</v>
      </c>
      <c r="E500" s="9" t="s">
        <v>1786</v>
      </c>
      <c r="F500" s="9" t="s">
        <v>1782</v>
      </c>
      <c r="G500" s="9" t="s">
        <v>1784</v>
      </c>
      <c r="H500" s="9" t="s">
        <v>1784</v>
      </c>
      <c r="I500" s="9">
        <v>18</v>
      </c>
      <c r="J500" s="10">
        <v>3.2171317656356628E-3</v>
      </c>
      <c r="K500" s="9">
        <v>5</v>
      </c>
    </row>
    <row r="501" spans="1:11" x14ac:dyDescent="0.35">
      <c r="A501" s="12" t="s">
        <v>777</v>
      </c>
      <c r="B501" s="11">
        <v>42383.472000000002</v>
      </c>
      <c r="C501" s="21">
        <v>0.47200000000157161</v>
      </c>
      <c r="D501" s="12">
        <f>'call data'!$C501*1440</f>
        <v>679.68000000226311</v>
      </c>
      <c r="E501" s="12" t="s">
        <v>1791</v>
      </c>
      <c r="F501" s="12" t="s">
        <v>1781</v>
      </c>
      <c r="G501" s="12" t="s">
        <v>1784</v>
      </c>
      <c r="H501" s="12" t="s">
        <v>1784</v>
      </c>
      <c r="I501" s="12">
        <v>53</v>
      </c>
      <c r="J501" s="13">
        <v>3.2218070243241279E-3</v>
      </c>
      <c r="K501" s="12">
        <v>2</v>
      </c>
    </row>
    <row r="502" spans="1:11" x14ac:dyDescent="0.35">
      <c r="A502" s="9" t="s">
        <v>775</v>
      </c>
      <c r="B502" s="8">
        <v>42383.453999999998</v>
      </c>
      <c r="C502" s="20">
        <v>0.45399999999790452</v>
      </c>
      <c r="D502" s="9">
        <f>'call data'!$C502*1440</f>
        <v>653.75999999698251</v>
      </c>
      <c r="E502" s="9" t="s">
        <v>1792</v>
      </c>
      <c r="F502" s="9" t="s">
        <v>1782</v>
      </c>
      <c r="G502" s="9" t="s">
        <v>1784</v>
      </c>
      <c r="H502" s="9" t="s">
        <v>1784</v>
      </c>
      <c r="I502" s="9">
        <v>116</v>
      </c>
      <c r="J502" s="10">
        <v>4.7171154046900393E-3</v>
      </c>
      <c r="K502" s="9">
        <v>2</v>
      </c>
    </row>
    <row r="503" spans="1:11" x14ac:dyDescent="0.35">
      <c r="A503" s="12" t="s">
        <v>773</v>
      </c>
      <c r="B503" s="11">
        <v>42383.417999999998</v>
      </c>
      <c r="C503" s="21">
        <v>0.41799999999784632</v>
      </c>
      <c r="D503" s="12">
        <f>'call data'!$C503*1440</f>
        <v>601.9199999968987</v>
      </c>
      <c r="E503" s="12" t="s">
        <v>1789</v>
      </c>
      <c r="F503" s="12" t="s">
        <v>1782</v>
      </c>
      <c r="G503" s="12" t="s">
        <v>1785</v>
      </c>
      <c r="H503" s="12" t="s">
        <v>1785</v>
      </c>
      <c r="I503" s="12">
        <v>0</v>
      </c>
      <c r="J503" s="13">
        <v>0</v>
      </c>
      <c r="K503" s="12">
        <v>0</v>
      </c>
    </row>
    <row r="504" spans="1:11" x14ac:dyDescent="0.35">
      <c r="A504" s="9" t="s">
        <v>771</v>
      </c>
      <c r="B504" s="8">
        <v>42383.392</v>
      </c>
      <c r="C504" s="20">
        <v>0.39199999999982538</v>
      </c>
      <c r="D504" s="9">
        <f>'call data'!$C504*1440</f>
        <v>564.47999999974854</v>
      </c>
      <c r="E504" s="9" t="s">
        <v>1792</v>
      </c>
      <c r="F504" s="9" t="s">
        <v>1779</v>
      </c>
      <c r="G504" s="9" t="s">
        <v>1784</v>
      </c>
      <c r="H504" s="9" t="s">
        <v>1784</v>
      </c>
      <c r="I504" s="9">
        <v>51</v>
      </c>
      <c r="J504" s="10">
        <v>1.4813041360422438E-3</v>
      </c>
      <c r="K504" s="9">
        <v>4</v>
      </c>
    </row>
    <row r="505" spans="1:11" x14ac:dyDescent="0.35">
      <c r="A505" s="12" t="s">
        <v>769</v>
      </c>
      <c r="B505" s="11">
        <v>42383.387000000002</v>
      </c>
      <c r="C505" s="21">
        <v>0.38700000000244472</v>
      </c>
      <c r="D505" s="12">
        <f>'call data'!$C505*1440</f>
        <v>557.2800000035204</v>
      </c>
      <c r="E505" s="12" t="s">
        <v>1789</v>
      </c>
      <c r="F505" s="12" t="s">
        <v>1780</v>
      </c>
      <c r="G505" s="12" t="s">
        <v>1784</v>
      </c>
      <c r="H505" s="12" t="s">
        <v>1784</v>
      </c>
      <c r="I505" s="12">
        <v>25</v>
      </c>
      <c r="J505" s="13">
        <v>3.1621584878042661E-3</v>
      </c>
      <c r="K505" s="12">
        <v>4</v>
      </c>
    </row>
    <row r="506" spans="1:11" x14ac:dyDescent="0.35">
      <c r="A506" s="9" t="s">
        <v>767</v>
      </c>
      <c r="B506" s="8">
        <v>42383.385000000002</v>
      </c>
      <c r="C506" s="20">
        <v>0.38500000000203727</v>
      </c>
      <c r="D506" s="9">
        <f>'call data'!$C506*1440</f>
        <v>554.40000000293367</v>
      </c>
      <c r="E506" s="9" t="s">
        <v>1792</v>
      </c>
      <c r="F506" s="9" t="s">
        <v>1779</v>
      </c>
      <c r="G506" s="9" t="s">
        <v>1784</v>
      </c>
      <c r="H506" s="9" t="s">
        <v>1784</v>
      </c>
      <c r="I506" s="9">
        <v>53</v>
      </c>
      <c r="J506" s="10">
        <v>3.0170538973595803E-3</v>
      </c>
      <c r="K506" s="9">
        <v>5</v>
      </c>
    </row>
    <row r="507" spans="1:11" x14ac:dyDescent="0.35">
      <c r="A507" s="12" t="s">
        <v>765</v>
      </c>
      <c r="B507" s="11">
        <v>42383.377</v>
      </c>
      <c r="C507" s="21">
        <v>0.37700000000040745</v>
      </c>
      <c r="D507" s="12">
        <f>'call data'!$C507*1440</f>
        <v>542.88000000058673</v>
      </c>
      <c r="E507" s="12" t="s">
        <v>1790</v>
      </c>
      <c r="F507" s="12" t="s">
        <v>1782</v>
      </c>
      <c r="G507" s="12" t="s">
        <v>1784</v>
      </c>
      <c r="H507" s="12" t="s">
        <v>1784</v>
      </c>
      <c r="I507" s="12">
        <v>14</v>
      </c>
      <c r="J507" s="13">
        <v>8.1608072915975109E-4</v>
      </c>
      <c r="K507" s="12">
        <v>5</v>
      </c>
    </row>
    <row r="508" spans="1:11" x14ac:dyDescent="0.35">
      <c r="A508" s="9" t="s">
        <v>1117</v>
      </c>
      <c r="B508" s="8">
        <v>42389.540999999997</v>
      </c>
      <c r="C508" s="20">
        <v>0.54099999999743886</v>
      </c>
      <c r="D508" s="9">
        <f>'call data'!$C508*1440</f>
        <v>779.03999999631196</v>
      </c>
      <c r="E508" s="9" t="s">
        <v>1788</v>
      </c>
      <c r="F508" s="9" t="s">
        <v>1782</v>
      </c>
      <c r="G508" s="9" t="s">
        <v>1784</v>
      </c>
      <c r="H508" s="9" t="s">
        <v>1784</v>
      </c>
      <c r="I508" s="9">
        <v>101</v>
      </c>
      <c r="J508" s="10">
        <v>2.3366956370682959E-3</v>
      </c>
      <c r="K508" s="9">
        <v>5</v>
      </c>
    </row>
    <row r="509" spans="1:11" x14ac:dyDescent="0.35">
      <c r="A509" s="12" t="s">
        <v>761</v>
      </c>
      <c r="B509" s="11">
        <v>42382.652999999998</v>
      </c>
      <c r="C509" s="21">
        <v>0.65299999999842839</v>
      </c>
      <c r="D509" s="12">
        <f>'call data'!$C509*1440</f>
        <v>940.31999999773689</v>
      </c>
      <c r="E509" s="12" t="s">
        <v>1793</v>
      </c>
      <c r="F509" s="12" t="s">
        <v>1781</v>
      </c>
      <c r="G509" s="12" t="s">
        <v>1784</v>
      </c>
      <c r="H509" s="12" t="s">
        <v>1784</v>
      </c>
      <c r="I509" s="12">
        <v>28</v>
      </c>
      <c r="J509" s="13">
        <v>7.3069971006575187E-4</v>
      </c>
      <c r="K509" s="12">
        <v>2</v>
      </c>
    </row>
    <row r="510" spans="1:11" x14ac:dyDescent="0.35">
      <c r="A510" s="9" t="s">
        <v>759</v>
      </c>
      <c r="B510" s="8">
        <v>42382.648999999998</v>
      </c>
      <c r="C510" s="20">
        <v>0.64899999999761349</v>
      </c>
      <c r="D510" s="9">
        <f>'call data'!$C510*1440</f>
        <v>934.55999999656342</v>
      </c>
      <c r="E510" s="9" t="s">
        <v>1789</v>
      </c>
      <c r="F510" s="9" t="s">
        <v>1780</v>
      </c>
      <c r="G510" s="9" t="s">
        <v>1784</v>
      </c>
      <c r="H510" s="9" t="s">
        <v>1784</v>
      </c>
      <c r="I510" s="9">
        <v>23</v>
      </c>
      <c r="J510" s="10">
        <v>2.9309723629489413E-3</v>
      </c>
      <c r="K510" s="9">
        <v>5</v>
      </c>
    </row>
    <row r="511" spans="1:11" x14ac:dyDescent="0.35">
      <c r="A511" s="12" t="s">
        <v>757</v>
      </c>
      <c r="B511" s="11">
        <v>42382.644</v>
      </c>
      <c r="C511" s="21">
        <v>0.64400000000023283</v>
      </c>
      <c r="D511" s="12">
        <f>'call data'!$C511*1440</f>
        <v>927.36000000033528</v>
      </c>
      <c r="E511" s="12" t="s">
        <v>1787</v>
      </c>
      <c r="F511" s="12" t="s">
        <v>1783</v>
      </c>
      <c r="G511" s="12" t="s">
        <v>1784</v>
      </c>
      <c r="H511" s="12" t="s">
        <v>1784</v>
      </c>
      <c r="I511" s="12">
        <v>90</v>
      </c>
      <c r="J511" s="13">
        <v>4.5332759348754702E-3</v>
      </c>
      <c r="K511" s="12">
        <v>4</v>
      </c>
    </row>
    <row r="512" spans="1:11" x14ac:dyDescent="0.35">
      <c r="A512" s="9" t="s">
        <v>1129</v>
      </c>
      <c r="B512" s="8">
        <v>42389.667000000001</v>
      </c>
      <c r="C512" s="20">
        <v>0.66700000000128057</v>
      </c>
      <c r="D512" s="9">
        <f>'call data'!$C512*1440</f>
        <v>960.48000000184402</v>
      </c>
      <c r="E512" s="9" t="s">
        <v>1788</v>
      </c>
      <c r="F512" s="9" t="s">
        <v>1783</v>
      </c>
      <c r="G512" s="9" t="s">
        <v>1784</v>
      </c>
      <c r="H512" s="9" t="s">
        <v>1784</v>
      </c>
      <c r="I512" s="9">
        <v>60</v>
      </c>
      <c r="J512" s="10">
        <v>4.53689974119721E-3</v>
      </c>
      <c r="K512" s="9">
        <v>3</v>
      </c>
    </row>
    <row r="513" spans="1:11" x14ac:dyDescent="0.35">
      <c r="A513" s="12" t="s">
        <v>751</v>
      </c>
      <c r="B513" s="11">
        <v>42382.601999999999</v>
      </c>
      <c r="C513" s="21">
        <v>0.60199999999895226</v>
      </c>
      <c r="D513" s="12">
        <f>'call data'!$C513*1440</f>
        <v>866.87999999849126</v>
      </c>
      <c r="E513" s="12" t="s">
        <v>1792</v>
      </c>
      <c r="F513" s="12" t="s">
        <v>1780</v>
      </c>
      <c r="G513" s="12" t="s">
        <v>1784</v>
      </c>
      <c r="H513" s="12" t="s">
        <v>1784</v>
      </c>
      <c r="I513" s="12">
        <v>61</v>
      </c>
      <c r="J513" s="13">
        <v>3.0458041073351955E-3</v>
      </c>
      <c r="K513" s="12">
        <v>3</v>
      </c>
    </row>
    <row r="514" spans="1:11" x14ac:dyDescent="0.35">
      <c r="A514" s="9" t="s">
        <v>749</v>
      </c>
      <c r="B514" s="8">
        <v>42382.584999999999</v>
      </c>
      <c r="C514" s="20">
        <v>0.58499999999912689</v>
      </c>
      <c r="D514" s="9">
        <f>'call data'!$C514*1440</f>
        <v>842.39999999874271</v>
      </c>
      <c r="E514" s="9" t="s">
        <v>1789</v>
      </c>
      <c r="F514" s="9" t="s">
        <v>1783</v>
      </c>
      <c r="G514" s="9" t="s">
        <v>1784</v>
      </c>
      <c r="H514" s="9" t="s">
        <v>1784</v>
      </c>
      <c r="I514" s="9">
        <v>58</v>
      </c>
      <c r="J514" s="10">
        <v>4.5350241269900811E-3</v>
      </c>
      <c r="K514" s="9">
        <v>4</v>
      </c>
    </row>
    <row r="515" spans="1:11" x14ac:dyDescent="0.35">
      <c r="A515" s="12" t="s">
        <v>745</v>
      </c>
      <c r="B515" s="11">
        <v>42382.525999999998</v>
      </c>
      <c r="C515" s="21">
        <v>0.52599999999802094</v>
      </c>
      <c r="D515" s="12">
        <f>'call data'!$C515*1440</f>
        <v>757.43999999715015</v>
      </c>
      <c r="E515" s="12" t="s">
        <v>1789</v>
      </c>
      <c r="F515" s="12" t="s">
        <v>1782</v>
      </c>
      <c r="G515" s="12" t="s">
        <v>1784</v>
      </c>
      <c r="H515" s="12" t="s">
        <v>1784</v>
      </c>
      <c r="I515" s="12">
        <v>33</v>
      </c>
      <c r="J515" s="13">
        <v>4.4139371393250235E-3</v>
      </c>
      <c r="K515" s="12">
        <v>3</v>
      </c>
    </row>
    <row r="516" spans="1:11" x14ac:dyDescent="0.35">
      <c r="A516" s="9" t="s">
        <v>743</v>
      </c>
      <c r="B516" s="8">
        <v>42382.521999999997</v>
      </c>
      <c r="C516" s="20">
        <v>0.52199999999720603</v>
      </c>
      <c r="D516" s="9">
        <f>'call data'!$C516*1440</f>
        <v>751.67999999597669</v>
      </c>
      <c r="E516" s="9" t="s">
        <v>1786</v>
      </c>
      <c r="F516" s="9" t="s">
        <v>1779</v>
      </c>
      <c r="G516" s="9" t="s">
        <v>1784</v>
      </c>
      <c r="H516" s="9" t="s">
        <v>1784</v>
      </c>
      <c r="I516" s="9">
        <v>124</v>
      </c>
      <c r="J516" s="10">
        <v>6.3035755686775027E-4</v>
      </c>
      <c r="K516" s="9">
        <v>4</v>
      </c>
    </row>
    <row r="517" spans="1:11" x14ac:dyDescent="0.35">
      <c r="A517" s="12" t="s">
        <v>741</v>
      </c>
      <c r="B517" s="11">
        <v>42382.495999999999</v>
      </c>
      <c r="C517" s="21">
        <v>0.49599999999918509</v>
      </c>
      <c r="D517" s="12">
        <f>'call data'!$C517*1440</f>
        <v>714.23999999882653</v>
      </c>
      <c r="E517" s="12" t="s">
        <v>1786</v>
      </c>
      <c r="F517" s="12" t="s">
        <v>1782</v>
      </c>
      <c r="G517" s="12" t="s">
        <v>1784</v>
      </c>
      <c r="H517" s="12" t="s">
        <v>1784</v>
      </c>
      <c r="I517" s="12">
        <v>70</v>
      </c>
      <c r="J517" s="13">
        <v>3.9235981918212919E-3</v>
      </c>
      <c r="K517" s="12">
        <v>1</v>
      </c>
    </row>
    <row r="518" spans="1:11" x14ac:dyDescent="0.35">
      <c r="A518" s="9" t="s">
        <v>1133</v>
      </c>
      <c r="B518" s="8">
        <v>42389.737999999998</v>
      </c>
      <c r="C518" s="20">
        <v>0.73799999999755528</v>
      </c>
      <c r="D518" s="9">
        <f>'call data'!$C518*1440</f>
        <v>1062.7199999964796</v>
      </c>
      <c r="E518" s="9" t="s">
        <v>1788</v>
      </c>
      <c r="F518" s="9" t="s">
        <v>1781</v>
      </c>
      <c r="G518" s="9" t="s">
        <v>1784</v>
      </c>
      <c r="H518" s="9" t="s">
        <v>1784</v>
      </c>
      <c r="I518" s="9">
        <v>108</v>
      </c>
      <c r="J518" s="10">
        <v>1.6156069579817663E-3</v>
      </c>
      <c r="K518" s="9">
        <v>4</v>
      </c>
    </row>
    <row r="519" spans="1:11" x14ac:dyDescent="0.35">
      <c r="A519" s="12" t="s">
        <v>737</v>
      </c>
      <c r="B519" s="11">
        <v>42382.464999999997</v>
      </c>
      <c r="C519" s="21">
        <v>0.46499999999650754</v>
      </c>
      <c r="D519" s="12">
        <f>'call data'!$C519*1440</f>
        <v>669.59999999497086</v>
      </c>
      <c r="E519" s="12" t="s">
        <v>1792</v>
      </c>
      <c r="F519" s="12" t="s">
        <v>1780</v>
      </c>
      <c r="G519" s="12" t="s">
        <v>1784</v>
      </c>
      <c r="H519" s="12" t="s">
        <v>1784</v>
      </c>
      <c r="I519" s="12">
        <v>104</v>
      </c>
      <c r="J519" s="13">
        <v>2.3594648863541562E-3</v>
      </c>
      <c r="K519" s="12">
        <v>5</v>
      </c>
    </row>
    <row r="520" spans="1:11" x14ac:dyDescent="0.35">
      <c r="A520" s="9" t="s">
        <v>733</v>
      </c>
      <c r="B520" s="8">
        <v>42382.442999999999</v>
      </c>
      <c r="C520" s="20">
        <v>0.44299999999930151</v>
      </c>
      <c r="D520" s="9">
        <f>'call data'!$C520*1440</f>
        <v>637.91999999899417</v>
      </c>
      <c r="E520" s="9" t="s">
        <v>1789</v>
      </c>
      <c r="F520" s="9" t="s">
        <v>1783</v>
      </c>
      <c r="G520" s="9" t="s">
        <v>1784</v>
      </c>
      <c r="H520" s="9" t="s">
        <v>1784</v>
      </c>
      <c r="I520" s="9">
        <v>97</v>
      </c>
      <c r="J520" s="10">
        <v>6.0058291521867147E-4</v>
      </c>
      <c r="K520" s="9">
        <v>3</v>
      </c>
    </row>
    <row r="521" spans="1:11" x14ac:dyDescent="0.35">
      <c r="A521" s="12" t="s">
        <v>731</v>
      </c>
      <c r="B521" s="11">
        <v>42382.413999999997</v>
      </c>
      <c r="C521" s="21">
        <v>0.41399999999703141</v>
      </c>
      <c r="D521" s="12">
        <f>'call data'!$C521*1440</f>
        <v>596.15999999572523</v>
      </c>
      <c r="E521" s="12" t="s">
        <v>1786</v>
      </c>
      <c r="F521" s="12" t="s">
        <v>1782</v>
      </c>
      <c r="G521" s="12" t="s">
        <v>1784</v>
      </c>
      <c r="H521" s="12" t="s">
        <v>1785</v>
      </c>
      <c r="I521" s="12">
        <v>50</v>
      </c>
      <c r="J521" s="13">
        <v>1.3102404217906871E-3</v>
      </c>
      <c r="K521" s="12">
        <v>5</v>
      </c>
    </row>
    <row r="522" spans="1:11" x14ac:dyDescent="0.35">
      <c r="A522" s="9" t="s">
        <v>729</v>
      </c>
      <c r="B522" s="8">
        <v>42382.406999999999</v>
      </c>
      <c r="C522" s="20">
        <v>0.4069999999992433</v>
      </c>
      <c r="D522" s="9">
        <f>'call data'!$C522*1440</f>
        <v>586.07999999891035</v>
      </c>
      <c r="E522" s="9" t="s">
        <v>1793</v>
      </c>
      <c r="F522" s="9" t="s">
        <v>1781</v>
      </c>
      <c r="G522" s="9" t="s">
        <v>1784</v>
      </c>
      <c r="H522" s="9" t="s">
        <v>1784</v>
      </c>
      <c r="I522" s="9">
        <v>112</v>
      </c>
      <c r="J522" s="10">
        <v>4.8224334598808956E-3</v>
      </c>
      <c r="K522" s="9">
        <v>2</v>
      </c>
    </row>
    <row r="523" spans="1:11" x14ac:dyDescent="0.35">
      <c r="A523" s="12" t="s">
        <v>725</v>
      </c>
      <c r="B523" s="11">
        <v>42382.39</v>
      </c>
      <c r="C523" s="21">
        <v>0.38999999999941792</v>
      </c>
      <c r="D523" s="12">
        <f>'call data'!$C523*1440</f>
        <v>561.59999999916181</v>
      </c>
      <c r="E523" s="12" t="s">
        <v>1792</v>
      </c>
      <c r="F523" s="12" t="s">
        <v>1780</v>
      </c>
      <c r="G523" s="12" t="s">
        <v>1784</v>
      </c>
      <c r="H523" s="12" t="s">
        <v>1784</v>
      </c>
      <c r="I523" s="12">
        <v>122</v>
      </c>
      <c r="J523" s="13">
        <v>3.3350253786531966E-3</v>
      </c>
      <c r="K523" s="12">
        <v>4</v>
      </c>
    </row>
    <row r="524" spans="1:11" x14ac:dyDescent="0.35">
      <c r="A524" s="9" t="s">
        <v>723</v>
      </c>
      <c r="B524" s="8">
        <v>42381.75</v>
      </c>
      <c r="C524" s="20">
        <v>0.75</v>
      </c>
      <c r="D524" s="9">
        <f>'call data'!$C524*1440</f>
        <v>1080</v>
      </c>
      <c r="E524" s="9" t="s">
        <v>1791</v>
      </c>
      <c r="F524" s="9" t="s">
        <v>1782</v>
      </c>
      <c r="G524" s="9" t="s">
        <v>1785</v>
      </c>
      <c r="H524" s="9" t="s">
        <v>1785</v>
      </c>
      <c r="I524" s="9">
        <v>0</v>
      </c>
      <c r="J524" s="10">
        <v>0</v>
      </c>
      <c r="K524" s="9">
        <v>0</v>
      </c>
    </row>
    <row r="525" spans="1:11" x14ac:dyDescent="0.35">
      <c r="A525" s="12" t="s">
        <v>1177</v>
      </c>
      <c r="B525" s="11">
        <v>42390.726999999999</v>
      </c>
      <c r="C525" s="21">
        <v>0.72699999999895226</v>
      </c>
      <c r="D525" s="12">
        <f>'call data'!$C525*1440</f>
        <v>1046.8799999984913</v>
      </c>
      <c r="E525" s="12" t="s">
        <v>1788</v>
      </c>
      <c r="F525" s="12" t="s">
        <v>1780</v>
      </c>
      <c r="G525" s="12" t="s">
        <v>1785</v>
      </c>
      <c r="H525" s="12" t="s">
        <v>1785</v>
      </c>
      <c r="I525" s="12">
        <v>0</v>
      </c>
      <c r="J525" s="13">
        <v>0</v>
      </c>
      <c r="K525" s="12">
        <v>0</v>
      </c>
    </row>
    <row r="526" spans="1:11" x14ac:dyDescent="0.35">
      <c r="A526" s="9" t="s">
        <v>719</v>
      </c>
      <c r="B526" s="8">
        <v>42381.703000000001</v>
      </c>
      <c r="C526" s="20">
        <v>0.70300000000133878</v>
      </c>
      <c r="D526" s="9">
        <f>'call data'!$C526*1440</f>
        <v>1012.3200000019278</v>
      </c>
      <c r="E526" s="9" t="s">
        <v>1786</v>
      </c>
      <c r="F526" s="9" t="s">
        <v>1783</v>
      </c>
      <c r="G526" s="9" t="s">
        <v>1784</v>
      </c>
      <c r="H526" s="9" t="s">
        <v>1784</v>
      </c>
      <c r="I526" s="9">
        <v>30</v>
      </c>
      <c r="J526" s="10">
        <v>2.7167281490961407E-3</v>
      </c>
      <c r="K526" s="9">
        <v>4</v>
      </c>
    </row>
    <row r="527" spans="1:11" x14ac:dyDescent="0.35">
      <c r="A527" s="12" t="s">
        <v>717</v>
      </c>
      <c r="B527" s="11">
        <v>42381.701999999997</v>
      </c>
      <c r="C527" s="21">
        <v>0.70199999999749707</v>
      </c>
      <c r="D527" s="12">
        <f>'call data'!$C527*1440</f>
        <v>1010.8799999963958</v>
      </c>
      <c r="E527" s="12" t="s">
        <v>1790</v>
      </c>
      <c r="F527" s="12" t="s">
        <v>1779</v>
      </c>
      <c r="G527" s="12" t="s">
        <v>1784</v>
      </c>
      <c r="H527" s="12" t="s">
        <v>1784</v>
      </c>
      <c r="I527" s="12">
        <v>119</v>
      </c>
      <c r="J527" s="13">
        <v>1.798906846455774E-3</v>
      </c>
      <c r="K527" s="12">
        <v>4</v>
      </c>
    </row>
    <row r="528" spans="1:11" x14ac:dyDescent="0.35">
      <c r="A528" s="9" t="s">
        <v>715</v>
      </c>
      <c r="B528" s="8">
        <v>42381.701000000001</v>
      </c>
      <c r="C528" s="20">
        <v>0.70100000000093132</v>
      </c>
      <c r="D528" s="9">
        <f>'call data'!$C528*1440</f>
        <v>1009.4400000013411</v>
      </c>
      <c r="E528" s="9" t="s">
        <v>1787</v>
      </c>
      <c r="F528" s="9" t="s">
        <v>1779</v>
      </c>
      <c r="G528" s="9" t="s">
        <v>1784</v>
      </c>
      <c r="H528" s="9" t="s">
        <v>1784</v>
      </c>
      <c r="I528" s="9">
        <v>68</v>
      </c>
      <c r="J528" s="10">
        <v>3.2079632316000979E-3</v>
      </c>
      <c r="K528" s="9">
        <v>3</v>
      </c>
    </row>
    <row r="529" spans="1:11" x14ac:dyDescent="0.35">
      <c r="A529" s="12" t="s">
        <v>713</v>
      </c>
      <c r="B529" s="11">
        <v>42381.699000000001</v>
      </c>
      <c r="C529" s="21">
        <v>0.69900000000052387</v>
      </c>
      <c r="D529" s="12">
        <f>'call data'!$C529*1440</f>
        <v>1006.5600000007544</v>
      </c>
      <c r="E529" s="12" t="s">
        <v>1790</v>
      </c>
      <c r="F529" s="12" t="s">
        <v>1783</v>
      </c>
      <c r="G529" s="12" t="s">
        <v>1785</v>
      </c>
      <c r="H529" s="12" t="s">
        <v>1785</v>
      </c>
      <c r="I529" s="12">
        <v>0</v>
      </c>
      <c r="J529" s="13">
        <v>0</v>
      </c>
      <c r="K529" s="12">
        <v>0</v>
      </c>
    </row>
    <row r="530" spans="1:11" x14ac:dyDescent="0.35">
      <c r="A530" s="9" t="s">
        <v>1189</v>
      </c>
      <c r="B530" s="8">
        <v>42391.383000000002</v>
      </c>
      <c r="C530" s="20">
        <v>0.38300000000162981</v>
      </c>
      <c r="D530" s="9">
        <f>'call data'!$C530*1440</f>
        <v>551.52000000234693</v>
      </c>
      <c r="E530" s="9" t="s">
        <v>1788</v>
      </c>
      <c r="F530" s="9" t="s">
        <v>1782</v>
      </c>
      <c r="G530" s="9" t="s">
        <v>1784</v>
      </c>
      <c r="H530" s="9" t="s">
        <v>1784</v>
      </c>
      <c r="I530" s="9">
        <v>85</v>
      </c>
      <c r="J530" s="10">
        <v>3.7536627359669094E-3</v>
      </c>
      <c r="K530" s="9">
        <v>4</v>
      </c>
    </row>
    <row r="531" spans="1:11" x14ac:dyDescent="0.35">
      <c r="A531" s="12" t="s">
        <v>709</v>
      </c>
      <c r="B531" s="11">
        <v>42381.675000000003</v>
      </c>
      <c r="C531" s="21">
        <v>0.67500000000291038</v>
      </c>
      <c r="D531" s="12">
        <f>'call data'!$C531*1440</f>
        <v>972.00000000419095</v>
      </c>
      <c r="E531" s="12" t="s">
        <v>1789</v>
      </c>
      <c r="F531" s="12" t="s">
        <v>1782</v>
      </c>
      <c r="G531" s="12" t="s">
        <v>1784</v>
      </c>
      <c r="H531" s="12" t="s">
        <v>1785</v>
      </c>
      <c r="I531" s="12">
        <v>104</v>
      </c>
      <c r="J531" s="13">
        <v>1.1986176572741504E-3</v>
      </c>
      <c r="K531" s="12">
        <v>3</v>
      </c>
    </row>
    <row r="532" spans="1:11" x14ac:dyDescent="0.35">
      <c r="A532" s="9" t="s">
        <v>707</v>
      </c>
      <c r="B532" s="8">
        <v>42381.661</v>
      </c>
      <c r="C532" s="20">
        <v>0.66100000000005821</v>
      </c>
      <c r="D532" s="9">
        <f>'call data'!$C532*1440</f>
        <v>951.84000000008382</v>
      </c>
      <c r="E532" s="9" t="s">
        <v>1789</v>
      </c>
      <c r="F532" s="9" t="s">
        <v>1781</v>
      </c>
      <c r="G532" s="9" t="s">
        <v>1784</v>
      </c>
      <c r="H532" s="9" t="s">
        <v>1784</v>
      </c>
      <c r="I532" s="9">
        <v>77</v>
      </c>
      <c r="J532" s="10">
        <v>5.9354035345029479E-4</v>
      </c>
      <c r="K532" s="9">
        <v>3</v>
      </c>
    </row>
    <row r="533" spans="1:11" x14ac:dyDescent="0.35">
      <c r="A533" s="12" t="s">
        <v>705</v>
      </c>
      <c r="B533" s="11">
        <v>42381.658000000003</v>
      </c>
      <c r="C533" s="21">
        <v>0.65800000000308501</v>
      </c>
      <c r="D533" s="12">
        <f>'call data'!$C533*1440</f>
        <v>947.52000000444241</v>
      </c>
      <c r="E533" s="12" t="s">
        <v>1793</v>
      </c>
      <c r="F533" s="12" t="s">
        <v>1782</v>
      </c>
      <c r="G533" s="12" t="s">
        <v>1784</v>
      </c>
      <c r="H533" s="12" t="s">
        <v>1784</v>
      </c>
      <c r="I533" s="12">
        <v>24</v>
      </c>
      <c r="J533" s="13">
        <v>4.4560165721976488E-3</v>
      </c>
      <c r="K533" s="12">
        <v>4</v>
      </c>
    </row>
    <row r="534" spans="1:11" x14ac:dyDescent="0.35">
      <c r="A534" s="9" t="s">
        <v>703</v>
      </c>
      <c r="B534" s="8">
        <v>42381.641000000003</v>
      </c>
      <c r="C534" s="20">
        <v>0.64100000000325963</v>
      </c>
      <c r="D534" s="9">
        <f>'call data'!$C534*1440</f>
        <v>923.04000000469387</v>
      </c>
      <c r="E534" s="9" t="s">
        <v>1791</v>
      </c>
      <c r="F534" s="9" t="s">
        <v>1782</v>
      </c>
      <c r="G534" s="9" t="s">
        <v>1784</v>
      </c>
      <c r="H534" s="9" t="s">
        <v>1785</v>
      </c>
      <c r="I534" s="9">
        <v>116</v>
      </c>
      <c r="J534" s="10">
        <v>2.9521985853716275E-3</v>
      </c>
      <c r="K534" s="9">
        <v>5</v>
      </c>
    </row>
    <row r="535" spans="1:11" x14ac:dyDescent="0.35">
      <c r="A535" s="12" t="s">
        <v>701</v>
      </c>
      <c r="B535" s="11">
        <v>42381.631000000001</v>
      </c>
      <c r="C535" s="21">
        <v>0.63100000000122236</v>
      </c>
      <c r="D535" s="12">
        <f>'call data'!$C535*1440</f>
        <v>908.6400000017602</v>
      </c>
      <c r="E535" s="12" t="s">
        <v>1791</v>
      </c>
      <c r="F535" s="12" t="s">
        <v>1782</v>
      </c>
      <c r="G535" s="12" t="s">
        <v>1784</v>
      </c>
      <c r="H535" s="12" t="s">
        <v>1784</v>
      </c>
      <c r="I535" s="12">
        <v>107</v>
      </c>
      <c r="J535" s="13">
        <v>4.4867543602167522E-3</v>
      </c>
      <c r="K535" s="12">
        <v>4</v>
      </c>
    </row>
    <row r="536" spans="1:11" x14ac:dyDescent="0.35">
      <c r="A536" s="9" t="s">
        <v>699</v>
      </c>
      <c r="B536" s="8">
        <v>42381.618999999999</v>
      </c>
      <c r="C536" s="20">
        <v>0.61899999999877764</v>
      </c>
      <c r="D536" s="9">
        <f>'call data'!$C536*1440</f>
        <v>891.3599999982398</v>
      </c>
      <c r="E536" s="9" t="s">
        <v>1792</v>
      </c>
      <c r="F536" s="9" t="s">
        <v>1779</v>
      </c>
      <c r="G536" s="9" t="s">
        <v>1784</v>
      </c>
      <c r="H536" s="9" t="s">
        <v>1785</v>
      </c>
      <c r="I536" s="9">
        <v>42</v>
      </c>
      <c r="J536" s="10">
        <v>2.4110035228180333E-3</v>
      </c>
      <c r="K536" s="9">
        <v>3</v>
      </c>
    </row>
    <row r="537" spans="1:11" x14ac:dyDescent="0.35">
      <c r="A537" s="12" t="s">
        <v>697</v>
      </c>
      <c r="B537" s="11">
        <v>42381.591999999997</v>
      </c>
      <c r="C537" s="21">
        <v>0.59199999999691499</v>
      </c>
      <c r="D537" s="12">
        <f>'call data'!$C537*1440</f>
        <v>852.47999999555759</v>
      </c>
      <c r="E537" s="12" t="s">
        <v>1793</v>
      </c>
      <c r="F537" s="12" t="s">
        <v>1780</v>
      </c>
      <c r="G537" s="12" t="s">
        <v>1785</v>
      </c>
      <c r="H537" s="12" t="s">
        <v>1785</v>
      </c>
      <c r="I537" s="12">
        <v>0</v>
      </c>
      <c r="J537" s="13">
        <v>0</v>
      </c>
      <c r="K537" s="12">
        <v>0</v>
      </c>
    </row>
    <row r="538" spans="1:11" x14ac:dyDescent="0.35">
      <c r="A538" s="9" t="s">
        <v>695</v>
      </c>
      <c r="B538" s="8">
        <v>42381.571000000004</v>
      </c>
      <c r="C538" s="20">
        <v>0.57100000000355067</v>
      </c>
      <c r="D538" s="9">
        <f>'call data'!$C538*1440</f>
        <v>822.24000000511296</v>
      </c>
      <c r="E538" s="9" t="s">
        <v>1787</v>
      </c>
      <c r="F538" s="9" t="s">
        <v>1783</v>
      </c>
      <c r="G538" s="9" t="s">
        <v>1785</v>
      </c>
      <c r="H538" s="9" t="s">
        <v>1785</v>
      </c>
      <c r="I538" s="9">
        <v>0</v>
      </c>
      <c r="J538" s="10">
        <v>0</v>
      </c>
      <c r="K538" s="9">
        <v>0</v>
      </c>
    </row>
    <row r="539" spans="1:11" x14ac:dyDescent="0.35">
      <c r="A539" s="12" t="s">
        <v>1193</v>
      </c>
      <c r="B539" s="11">
        <v>42391.409</v>
      </c>
      <c r="C539" s="21">
        <v>0.40899999999965075</v>
      </c>
      <c r="D539" s="12">
        <f>'call data'!$C539*1440</f>
        <v>588.95999999949709</v>
      </c>
      <c r="E539" s="12" t="s">
        <v>1788</v>
      </c>
      <c r="F539" s="12" t="s">
        <v>1781</v>
      </c>
      <c r="G539" s="12" t="s">
        <v>1784</v>
      </c>
      <c r="H539" s="12" t="s">
        <v>1784</v>
      </c>
      <c r="I539" s="12">
        <v>98</v>
      </c>
      <c r="J539" s="13">
        <v>4.7807763483048143E-3</v>
      </c>
      <c r="K539" s="12">
        <v>4</v>
      </c>
    </row>
    <row r="540" spans="1:11" x14ac:dyDescent="0.35">
      <c r="A540" s="9" t="s">
        <v>691</v>
      </c>
      <c r="B540" s="8">
        <v>42381.563000000002</v>
      </c>
      <c r="C540" s="20">
        <v>0.56300000000192085</v>
      </c>
      <c r="D540" s="9">
        <f>'call data'!$C540*1440</f>
        <v>810.72000000276603</v>
      </c>
      <c r="E540" s="9" t="s">
        <v>1790</v>
      </c>
      <c r="F540" s="9" t="s">
        <v>1781</v>
      </c>
      <c r="G540" s="9" t="s">
        <v>1784</v>
      </c>
      <c r="H540" s="9" t="s">
        <v>1784</v>
      </c>
      <c r="I540" s="9">
        <v>86</v>
      </c>
      <c r="J540" s="10">
        <v>1.7802085967290157E-3</v>
      </c>
      <c r="K540" s="9">
        <v>3</v>
      </c>
    </row>
    <row r="541" spans="1:11" x14ac:dyDescent="0.35">
      <c r="A541" s="12" t="s">
        <v>689</v>
      </c>
      <c r="B541" s="11">
        <v>42381.544000000002</v>
      </c>
      <c r="C541" s="21">
        <v>0.54400000000168802</v>
      </c>
      <c r="D541" s="12">
        <f>'call data'!$C541*1440</f>
        <v>783.36000000243075</v>
      </c>
      <c r="E541" s="12" t="s">
        <v>1790</v>
      </c>
      <c r="F541" s="12" t="s">
        <v>1780</v>
      </c>
      <c r="G541" s="12" t="s">
        <v>1784</v>
      </c>
      <c r="H541" s="12" t="s">
        <v>1784</v>
      </c>
      <c r="I541" s="12">
        <v>26</v>
      </c>
      <c r="J541" s="13">
        <v>4.4963773786379614E-3</v>
      </c>
      <c r="K541" s="12">
        <v>1</v>
      </c>
    </row>
    <row r="542" spans="1:11" x14ac:dyDescent="0.35">
      <c r="A542" s="9" t="s">
        <v>687</v>
      </c>
      <c r="B542" s="8">
        <v>42381.502999999997</v>
      </c>
      <c r="C542" s="20">
        <v>0.5029999999969732</v>
      </c>
      <c r="D542" s="9">
        <f>'call data'!$C542*1440</f>
        <v>724.31999999564141</v>
      </c>
      <c r="E542" s="9" t="s">
        <v>1791</v>
      </c>
      <c r="F542" s="9" t="s">
        <v>1781</v>
      </c>
      <c r="G542" s="9" t="s">
        <v>1784</v>
      </c>
      <c r="H542" s="9" t="s">
        <v>1784</v>
      </c>
      <c r="I542" s="9">
        <v>15</v>
      </c>
      <c r="J542" s="10">
        <v>4.8568552517138089E-3</v>
      </c>
      <c r="K542" s="9">
        <v>2</v>
      </c>
    </row>
    <row r="543" spans="1:11" x14ac:dyDescent="0.35">
      <c r="A543" s="12" t="s">
        <v>685</v>
      </c>
      <c r="B543" s="11">
        <v>42381.487000000001</v>
      </c>
      <c r="C543" s="21">
        <v>0.48700000000098953</v>
      </c>
      <c r="D543" s="12">
        <f>'call data'!$C543*1440</f>
        <v>701.28000000142492</v>
      </c>
      <c r="E543" s="12" t="s">
        <v>1791</v>
      </c>
      <c r="F543" s="12" t="s">
        <v>1781</v>
      </c>
      <c r="G543" s="12" t="s">
        <v>1784</v>
      </c>
      <c r="H543" s="12" t="s">
        <v>1784</v>
      </c>
      <c r="I543" s="12">
        <v>79</v>
      </c>
      <c r="J543" s="13">
        <v>2.36892358524715E-3</v>
      </c>
      <c r="K543" s="12">
        <v>4</v>
      </c>
    </row>
    <row r="544" spans="1:11" x14ac:dyDescent="0.35">
      <c r="A544" s="9" t="s">
        <v>683</v>
      </c>
      <c r="B544" s="8">
        <v>42381.463000000003</v>
      </c>
      <c r="C544" s="20">
        <v>0.46300000000337604</v>
      </c>
      <c r="D544" s="9">
        <f>'call data'!$C544*1440</f>
        <v>666.7200000048615</v>
      </c>
      <c r="E544" s="9" t="s">
        <v>1790</v>
      </c>
      <c r="F544" s="9" t="s">
        <v>1781</v>
      </c>
      <c r="G544" s="9" t="s">
        <v>1784</v>
      </c>
      <c r="H544" s="9" t="s">
        <v>1784</v>
      </c>
      <c r="I544" s="9">
        <v>76</v>
      </c>
      <c r="J544" s="10">
        <v>1.6467255983748114E-3</v>
      </c>
      <c r="K544" s="9">
        <v>4</v>
      </c>
    </row>
    <row r="545" spans="1:11" x14ac:dyDescent="0.35">
      <c r="A545" s="12" t="s">
        <v>681</v>
      </c>
      <c r="B545" s="11">
        <v>42381.451000000001</v>
      </c>
      <c r="C545" s="21">
        <v>0.45100000000093132</v>
      </c>
      <c r="D545" s="12">
        <f>'call data'!$C545*1440</f>
        <v>649.4400000013411</v>
      </c>
      <c r="E545" s="12" t="s">
        <v>1790</v>
      </c>
      <c r="F545" s="12" t="s">
        <v>1779</v>
      </c>
      <c r="G545" s="12" t="s">
        <v>1785</v>
      </c>
      <c r="H545" s="12" t="s">
        <v>1785</v>
      </c>
      <c r="I545" s="12">
        <v>0</v>
      </c>
      <c r="J545" s="13">
        <v>0</v>
      </c>
      <c r="K545" s="12">
        <v>0</v>
      </c>
    </row>
    <row r="546" spans="1:11" x14ac:dyDescent="0.35">
      <c r="A546" s="9" t="s">
        <v>679</v>
      </c>
      <c r="B546" s="8">
        <v>42381.45</v>
      </c>
      <c r="C546" s="20">
        <v>0.44999999999708962</v>
      </c>
      <c r="D546" s="9">
        <f>'call data'!$C546*1440</f>
        <v>647.99999999580905</v>
      </c>
      <c r="E546" s="9" t="s">
        <v>1792</v>
      </c>
      <c r="F546" s="9" t="s">
        <v>1779</v>
      </c>
      <c r="G546" s="9" t="s">
        <v>1785</v>
      </c>
      <c r="H546" s="9" t="s">
        <v>1785</v>
      </c>
      <c r="I546" s="9">
        <v>0</v>
      </c>
      <c r="J546" s="10">
        <v>0</v>
      </c>
      <c r="K546" s="9">
        <v>0</v>
      </c>
    </row>
    <row r="547" spans="1:11" x14ac:dyDescent="0.35">
      <c r="A547" s="12" t="s">
        <v>677</v>
      </c>
      <c r="B547" s="11">
        <v>42381.444000000003</v>
      </c>
      <c r="C547" s="21">
        <v>0.44400000000314321</v>
      </c>
      <c r="D547" s="12">
        <f>'call data'!$C547*1440</f>
        <v>639.36000000452623</v>
      </c>
      <c r="E547" s="12" t="s">
        <v>1787</v>
      </c>
      <c r="F547" s="12" t="s">
        <v>1781</v>
      </c>
      <c r="G547" s="12" t="s">
        <v>1784</v>
      </c>
      <c r="H547" s="12" t="s">
        <v>1784</v>
      </c>
      <c r="I547" s="12">
        <v>87</v>
      </c>
      <c r="J547" s="13">
        <v>3.9362215078065721E-3</v>
      </c>
      <c r="K547" s="12">
        <v>5</v>
      </c>
    </row>
    <row r="548" spans="1:11" x14ac:dyDescent="0.35">
      <c r="A548" s="9" t="s">
        <v>675</v>
      </c>
      <c r="B548" s="8">
        <v>42381.428</v>
      </c>
      <c r="C548" s="20">
        <v>0.42799999999988358</v>
      </c>
      <c r="D548" s="9">
        <f>'call data'!$C548*1440</f>
        <v>616.31999999983236</v>
      </c>
      <c r="E548" s="9" t="s">
        <v>1792</v>
      </c>
      <c r="F548" s="9" t="s">
        <v>1779</v>
      </c>
      <c r="G548" s="9" t="s">
        <v>1784</v>
      </c>
      <c r="H548" s="9" t="s">
        <v>1784</v>
      </c>
      <c r="I548" s="9">
        <v>29</v>
      </c>
      <c r="J548" s="10">
        <v>4.2042764046571869E-3</v>
      </c>
      <c r="K548" s="9">
        <v>1</v>
      </c>
    </row>
    <row r="549" spans="1:11" x14ac:dyDescent="0.35">
      <c r="A549" s="12" t="s">
        <v>673</v>
      </c>
      <c r="B549" s="11">
        <v>42381.425000000003</v>
      </c>
      <c r="C549" s="21">
        <v>0.42500000000291038</v>
      </c>
      <c r="D549" s="12">
        <f>'call data'!$C549*1440</f>
        <v>612.00000000419095</v>
      </c>
      <c r="E549" s="12" t="s">
        <v>1787</v>
      </c>
      <c r="F549" s="12" t="s">
        <v>1781</v>
      </c>
      <c r="G549" s="12" t="s">
        <v>1784</v>
      </c>
      <c r="H549" s="12" t="s">
        <v>1784</v>
      </c>
      <c r="I549" s="12">
        <v>60</v>
      </c>
      <c r="J549" s="13">
        <v>3.0127854086439893E-3</v>
      </c>
      <c r="K549" s="12">
        <v>4</v>
      </c>
    </row>
    <row r="550" spans="1:11" x14ac:dyDescent="0.35">
      <c r="A550" s="9" t="s">
        <v>1199</v>
      </c>
      <c r="B550" s="8">
        <v>42391.485999999997</v>
      </c>
      <c r="C550" s="20">
        <v>0.48599999999714782</v>
      </c>
      <c r="D550" s="9">
        <f>'call data'!$C550*1440</f>
        <v>699.83999999589287</v>
      </c>
      <c r="E550" s="9" t="s">
        <v>1788</v>
      </c>
      <c r="F550" s="9" t="s">
        <v>1780</v>
      </c>
      <c r="G550" s="9" t="s">
        <v>1784</v>
      </c>
      <c r="H550" s="9" t="s">
        <v>1784</v>
      </c>
      <c r="I550" s="9">
        <v>46</v>
      </c>
      <c r="J550" s="10">
        <v>4.2261558031748197E-3</v>
      </c>
      <c r="K550" s="9">
        <v>3</v>
      </c>
    </row>
    <row r="551" spans="1:11" x14ac:dyDescent="0.35">
      <c r="A551" s="12" t="s">
        <v>669</v>
      </c>
      <c r="B551" s="11">
        <v>42381.411</v>
      </c>
      <c r="C551" s="21">
        <v>0.41100000000005821</v>
      </c>
      <c r="D551" s="12">
        <f>'call data'!$C551*1440</f>
        <v>591.84000000008382</v>
      </c>
      <c r="E551" s="12" t="s">
        <v>1791</v>
      </c>
      <c r="F551" s="12" t="s">
        <v>1782</v>
      </c>
      <c r="G551" s="12" t="s">
        <v>1784</v>
      </c>
      <c r="H551" s="12" t="s">
        <v>1784</v>
      </c>
      <c r="I551" s="12">
        <v>85</v>
      </c>
      <c r="J551" s="13">
        <v>3.6394610543902463E-3</v>
      </c>
      <c r="K551" s="12">
        <v>5</v>
      </c>
    </row>
    <row r="552" spans="1:11" x14ac:dyDescent="0.35">
      <c r="A552" s="9" t="s">
        <v>1223</v>
      </c>
      <c r="B552" s="8">
        <v>42391.667999999998</v>
      </c>
      <c r="C552" s="20">
        <v>0.66799999999784632</v>
      </c>
      <c r="D552" s="9">
        <f>'call data'!$C552*1440</f>
        <v>961.9199999968987</v>
      </c>
      <c r="E552" s="9" t="s">
        <v>1788</v>
      </c>
      <c r="F552" s="9" t="s">
        <v>1782</v>
      </c>
      <c r="G552" s="9" t="s">
        <v>1784</v>
      </c>
      <c r="H552" s="9" t="s">
        <v>1784</v>
      </c>
      <c r="I552" s="9">
        <v>78</v>
      </c>
      <c r="J552" s="10">
        <v>7.4861361861883007E-4</v>
      </c>
      <c r="K552" s="9">
        <v>5</v>
      </c>
    </row>
    <row r="553" spans="1:11" x14ac:dyDescent="0.35">
      <c r="A553" s="12" t="s">
        <v>665</v>
      </c>
      <c r="B553" s="11">
        <v>42380.741999999998</v>
      </c>
      <c r="C553" s="21">
        <v>0.74199999999837019</v>
      </c>
      <c r="D553" s="12">
        <f>'call data'!$C553*1440</f>
        <v>1068.4799999976531</v>
      </c>
      <c r="E553" s="12" t="s">
        <v>1790</v>
      </c>
      <c r="F553" s="12" t="s">
        <v>1783</v>
      </c>
      <c r="G553" s="12" t="s">
        <v>1784</v>
      </c>
      <c r="H553" s="12" t="s">
        <v>1784</v>
      </c>
      <c r="I553" s="12">
        <v>61</v>
      </c>
      <c r="J553" s="13">
        <v>8.2279875746183069E-4</v>
      </c>
      <c r="K553" s="12">
        <v>3</v>
      </c>
    </row>
    <row r="554" spans="1:11" x14ac:dyDescent="0.35">
      <c r="A554" s="9" t="s">
        <v>661</v>
      </c>
      <c r="B554" s="8">
        <v>42380.737000000001</v>
      </c>
      <c r="C554" s="20">
        <v>0.73700000000098953</v>
      </c>
      <c r="D554" s="9">
        <f>'call data'!$C554*1440</f>
        <v>1061.2800000014249</v>
      </c>
      <c r="E554" s="9" t="s">
        <v>1790</v>
      </c>
      <c r="F554" s="9" t="s">
        <v>1779</v>
      </c>
      <c r="G554" s="9" t="s">
        <v>1784</v>
      </c>
      <c r="H554" s="9" t="s">
        <v>1784</v>
      </c>
      <c r="I554" s="9">
        <v>46</v>
      </c>
      <c r="J554" s="10">
        <v>6.1681768339397083E-4</v>
      </c>
      <c r="K554" s="9">
        <v>1</v>
      </c>
    </row>
    <row r="555" spans="1:11" x14ac:dyDescent="0.35">
      <c r="A555" s="12" t="s">
        <v>663</v>
      </c>
      <c r="B555" s="11">
        <v>42380.737000000001</v>
      </c>
      <c r="C555" s="21">
        <v>0.73700000000098953</v>
      </c>
      <c r="D555" s="12">
        <f>'call data'!$C555*1440</f>
        <v>1061.2800000014249</v>
      </c>
      <c r="E555" s="12" t="s">
        <v>1790</v>
      </c>
      <c r="F555" s="12" t="s">
        <v>1782</v>
      </c>
      <c r="G555" s="12" t="s">
        <v>1784</v>
      </c>
      <c r="H555" s="12" t="s">
        <v>1784</v>
      </c>
      <c r="I555" s="12">
        <v>101</v>
      </c>
      <c r="J555" s="13">
        <v>3.3014495026702623E-3</v>
      </c>
      <c r="K555" s="12">
        <v>2</v>
      </c>
    </row>
    <row r="556" spans="1:11" x14ac:dyDescent="0.35">
      <c r="A556" s="9" t="s">
        <v>659</v>
      </c>
      <c r="B556" s="8">
        <v>42380.724000000002</v>
      </c>
      <c r="C556" s="20">
        <v>0.72400000000197906</v>
      </c>
      <c r="D556" s="9">
        <f>'call data'!$C556*1440</f>
        <v>1042.5600000028498</v>
      </c>
      <c r="E556" s="9" t="s">
        <v>1790</v>
      </c>
      <c r="F556" s="9" t="s">
        <v>1779</v>
      </c>
      <c r="G556" s="9" t="s">
        <v>1784</v>
      </c>
      <c r="H556" s="9" t="s">
        <v>1784</v>
      </c>
      <c r="I556" s="9">
        <v>21</v>
      </c>
      <c r="J556" s="10">
        <v>3.3080052643713995E-3</v>
      </c>
      <c r="K556" s="9">
        <v>5</v>
      </c>
    </row>
    <row r="557" spans="1:11" x14ac:dyDescent="0.35">
      <c r="A557" s="12" t="s">
        <v>657</v>
      </c>
      <c r="B557" s="11">
        <v>42380.713000000003</v>
      </c>
      <c r="C557" s="21">
        <v>0.71300000000337604</v>
      </c>
      <c r="D557" s="12">
        <f>'call data'!$C557*1440</f>
        <v>1026.7200000048615</v>
      </c>
      <c r="E557" s="12" t="s">
        <v>1791</v>
      </c>
      <c r="F557" s="12" t="s">
        <v>1782</v>
      </c>
      <c r="G557" s="12" t="s">
        <v>1784</v>
      </c>
      <c r="H557" s="12" t="s">
        <v>1784</v>
      </c>
      <c r="I557" s="12">
        <v>44</v>
      </c>
      <c r="J557" s="13">
        <v>3.4950584772745429E-3</v>
      </c>
      <c r="K557" s="12">
        <v>1</v>
      </c>
    </row>
    <row r="558" spans="1:11" x14ac:dyDescent="0.35">
      <c r="A558" s="9" t="s">
        <v>655</v>
      </c>
      <c r="B558" s="8">
        <v>42380.697</v>
      </c>
      <c r="C558" s="20">
        <v>0.69700000000011642</v>
      </c>
      <c r="D558" s="9">
        <f>'call data'!$C558*1440</f>
        <v>1003.6800000001676</v>
      </c>
      <c r="E558" s="9" t="s">
        <v>1789</v>
      </c>
      <c r="F558" s="9" t="s">
        <v>1782</v>
      </c>
      <c r="G558" s="9" t="s">
        <v>1784</v>
      </c>
      <c r="H558" s="9" t="s">
        <v>1784</v>
      </c>
      <c r="I558" s="9">
        <v>124</v>
      </c>
      <c r="J558" s="10">
        <v>5.6728074184633748E-4</v>
      </c>
      <c r="K558" s="9">
        <v>5</v>
      </c>
    </row>
    <row r="559" spans="1:11" x14ac:dyDescent="0.35">
      <c r="A559" s="12" t="s">
        <v>653</v>
      </c>
      <c r="B559" s="11">
        <v>42380.678999999996</v>
      </c>
      <c r="C559" s="21">
        <v>0.67899999999644933</v>
      </c>
      <c r="D559" s="12">
        <f>'call data'!$C559*1440</f>
        <v>977.75999999488704</v>
      </c>
      <c r="E559" s="12" t="s">
        <v>1790</v>
      </c>
      <c r="F559" s="12" t="s">
        <v>1780</v>
      </c>
      <c r="G559" s="12" t="s">
        <v>1784</v>
      </c>
      <c r="H559" s="12" t="s">
        <v>1784</v>
      </c>
      <c r="I559" s="12">
        <v>92</v>
      </c>
      <c r="J559" s="13">
        <v>1.7038011407300416E-3</v>
      </c>
      <c r="K559" s="12">
        <v>2</v>
      </c>
    </row>
    <row r="560" spans="1:11" x14ac:dyDescent="0.35">
      <c r="A560" s="9" t="s">
        <v>651</v>
      </c>
      <c r="B560" s="8">
        <v>42380.665999999997</v>
      </c>
      <c r="C560" s="20">
        <v>0.66599999999743886</v>
      </c>
      <c r="D560" s="9">
        <f>'call data'!$C560*1440</f>
        <v>959.03999999631196</v>
      </c>
      <c r="E560" s="9" t="s">
        <v>1793</v>
      </c>
      <c r="F560" s="9" t="s">
        <v>1782</v>
      </c>
      <c r="G560" s="9" t="s">
        <v>1784</v>
      </c>
      <c r="H560" s="9" t="s">
        <v>1784</v>
      </c>
      <c r="I560" s="9">
        <v>40</v>
      </c>
      <c r="J560" s="10">
        <v>2.0335954516581753E-3</v>
      </c>
      <c r="K560" s="9">
        <v>5</v>
      </c>
    </row>
    <row r="561" spans="1:11" x14ac:dyDescent="0.35">
      <c r="A561" s="12" t="s">
        <v>649</v>
      </c>
      <c r="B561" s="11">
        <v>42380.650999999998</v>
      </c>
      <c r="C561" s="21">
        <v>0.65099999999802094</v>
      </c>
      <c r="D561" s="12">
        <f>'call data'!$C561*1440</f>
        <v>937.43999999715015</v>
      </c>
      <c r="E561" s="12" t="s">
        <v>1786</v>
      </c>
      <c r="F561" s="12" t="s">
        <v>1783</v>
      </c>
      <c r="G561" s="12" t="s">
        <v>1785</v>
      </c>
      <c r="H561" s="12" t="s">
        <v>1785</v>
      </c>
      <c r="I561" s="12">
        <v>0</v>
      </c>
      <c r="J561" s="13">
        <v>0</v>
      </c>
      <c r="K561" s="12">
        <v>0</v>
      </c>
    </row>
    <row r="562" spans="1:11" x14ac:dyDescent="0.35">
      <c r="A562" s="9" t="s">
        <v>645</v>
      </c>
      <c r="B562" s="8">
        <v>42380.623</v>
      </c>
      <c r="C562" s="20">
        <v>0.62299999999959255</v>
      </c>
      <c r="D562" s="9">
        <f>'call data'!$C562*1440</f>
        <v>897.11999999941327</v>
      </c>
      <c r="E562" s="9" t="s">
        <v>1790</v>
      </c>
      <c r="F562" s="9" t="s">
        <v>1783</v>
      </c>
      <c r="G562" s="9" t="s">
        <v>1784</v>
      </c>
      <c r="H562" s="9" t="s">
        <v>1784</v>
      </c>
      <c r="I562" s="9">
        <v>61</v>
      </c>
      <c r="J562" s="10">
        <v>3.0743580363730327E-3</v>
      </c>
      <c r="K562" s="9">
        <v>2</v>
      </c>
    </row>
    <row r="563" spans="1:11" x14ac:dyDescent="0.35">
      <c r="A563" s="12" t="s">
        <v>643</v>
      </c>
      <c r="B563" s="11">
        <v>42380.606</v>
      </c>
      <c r="C563" s="21">
        <v>0.60599999999976717</v>
      </c>
      <c r="D563" s="12">
        <f>'call data'!$C563*1440</f>
        <v>872.63999999966472</v>
      </c>
      <c r="E563" s="12" t="s">
        <v>1793</v>
      </c>
      <c r="F563" s="12" t="s">
        <v>1782</v>
      </c>
      <c r="G563" s="12" t="s">
        <v>1785</v>
      </c>
      <c r="H563" s="12" t="s">
        <v>1785</v>
      </c>
      <c r="I563" s="12">
        <v>0</v>
      </c>
      <c r="J563" s="13">
        <v>0</v>
      </c>
      <c r="K563" s="12">
        <v>0</v>
      </c>
    </row>
    <row r="564" spans="1:11" x14ac:dyDescent="0.35">
      <c r="A564" s="9" t="s">
        <v>641</v>
      </c>
      <c r="B564" s="8">
        <v>42380.603000000003</v>
      </c>
      <c r="C564" s="20">
        <v>0.60300000000279397</v>
      </c>
      <c r="D564" s="9">
        <f>'call data'!$C564*1440</f>
        <v>868.32000000402331</v>
      </c>
      <c r="E564" s="9" t="s">
        <v>1787</v>
      </c>
      <c r="F564" s="9" t="s">
        <v>1781</v>
      </c>
      <c r="G564" s="9" t="s">
        <v>1784</v>
      </c>
      <c r="H564" s="9" t="s">
        <v>1784</v>
      </c>
      <c r="I564" s="9">
        <v>48</v>
      </c>
      <c r="J564" s="10">
        <v>3.2539184697264229E-3</v>
      </c>
      <c r="K564" s="9">
        <v>3</v>
      </c>
    </row>
    <row r="565" spans="1:11" x14ac:dyDescent="0.35">
      <c r="A565" s="12" t="s">
        <v>639</v>
      </c>
      <c r="B565" s="11">
        <v>42380.601999999999</v>
      </c>
      <c r="C565" s="21">
        <v>0.60199999999895226</v>
      </c>
      <c r="D565" s="12">
        <f>'call data'!$C565*1440</f>
        <v>866.87999999849126</v>
      </c>
      <c r="E565" s="12" t="s">
        <v>1786</v>
      </c>
      <c r="F565" s="12" t="s">
        <v>1781</v>
      </c>
      <c r="G565" s="12" t="s">
        <v>1785</v>
      </c>
      <c r="H565" s="12" t="s">
        <v>1785</v>
      </c>
      <c r="I565" s="12">
        <v>0</v>
      </c>
      <c r="J565" s="13">
        <v>0</v>
      </c>
      <c r="K565" s="12">
        <v>0</v>
      </c>
    </row>
    <row r="566" spans="1:11" x14ac:dyDescent="0.35">
      <c r="A566" s="9" t="s">
        <v>637</v>
      </c>
      <c r="B566" s="8">
        <v>42380.6</v>
      </c>
      <c r="C566" s="20">
        <v>0.59999999999854481</v>
      </c>
      <c r="D566" s="9">
        <f>'call data'!$C566*1440</f>
        <v>863.99999999790452</v>
      </c>
      <c r="E566" s="9" t="s">
        <v>1793</v>
      </c>
      <c r="F566" s="9" t="s">
        <v>1783</v>
      </c>
      <c r="G566" s="9" t="s">
        <v>1785</v>
      </c>
      <c r="H566" s="9" t="s">
        <v>1785</v>
      </c>
      <c r="I566" s="9">
        <v>0</v>
      </c>
      <c r="J566" s="10">
        <v>0</v>
      </c>
      <c r="K566" s="9">
        <v>0</v>
      </c>
    </row>
    <row r="567" spans="1:11" x14ac:dyDescent="0.35">
      <c r="A567" s="12" t="s">
        <v>635</v>
      </c>
      <c r="B567" s="11">
        <v>42380.597000000002</v>
      </c>
      <c r="C567" s="21">
        <v>0.59700000000157161</v>
      </c>
      <c r="D567" s="12">
        <f>'call data'!$C567*1440</f>
        <v>859.68000000226311</v>
      </c>
      <c r="E567" s="12" t="s">
        <v>1790</v>
      </c>
      <c r="F567" s="12" t="s">
        <v>1783</v>
      </c>
      <c r="G567" s="12" t="s">
        <v>1784</v>
      </c>
      <c r="H567" s="12" t="s">
        <v>1784</v>
      </c>
      <c r="I567" s="12">
        <v>122</v>
      </c>
      <c r="J567" s="13">
        <v>1.3826969815422835E-3</v>
      </c>
      <c r="K567" s="12">
        <v>1</v>
      </c>
    </row>
    <row r="568" spans="1:11" x14ac:dyDescent="0.35">
      <c r="A568" s="9" t="s">
        <v>1235</v>
      </c>
      <c r="B568" s="8">
        <v>42391.741000000002</v>
      </c>
      <c r="C568" s="20">
        <v>0.74100000000180444</v>
      </c>
      <c r="D568" s="9">
        <f>'call data'!$C568*1440</f>
        <v>1067.0400000025984</v>
      </c>
      <c r="E568" s="9" t="s">
        <v>1788</v>
      </c>
      <c r="F568" s="9" t="s">
        <v>1782</v>
      </c>
      <c r="G568" s="9" t="s">
        <v>1784</v>
      </c>
      <c r="H568" s="9" t="s">
        <v>1785</v>
      </c>
      <c r="I568" s="9">
        <v>50</v>
      </c>
      <c r="J568" s="10">
        <v>3.5650884377694207E-3</v>
      </c>
      <c r="K568" s="9">
        <v>3</v>
      </c>
    </row>
    <row r="569" spans="1:11" x14ac:dyDescent="0.35">
      <c r="A569" s="12" t="s">
        <v>631</v>
      </c>
      <c r="B569" s="11">
        <v>42380.59</v>
      </c>
      <c r="C569" s="21">
        <v>0.58999999999650754</v>
      </c>
      <c r="D569" s="12">
        <f>'call data'!$C569*1440</f>
        <v>849.59999999497086</v>
      </c>
      <c r="E569" s="12" t="s">
        <v>1791</v>
      </c>
      <c r="F569" s="12" t="s">
        <v>1780</v>
      </c>
      <c r="G569" s="12" t="s">
        <v>1785</v>
      </c>
      <c r="H569" s="12" t="s">
        <v>1785</v>
      </c>
      <c r="I569" s="12">
        <v>0</v>
      </c>
      <c r="J569" s="13">
        <v>0</v>
      </c>
      <c r="K569" s="12">
        <v>0</v>
      </c>
    </row>
    <row r="570" spans="1:11" x14ac:dyDescent="0.35">
      <c r="A570" s="9" t="s">
        <v>629</v>
      </c>
      <c r="B570" s="8">
        <v>42380.58</v>
      </c>
      <c r="C570" s="20">
        <v>0.58000000000174623</v>
      </c>
      <c r="D570" s="9">
        <f>'call data'!$C570*1440</f>
        <v>835.20000000251457</v>
      </c>
      <c r="E570" s="9" t="s">
        <v>1793</v>
      </c>
      <c r="F570" s="9" t="s">
        <v>1782</v>
      </c>
      <c r="G570" s="9" t="s">
        <v>1784</v>
      </c>
      <c r="H570" s="9" t="s">
        <v>1784</v>
      </c>
      <c r="I570" s="9">
        <v>76</v>
      </c>
      <c r="J570" s="10">
        <v>2.7169719793713192E-3</v>
      </c>
      <c r="K570" s="9">
        <v>4</v>
      </c>
    </row>
    <row r="571" spans="1:11" x14ac:dyDescent="0.35">
      <c r="A571" s="12" t="s">
        <v>627</v>
      </c>
      <c r="B571" s="11">
        <v>42380.555</v>
      </c>
      <c r="C571" s="21">
        <v>0.55500000000029104</v>
      </c>
      <c r="D571" s="12">
        <f>'call data'!$C571*1440</f>
        <v>799.2000000004191</v>
      </c>
      <c r="E571" s="12" t="s">
        <v>1791</v>
      </c>
      <c r="F571" s="12" t="s">
        <v>1780</v>
      </c>
      <c r="G571" s="12" t="s">
        <v>1784</v>
      </c>
      <c r="H571" s="12" t="s">
        <v>1784</v>
      </c>
      <c r="I571" s="12">
        <v>21</v>
      </c>
      <c r="J571" s="13">
        <v>1.3665499126525697E-3</v>
      </c>
      <c r="K571" s="12">
        <v>2</v>
      </c>
    </row>
    <row r="572" spans="1:11" x14ac:dyDescent="0.35">
      <c r="A572" s="9" t="s">
        <v>625</v>
      </c>
      <c r="B572" s="8">
        <v>42380.54</v>
      </c>
      <c r="C572" s="20">
        <v>0.54000000000087311</v>
      </c>
      <c r="D572" s="9">
        <f>'call data'!$C572*1440</f>
        <v>777.60000000125729</v>
      </c>
      <c r="E572" s="9" t="s">
        <v>1790</v>
      </c>
      <c r="F572" s="9" t="s">
        <v>1781</v>
      </c>
      <c r="G572" s="9" t="s">
        <v>1784</v>
      </c>
      <c r="H572" s="9" t="s">
        <v>1785</v>
      </c>
      <c r="I572" s="9">
        <v>123</v>
      </c>
      <c r="J572" s="10">
        <v>1.9726020195079733E-3</v>
      </c>
      <c r="K572" s="9">
        <v>3</v>
      </c>
    </row>
    <row r="573" spans="1:11" x14ac:dyDescent="0.35">
      <c r="A573" s="12" t="s">
        <v>621</v>
      </c>
      <c r="B573" s="11">
        <v>42380.53</v>
      </c>
      <c r="C573" s="21">
        <v>0.52999999999883585</v>
      </c>
      <c r="D573" s="12">
        <f>'call data'!$C573*1440</f>
        <v>763.19999999832362</v>
      </c>
      <c r="E573" s="12" t="s">
        <v>1791</v>
      </c>
      <c r="F573" s="12" t="s">
        <v>1781</v>
      </c>
      <c r="G573" s="12" t="s">
        <v>1784</v>
      </c>
      <c r="H573" s="12" t="s">
        <v>1784</v>
      </c>
      <c r="I573" s="12">
        <v>42</v>
      </c>
      <c r="J573" s="13">
        <v>4.2613344717991886E-3</v>
      </c>
      <c r="K573" s="12">
        <v>2</v>
      </c>
    </row>
    <row r="574" spans="1:11" x14ac:dyDescent="0.35">
      <c r="A574" s="9" t="s">
        <v>623</v>
      </c>
      <c r="B574" s="8">
        <v>42380.53</v>
      </c>
      <c r="C574" s="20">
        <v>0.52999999999883585</v>
      </c>
      <c r="D574" s="9">
        <f>'call data'!$C574*1440</f>
        <v>763.19999999832362</v>
      </c>
      <c r="E574" s="9" t="s">
        <v>1787</v>
      </c>
      <c r="F574" s="9" t="s">
        <v>1779</v>
      </c>
      <c r="G574" s="9" t="s">
        <v>1784</v>
      </c>
      <c r="H574" s="9" t="s">
        <v>1784</v>
      </c>
      <c r="I574" s="9">
        <v>32</v>
      </c>
      <c r="J574" s="10">
        <v>3.9478985023577622E-3</v>
      </c>
      <c r="K574" s="9">
        <v>3</v>
      </c>
    </row>
    <row r="575" spans="1:11" x14ac:dyDescent="0.35">
      <c r="A575" s="12" t="s">
        <v>619</v>
      </c>
      <c r="B575" s="11">
        <v>42380.517</v>
      </c>
      <c r="C575" s="21">
        <v>0.51699999999982538</v>
      </c>
      <c r="D575" s="12">
        <f>'call data'!$C575*1440</f>
        <v>744.47999999974854</v>
      </c>
      <c r="E575" s="12" t="s">
        <v>1789</v>
      </c>
      <c r="F575" s="12" t="s">
        <v>1782</v>
      </c>
      <c r="G575" s="12" t="s">
        <v>1784</v>
      </c>
      <c r="H575" s="12" t="s">
        <v>1784</v>
      </c>
      <c r="I575" s="12">
        <v>13</v>
      </c>
      <c r="J575" s="13">
        <v>1.4915038403047075E-3</v>
      </c>
      <c r="K575" s="12">
        <v>5</v>
      </c>
    </row>
    <row r="576" spans="1:11" x14ac:dyDescent="0.35">
      <c r="A576" s="9" t="s">
        <v>617</v>
      </c>
      <c r="B576" s="8">
        <v>42380.514000000003</v>
      </c>
      <c r="C576" s="20">
        <v>0.51400000000285218</v>
      </c>
      <c r="D576" s="9">
        <f>'call data'!$C576*1440</f>
        <v>740.16000000410713</v>
      </c>
      <c r="E576" s="9" t="s">
        <v>1787</v>
      </c>
      <c r="F576" s="9" t="s">
        <v>1781</v>
      </c>
      <c r="G576" s="9" t="s">
        <v>1784</v>
      </c>
      <c r="H576" s="9" t="s">
        <v>1784</v>
      </c>
      <c r="I576" s="9">
        <v>64</v>
      </c>
      <c r="J576" s="10">
        <v>1.855594563676087E-3</v>
      </c>
      <c r="K576" s="9">
        <v>4</v>
      </c>
    </row>
    <row r="577" spans="1:11" x14ac:dyDescent="0.35">
      <c r="A577" s="12" t="s">
        <v>615</v>
      </c>
      <c r="B577" s="11">
        <v>42380.506999999998</v>
      </c>
      <c r="C577" s="21">
        <v>0.50699999999778811</v>
      </c>
      <c r="D577" s="12">
        <f>'call data'!$C577*1440</f>
        <v>730.07999999681488</v>
      </c>
      <c r="E577" s="12" t="s">
        <v>1793</v>
      </c>
      <c r="F577" s="12" t="s">
        <v>1779</v>
      </c>
      <c r="G577" s="12" t="s">
        <v>1784</v>
      </c>
      <c r="H577" s="12" t="s">
        <v>1784</v>
      </c>
      <c r="I577" s="12">
        <v>25</v>
      </c>
      <c r="J577" s="13">
        <v>6.1143266421309053E-4</v>
      </c>
      <c r="K577" s="12">
        <v>3</v>
      </c>
    </row>
    <row r="578" spans="1:11" x14ac:dyDescent="0.35">
      <c r="A578" s="9" t="s">
        <v>613</v>
      </c>
      <c r="B578" s="8">
        <v>42380.491000000002</v>
      </c>
      <c r="C578" s="20">
        <v>0.49100000000180444</v>
      </c>
      <c r="D578" s="9">
        <f>'call data'!$C578*1440</f>
        <v>707.04000000259839</v>
      </c>
      <c r="E578" s="9" t="s">
        <v>1789</v>
      </c>
      <c r="F578" s="9" t="s">
        <v>1779</v>
      </c>
      <c r="G578" s="9" t="s">
        <v>1784</v>
      </c>
      <c r="H578" s="9" t="s">
        <v>1784</v>
      </c>
      <c r="I578" s="9">
        <v>20</v>
      </c>
      <c r="J578" s="10">
        <v>3.8026031831354208E-4</v>
      </c>
      <c r="K578" s="9">
        <v>3</v>
      </c>
    </row>
    <row r="579" spans="1:11" x14ac:dyDescent="0.35">
      <c r="A579" s="12" t="s">
        <v>611</v>
      </c>
      <c r="B579" s="11">
        <v>42380.483999999997</v>
      </c>
      <c r="C579" s="21">
        <v>0.48399999999674037</v>
      </c>
      <c r="D579" s="12">
        <f>'call data'!$C579*1440</f>
        <v>696.95999999530613</v>
      </c>
      <c r="E579" s="12" t="s">
        <v>1790</v>
      </c>
      <c r="F579" s="12" t="s">
        <v>1779</v>
      </c>
      <c r="G579" s="12" t="s">
        <v>1785</v>
      </c>
      <c r="H579" s="12" t="s">
        <v>1785</v>
      </c>
      <c r="I579" s="12">
        <v>0</v>
      </c>
      <c r="J579" s="13">
        <v>0</v>
      </c>
      <c r="K579" s="12">
        <v>0</v>
      </c>
    </row>
    <row r="580" spans="1:11" x14ac:dyDescent="0.35">
      <c r="A580" s="9" t="s">
        <v>1249</v>
      </c>
      <c r="B580" s="8">
        <v>42392.470999999998</v>
      </c>
      <c r="C580" s="20">
        <v>0.4709999999977299</v>
      </c>
      <c r="D580" s="9">
        <f>'call data'!$C580*1440</f>
        <v>678.23999999673106</v>
      </c>
      <c r="E580" s="9" t="s">
        <v>1788</v>
      </c>
      <c r="F580" s="9" t="s">
        <v>1779</v>
      </c>
      <c r="G580" s="9" t="s">
        <v>1784</v>
      </c>
      <c r="H580" s="9" t="s">
        <v>1785</v>
      </c>
      <c r="I580" s="9">
        <v>63</v>
      </c>
      <c r="J580" s="10">
        <v>3.4729918418800834E-3</v>
      </c>
      <c r="K580" s="9">
        <v>4</v>
      </c>
    </row>
    <row r="581" spans="1:11" x14ac:dyDescent="0.35">
      <c r="A581" s="12" t="s">
        <v>607</v>
      </c>
      <c r="B581" s="11">
        <v>42380.478000000003</v>
      </c>
      <c r="C581" s="21">
        <v>0.47800000000279397</v>
      </c>
      <c r="D581" s="12">
        <f>'call data'!$C581*1440</f>
        <v>688.32000000402331</v>
      </c>
      <c r="E581" s="12" t="s">
        <v>1789</v>
      </c>
      <c r="F581" s="12" t="s">
        <v>1781</v>
      </c>
      <c r="G581" s="12" t="s">
        <v>1784</v>
      </c>
      <c r="H581" s="12" t="s">
        <v>1784</v>
      </c>
      <c r="I581" s="12">
        <v>124</v>
      </c>
      <c r="J581" s="13">
        <v>2.7579633876445458E-3</v>
      </c>
      <c r="K581" s="12">
        <v>5</v>
      </c>
    </row>
    <row r="582" spans="1:11" x14ac:dyDescent="0.35">
      <c r="A582" s="9" t="s">
        <v>603</v>
      </c>
      <c r="B582" s="8">
        <v>42380.438999999998</v>
      </c>
      <c r="C582" s="20">
        <v>0.4389999999984866</v>
      </c>
      <c r="D582" s="9">
        <f>'call data'!$C582*1440</f>
        <v>632.15999999782071</v>
      </c>
      <c r="E582" s="9" t="s">
        <v>1787</v>
      </c>
      <c r="F582" s="9" t="s">
        <v>1780</v>
      </c>
      <c r="G582" s="9" t="s">
        <v>1784</v>
      </c>
      <c r="H582" s="9" t="s">
        <v>1784</v>
      </c>
      <c r="I582" s="9">
        <v>50</v>
      </c>
      <c r="J582" s="10">
        <v>4.2348386720521304E-3</v>
      </c>
      <c r="K582" s="9">
        <v>4</v>
      </c>
    </row>
    <row r="583" spans="1:11" x14ac:dyDescent="0.35">
      <c r="A583" s="12" t="s">
        <v>601</v>
      </c>
      <c r="B583" s="11">
        <v>42380.434999999998</v>
      </c>
      <c r="C583" s="21">
        <v>0.43499999999767169</v>
      </c>
      <c r="D583" s="12">
        <f>'call data'!$C583*1440</f>
        <v>626.39999999664724</v>
      </c>
      <c r="E583" s="12" t="s">
        <v>1786</v>
      </c>
      <c r="F583" s="12" t="s">
        <v>1782</v>
      </c>
      <c r="G583" s="12" t="s">
        <v>1784</v>
      </c>
      <c r="H583" s="12" t="s">
        <v>1784</v>
      </c>
      <c r="I583" s="12">
        <v>82</v>
      </c>
      <c r="J583" s="13">
        <v>4.6393401262672558E-3</v>
      </c>
      <c r="K583" s="12">
        <v>3</v>
      </c>
    </row>
    <row r="584" spans="1:11" x14ac:dyDescent="0.35">
      <c r="A584" s="9" t="s">
        <v>599</v>
      </c>
      <c r="B584" s="8">
        <v>42380.430999999997</v>
      </c>
      <c r="C584" s="20">
        <v>0.43099999999685679</v>
      </c>
      <c r="D584" s="9">
        <f>'call data'!$C584*1440</f>
        <v>620.63999999547377</v>
      </c>
      <c r="E584" s="9" t="s">
        <v>1793</v>
      </c>
      <c r="F584" s="9" t="s">
        <v>1779</v>
      </c>
      <c r="G584" s="9" t="s">
        <v>1784</v>
      </c>
      <c r="H584" s="9" t="s">
        <v>1784</v>
      </c>
      <c r="I584" s="9">
        <v>70</v>
      </c>
      <c r="J584" s="10">
        <v>1.0087362847578869E-3</v>
      </c>
      <c r="K584" s="9">
        <v>5</v>
      </c>
    </row>
    <row r="585" spans="1:11" x14ac:dyDescent="0.35">
      <c r="A585" s="12" t="s">
        <v>597</v>
      </c>
      <c r="B585" s="11">
        <v>42380.425999999999</v>
      </c>
      <c r="C585" s="21">
        <v>0.42599999999947613</v>
      </c>
      <c r="D585" s="12">
        <f>'call data'!$C585*1440</f>
        <v>613.43999999924563</v>
      </c>
      <c r="E585" s="12" t="s">
        <v>1789</v>
      </c>
      <c r="F585" s="12" t="s">
        <v>1780</v>
      </c>
      <c r="G585" s="12" t="s">
        <v>1784</v>
      </c>
      <c r="H585" s="12" t="s">
        <v>1784</v>
      </c>
      <c r="I585" s="12">
        <v>88</v>
      </c>
      <c r="J585" s="13">
        <v>3.1673591797863935E-3</v>
      </c>
      <c r="K585" s="12">
        <v>3</v>
      </c>
    </row>
    <row r="586" spans="1:11" x14ac:dyDescent="0.35">
      <c r="A586" s="9" t="s">
        <v>595</v>
      </c>
      <c r="B586" s="8">
        <v>42380.42</v>
      </c>
      <c r="C586" s="20">
        <v>0.41999999999825377</v>
      </c>
      <c r="D586" s="9">
        <f>'call data'!$C586*1440</f>
        <v>604.79999999748543</v>
      </c>
      <c r="E586" s="9" t="s">
        <v>1790</v>
      </c>
      <c r="F586" s="9" t="s">
        <v>1780</v>
      </c>
      <c r="G586" s="9" t="s">
        <v>1784</v>
      </c>
      <c r="H586" s="9" t="s">
        <v>1784</v>
      </c>
      <c r="I586" s="9">
        <v>31</v>
      </c>
      <c r="J586" s="10">
        <v>3.700610203437689E-3</v>
      </c>
      <c r="K586" s="9">
        <v>3</v>
      </c>
    </row>
    <row r="587" spans="1:11" x14ac:dyDescent="0.35">
      <c r="A587" s="12" t="s">
        <v>593</v>
      </c>
      <c r="B587" s="11">
        <v>42380.409</v>
      </c>
      <c r="C587" s="21">
        <v>0.40899999999965075</v>
      </c>
      <c r="D587" s="12">
        <f>'call data'!$C587*1440</f>
        <v>588.95999999949709</v>
      </c>
      <c r="E587" s="12" t="s">
        <v>1786</v>
      </c>
      <c r="F587" s="12" t="s">
        <v>1782</v>
      </c>
      <c r="G587" s="12" t="s">
        <v>1784</v>
      </c>
      <c r="H587" s="12" t="s">
        <v>1784</v>
      </c>
      <c r="I587" s="12">
        <v>30</v>
      </c>
      <c r="J587" s="13">
        <v>3.134584430394148E-3</v>
      </c>
      <c r="K587" s="12">
        <v>3</v>
      </c>
    </row>
    <row r="588" spans="1:11" x14ac:dyDescent="0.35">
      <c r="A588" s="9" t="s">
        <v>589</v>
      </c>
      <c r="B588" s="8">
        <v>42380.402000000002</v>
      </c>
      <c r="C588" s="20">
        <v>0.40200000000186265</v>
      </c>
      <c r="D588" s="9">
        <f>'call data'!$C588*1440</f>
        <v>578.88000000268221</v>
      </c>
      <c r="E588" s="9" t="s">
        <v>1791</v>
      </c>
      <c r="F588" s="9" t="s">
        <v>1779</v>
      </c>
      <c r="G588" s="9" t="s">
        <v>1784</v>
      </c>
      <c r="H588" s="9" t="s">
        <v>1784</v>
      </c>
      <c r="I588" s="9">
        <v>116</v>
      </c>
      <c r="J588" s="10">
        <v>1.498431331034759E-3</v>
      </c>
      <c r="K588" s="9">
        <v>4</v>
      </c>
    </row>
    <row r="589" spans="1:11" x14ac:dyDescent="0.35">
      <c r="A589" s="12" t="s">
        <v>591</v>
      </c>
      <c r="B589" s="11">
        <v>42380.402000000002</v>
      </c>
      <c r="C589" s="21">
        <v>0.40200000000186265</v>
      </c>
      <c r="D589" s="12">
        <f>'call data'!$C589*1440</f>
        <v>578.88000000268221</v>
      </c>
      <c r="E589" s="12" t="s">
        <v>1786</v>
      </c>
      <c r="F589" s="12" t="s">
        <v>1782</v>
      </c>
      <c r="G589" s="12" t="s">
        <v>1784</v>
      </c>
      <c r="H589" s="12" t="s">
        <v>1784</v>
      </c>
      <c r="I589" s="12">
        <v>63</v>
      </c>
      <c r="J589" s="13">
        <v>2.8792760762219789E-3</v>
      </c>
      <c r="K589" s="12">
        <v>3</v>
      </c>
    </row>
    <row r="590" spans="1:11" x14ac:dyDescent="0.35">
      <c r="A590" s="9" t="s">
        <v>587</v>
      </c>
      <c r="B590" s="8">
        <v>42380.400999999998</v>
      </c>
      <c r="C590" s="20">
        <v>0.40099999999802094</v>
      </c>
      <c r="D590" s="9">
        <f>'call data'!$C590*1440</f>
        <v>577.43999999715015</v>
      </c>
      <c r="E590" s="9" t="s">
        <v>1790</v>
      </c>
      <c r="F590" s="9" t="s">
        <v>1783</v>
      </c>
      <c r="G590" s="9" t="s">
        <v>1785</v>
      </c>
      <c r="H590" s="9" t="s">
        <v>1785</v>
      </c>
      <c r="I590" s="9">
        <v>0</v>
      </c>
      <c r="J590" s="10">
        <v>0</v>
      </c>
      <c r="K590" s="9">
        <v>0</v>
      </c>
    </row>
    <row r="591" spans="1:11" x14ac:dyDescent="0.35">
      <c r="A591" s="12" t="s">
        <v>1275</v>
      </c>
      <c r="B591" s="11">
        <v>42392.62</v>
      </c>
      <c r="C591" s="21">
        <v>0.62000000000261934</v>
      </c>
      <c r="D591" s="12">
        <f>'call data'!$C591*1440</f>
        <v>892.80000000377186</v>
      </c>
      <c r="E591" s="12" t="s">
        <v>1788</v>
      </c>
      <c r="F591" s="12" t="s">
        <v>1780</v>
      </c>
      <c r="G591" s="12" t="s">
        <v>1785</v>
      </c>
      <c r="H591" s="12" t="s">
        <v>1785</v>
      </c>
      <c r="I591" s="12">
        <v>0</v>
      </c>
      <c r="J591" s="13">
        <v>0</v>
      </c>
      <c r="K591" s="12">
        <v>0</v>
      </c>
    </row>
    <row r="592" spans="1:11" x14ac:dyDescent="0.35">
      <c r="A592" s="9" t="s">
        <v>583</v>
      </c>
      <c r="B592" s="8">
        <v>42379.741999999998</v>
      </c>
      <c r="C592" s="20">
        <v>0.74199999999837019</v>
      </c>
      <c r="D592" s="9">
        <f>'call data'!$C592*1440</f>
        <v>1068.4799999976531</v>
      </c>
      <c r="E592" s="9" t="s">
        <v>1791</v>
      </c>
      <c r="F592" s="9" t="s">
        <v>1780</v>
      </c>
      <c r="G592" s="9" t="s">
        <v>1784</v>
      </c>
      <c r="H592" s="9" t="s">
        <v>1785</v>
      </c>
      <c r="I592" s="9">
        <v>124</v>
      </c>
      <c r="J592" s="10">
        <v>4.6975353506730905E-3</v>
      </c>
      <c r="K592" s="9">
        <v>5</v>
      </c>
    </row>
    <row r="593" spans="1:11" x14ac:dyDescent="0.35">
      <c r="A593" s="12" t="s">
        <v>581</v>
      </c>
      <c r="B593" s="11">
        <v>42379.735999999997</v>
      </c>
      <c r="C593" s="21">
        <v>0.73599999999714782</v>
      </c>
      <c r="D593" s="12">
        <f>'call data'!$C593*1440</f>
        <v>1059.8399999958929</v>
      </c>
      <c r="E593" s="12" t="s">
        <v>1792</v>
      </c>
      <c r="F593" s="12" t="s">
        <v>1781</v>
      </c>
      <c r="G593" s="12" t="s">
        <v>1784</v>
      </c>
      <c r="H593" s="12" t="s">
        <v>1785</v>
      </c>
      <c r="I593" s="12">
        <v>122</v>
      </c>
      <c r="J593" s="13">
        <v>1.9448813781929139E-3</v>
      </c>
      <c r="K593" s="12">
        <v>1</v>
      </c>
    </row>
    <row r="594" spans="1:11" x14ac:dyDescent="0.35">
      <c r="A594" s="9" t="s">
        <v>579</v>
      </c>
      <c r="B594" s="8">
        <v>42379.733</v>
      </c>
      <c r="C594" s="20">
        <v>0.73300000000017462</v>
      </c>
      <c r="D594" s="9">
        <f>'call data'!$C594*1440</f>
        <v>1055.5200000002515</v>
      </c>
      <c r="E594" s="9" t="s">
        <v>1791</v>
      </c>
      <c r="F594" s="9" t="s">
        <v>1780</v>
      </c>
      <c r="G594" s="9" t="s">
        <v>1784</v>
      </c>
      <c r="H594" s="9" t="s">
        <v>1784</v>
      </c>
      <c r="I594" s="9">
        <v>110</v>
      </c>
      <c r="J594" s="10">
        <v>2.9394266022983347E-3</v>
      </c>
      <c r="K594" s="9">
        <v>3</v>
      </c>
    </row>
    <row r="595" spans="1:11" x14ac:dyDescent="0.35">
      <c r="A595" s="12" t="s">
        <v>577</v>
      </c>
      <c r="B595" s="11">
        <v>42379.73</v>
      </c>
      <c r="C595" s="21">
        <v>0.73000000000320142</v>
      </c>
      <c r="D595" s="12">
        <f>'call data'!$C595*1440</f>
        <v>1051.20000000461</v>
      </c>
      <c r="E595" s="12" t="s">
        <v>1787</v>
      </c>
      <c r="F595" s="12" t="s">
        <v>1783</v>
      </c>
      <c r="G595" s="12" t="s">
        <v>1784</v>
      </c>
      <c r="H595" s="12" t="s">
        <v>1785</v>
      </c>
      <c r="I595" s="12">
        <v>15</v>
      </c>
      <c r="J595" s="13">
        <v>2.1125579086905804E-3</v>
      </c>
      <c r="K595" s="12">
        <v>1</v>
      </c>
    </row>
    <row r="596" spans="1:11" x14ac:dyDescent="0.35">
      <c r="A596" s="9" t="s">
        <v>575</v>
      </c>
      <c r="B596" s="8">
        <v>42379.726000000002</v>
      </c>
      <c r="C596" s="20">
        <v>0.72600000000238651</v>
      </c>
      <c r="D596" s="9">
        <f>'call data'!$C596*1440</f>
        <v>1045.4400000034366</v>
      </c>
      <c r="E596" s="9" t="s">
        <v>1787</v>
      </c>
      <c r="F596" s="9" t="s">
        <v>1780</v>
      </c>
      <c r="G596" s="9" t="s">
        <v>1784</v>
      </c>
      <c r="H596" s="9" t="s">
        <v>1784</v>
      </c>
      <c r="I596" s="9">
        <v>120</v>
      </c>
      <c r="J596" s="10">
        <v>1.4904255468678291E-3</v>
      </c>
      <c r="K596" s="9">
        <v>1</v>
      </c>
    </row>
    <row r="597" spans="1:11" x14ac:dyDescent="0.35">
      <c r="A597" s="12" t="s">
        <v>573</v>
      </c>
      <c r="B597" s="11">
        <v>42379.724999999999</v>
      </c>
      <c r="C597" s="21">
        <v>0.72499999999854481</v>
      </c>
      <c r="D597" s="12">
        <f>'call data'!$C597*1440</f>
        <v>1043.9999999979045</v>
      </c>
      <c r="E597" s="12" t="s">
        <v>1790</v>
      </c>
      <c r="F597" s="12" t="s">
        <v>1780</v>
      </c>
      <c r="G597" s="12" t="s">
        <v>1785</v>
      </c>
      <c r="H597" s="12" t="s">
        <v>1785</v>
      </c>
      <c r="I597" s="12">
        <v>0</v>
      </c>
      <c r="J597" s="13">
        <v>0</v>
      </c>
      <c r="K597" s="12">
        <v>0</v>
      </c>
    </row>
    <row r="598" spans="1:11" x14ac:dyDescent="0.35">
      <c r="A598" s="9" t="s">
        <v>1311</v>
      </c>
      <c r="B598" s="8">
        <v>42393.438999999998</v>
      </c>
      <c r="C598" s="20">
        <v>0.4389999999984866</v>
      </c>
      <c r="D598" s="9">
        <f>'call data'!$C598*1440</f>
        <v>632.15999999782071</v>
      </c>
      <c r="E598" s="9" t="s">
        <v>1788</v>
      </c>
      <c r="F598" s="9" t="s">
        <v>1781</v>
      </c>
      <c r="G598" s="9" t="s">
        <v>1785</v>
      </c>
      <c r="H598" s="9" t="s">
        <v>1785</v>
      </c>
      <c r="I598" s="9">
        <v>0</v>
      </c>
      <c r="J598" s="10">
        <v>0</v>
      </c>
      <c r="K598" s="9">
        <v>0</v>
      </c>
    </row>
    <row r="599" spans="1:11" x14ac:dyDescent="0.35">
      <c r="A599" s="12" t="s">
        <v>571</v>
      </c>
      <c r="B599" s="11">
        <v>42379.707000000002</v>
      </c>
      <c r="C599" s="21">
        <v>0.70700000000215368</v>
      </c>
      <c r="D599" s="12">
        <f>'call data'!$C599*1440</f>
        <v>1018.0800000031013</v>
      </c>
      <c r="E599" s="12" t="s">
        <v>1786</v>
      </c>
      <c r="F599" s="12" t="s">
        <v>1780</v>
      </c>
      <c r="G599" s="12" t="s">
        <v>1784</v>
      </c>
      <c r="H599" s="12" t="s">
        <v>1784</v>
      </c>
      <c r="I599" s="12">
        <v>117</v>
      </c>
      <c r="J599" s="13">
        <v>1.9741330256361198E-3</v>
      </c>
      <c r="K599" s="12">
        <v>4</v>
      </c>
    </row>
    <row r="600" spans="1:11" x14ac:dyDescent="0.35">
      <c r="A600" s="9" t="s">
        <v>565</v>
      </c>
      <c r="B600" s="8">
        <v>42379.692999999999</v>
      </c>
      <c r="C600" s="20">
        <v>0.69299999999930151</v>
      </c>
      <c r="D600" s="9">
        <f>'call data'!$C600*1440</f>
        <v>997.91999999899417</v>
      </c>
      <c r="E600" s="9" t="s">
        <v>1786</v>
      </c>
      <c r="F600" s="9" t="s">
        <v>1779</v>
      </c>
      <c r="G600" s="9" t="s">
        <v>1784</v>
      </c>
      <c r="H600" s="9" t="s">
        <v>1784</v>
      </c>
      <c r="I600" s="9">
        <v>74</v>
      </c>
      <c r="J600" s="10">
        <v>4.8132865747419632E-3</v>
      </c>
      <c r="K600" s="9">
        <v>5</v>
      </c>
    </row>
    <row r="601" spans="1:11" x14ac:dyDescent="0.35">
      <c r="A601" s="12" t="s">
        <v>567</v>
      </c>
      <c r="B601" s="11">
        <v>42379.692999999999</v>
      </c>
      <c r="C601" s="21">
        <v>0.69299999999930151</v>
      </c>
      <c r="D601" s="12">
        <f>'call data'!$C601*1440</f>
        <v>997.91999999899417</v>
      </c>
      <c r="E601" s="12" t="s">
        <v>1786</v>
      </c>
      <c r="F601" s="12" t="s">
        <v>1781</v>
      </c>
      <c r="G601" s="12" t="s">
        <v>1784</v>
      </c>
      <c r="H601" s="12" t="s">
        <v>1784</v>
      </c>
      <c r="I601" s="12">
        <v>64</v>
      </c>
      <c r="J601" s="13">
        <v>1.7674789961571583E-3</v>
      </c>
      <c r="K601" s="12">
        <v>4</v>
      </c>
    </row>
    <row r="602" spans="1:11" x14ac:dyDescent="0.35">
      <c r="A602" s="9" t="s">
        <v>1319</v>
      </c>
      <c r="B602" s="8">
        <v>42393.517999999996</v>
      </c>
      <c r="C602" s="20">
        <v>0.51799999999639113</v>
      </c>
      <c r="D602" s="9">
        <f>'call data'!$C602*1440</f>
        <v>745.91999999480322</v>
      </c>
      <c r="E602" s="9" t="s">
        <v>1788</v>
      </c>
      <c r="F602" s="9" t="s">
        <v>1779</v>
      </c>
      <c r="G602" s="9" t="s">
        <v>1784</v>
      </c>
      <c r="H602" s="9" t="s">
        <v>1784</v>
      </c>
      <c r="I602" s="9">
        <v>51</v>
      </c>
      <c r="J602" s="10">
        <v>4.6759911842826777E-3</v>
      </c>
      <c r="K602" s="9">
        <v>3</v>
      </c>
    </row>
    <row r="603" spans="1:11" x14ac:dyDescent="0.35">
      <c r="A603" s="12" t="s">
        <v>561</v>
      </c>
      <c r="B603" s="11">
        <v>42379.663999999997</v>
      </c>
      <c r="C603" s="21">
        <v>0.66399999999703141</v>
      </c>
      <c r="D603" s="12">
        <f>'call data'!$C603*1440</f>
        <v>956.15999999572523</v>
      </c>
      <c r="E603" s="12" t="s">
        <v>1786</v>
      </c>
      <c r="F603" s="12" t="s">
        <v>1781</v>
      </c>
      <c r="G603" s="12" t="s">
        <v>1784</v>
      </c>
      <c r="H603" s="12" t="s">
        <v>1784</v>
      </c>
      <c r="I603" s="12">
        <v>112</v>
      </c>
      <c r="J603" s="13">
        <v>1.5564031920537746E-3</v>
      </c>
      <c r="K603" s="12">
        <v>1</v>
      </c>
    </row>
    <row r="604" spans="1:11" x14ac:dyDescent="0.35">
      <c r="A604" s="9" t="s">
        <v>559</v>
      </c>
      <c r="B604" s="8">
        <v>42379.624000000003</v>
      </c>
      <c r="C604" s="20">
        <v>0.62400000000343425</v>
      </c>
      <c r="D604" s="9">
        <f>'call data'!$C604*1440</f>
        <v>898.56000000494532</v>
      </c>
      <c r="E604" s="9" t="s">
        <v>1787</v>
      </c>
      <c r="F604" s="9" t="s">
        <v>1783</v>
      </c>
      <c r="G604" s="9" t="s">
        <v>1784</v>
      </c>
      <c r="H604" s="9" t="s">
        <v>1784</v>
      </c>
      <c r="I604" s="9">
        <v>87</v>
      </c>
      <c r="J604" s="10">
        <v>2.9867445726095578E-3</v>
      </c>
      <c r="K604" s="9">
        <v>4</v>
      </c>
    </row>
    <row r="605" spans="1:11" x14ac:dyDescent="0.35">
      <c r="A605" s="12" t="s">
        <v>557</v>
      </c>
      <c r="B605" s="11">
        <v>42379.606</v>
      </c>
      <c r="C605" s="21">
        <v>0.60599999999976717</v>
      </c>
      <c r="D605" s="12">
        <f>'call data'!$C605*1440</f>
        <v>872.63999999966472</v>
      </c>
      <c r="E605" s="12" t="s">
        <v>1786</v>
      </c>
      <c r="F605" s="12" t="s">
        <v>1781</v>
      </c>
      <c r="G605" s="12" t="s">
        <v>1784</v>
      </c>
      <c r="H605" s="12" t="s">
        <v>1784</v>
      </c>
      <c r="I605" s="12">
        <v>61</v>
      </c>
      <c r="J605" s="13">
        <v>3.4869103691801402E-3</v>
      </c>
      <c r="K605" s="12">
        <v>3</v>
      </c>
    </row>
    <row r="606" spans="1:11" x14ac:dyDescent="0.35">
      <c r="A606" s="9" t="s">
        <v>555</v>
      </c>
      <c r="B606" s="8">
        <v>42379.601000000002</v>
      </c>
      <c r="C606" s="20">
        <v>0.60100000000238651</v>
      </c>
      <c r="D606" s="9">
        <f>'call data'!$C606*1440</f>
        <v>865.44000000343658</v>
      </c>
      <c r="E606" s="9" t="s">
        <v>1792</v>
      </c>
      <c r="F606" s="9" t="s">
        <v>1782</v>
      </c>
      <c r="G606" s="9" t="s">
        <v>1784</v>
      </c>
      <c r="H606" s="9" t="s">
        <v>1784</v>
      </c>
      <c r="I606" s="9">
        <v>71</v>
      </c>
      <c r="J606" s="10">
        <v>2.8402821593018178E-3</v>
      </c>
      <c r="K606" s="9">
        <v>1</v>
      </c>
    </row>
    <row r="607" spans="1:11" x14ac:dyDescent="0.35">
      <c r="A607" s="12" t="s">
        <v>553</v>
      </c>
      <c r="B607" s="11">
        <v>42379.595000000001</v>
      </c>
      <c r="C607" s="21">
        <v>0.59500000000116415</v>
      </c>
      <c r="D607" s="12">
        <f>'call data'!$C607*1440</f>
        <v>856.80000000167638</v>
      </c>
      <c r="E607" s="12" t="s">
        <v>1790</v>
      </c>
      <c r="F607" s="12" t="s">
        <v>1780</v>
      </c>
      <c r="G607" s="12" t="s">
        <v>1784</v>
      </c>
      <c r="H607" s="12" t="s">
        <v>1784</v>
      </c>
      <c r="I607" s="12">
        <v>19</v>
      </c>
      <c r="J607" s="13">
        <v>4.423413730992768E-4</v>
      </c>
      <c r="K607" s="12">
        <v>3</v>
      </c>
    </row>
    <row r="608" spans="1:11" x14ac:dyDescent="0.35">
      <c r="A608" s="9" t="s">
        <v>551</v>
      </c>
      <c r="B608" s="8">
        <v>42379.59</v>
      </c>
      <c r="C608" s="20">
        <v>0.58999999999650754</v>
      </c>
      <c r="D608" s="9">
        <f>'call data'!$C608*1440</f>
        <v>849.59999999497086</v>
      </c>
      <c r="E608" s="9" t="s">
        <v>1792</v>
      </c>
      <c r="F608" s="9" t="s">
        <v>1779</v>
      </c>
      <c r="G608" s="9" t="s">
        <v>1784</v>
      </c>
      <c r="H608" s="9" t="s">
        <v>1784</v>
      </c>
      <c r="I608" s="9">
        <v>10</v>
      </c>
      <c r="J608" s="10">
        <v>3.1436256771529979E-3</v>
      </c>
      <c r="K608" s="9">
        <v>2</v>
      </c>
    </row>
    <row r="609" spans="1:11" x14ac:dyDescent="0.35">
      <c r="A609" s="12" t="s">
        <v>549</v>
      </c>
      <c r="B609" s="11">
        <v>42379.578000000001</v>
      </c>
      <c r="C609" s="21">
        <v>0.57800000000133878</v>
      </c>
      <c r="D609" s="12">
        <f>'call data'!$C609*1440</f>
        <v>832.32000000192784</v>
      </c>
      <c r="E609" s="12" t="s">
        <v>1786</v>
      </c>
      <c r="F609" s="12" t="s">
        <v>1783</v>
      </c>
      <c r="G609" s="12" t="s">
        <v>1784</v>
      </c>
      <c r="H609" s="12" t="s">
        <v>1784</v>
      </c>
      <c r="I609" s="12">
        <v>36</v>
      </c>
      <c r="J609" s="13">
        <v>1.021042573445152E-3</v>
      </c>
      <c r="K609" s="12">
        <v>3</v>
      </c>
    </row>
    <row r="610" spans="1:11" x14ac:dyDescent="0.35">
      <c r="A610" s="9" t="s">
        <v>547</v>
      </c>
      <c r="B610" s="8">
        <v>42379.574999999997</v>
      </c>
      <c r="C610" s="20">
        <v>0.57499999999708962</v>
      </c>
      <c r="D610" s="9">
        <f>'call data'!$C610*1440</f>
        <v>827.99999999580905</v>
      </c>
      <c r="E610" s="9" t="s">
        <v>1792</v>
      </c>
      <c r="F610" s="9" t="s">
        <v>1782</v>
      </c>
      <c r="G610" s="9" t="s">
        <v>1784</v>
      </c>
      <c r="H610" s="9" t="s">
        <v>1784</v>
      </c>
      <c r="I610" s="9">
        <v>78</v>
      </c>
      <c r="J610" s="10">
        <v>4.3257697508340956E-3</v>
      </c>
      <c r="K610" s="9">
        <v>4</v>
      </c>
    </row>
    <row r="611" spans="1:11" x14ac:dyDescent="0.35">
      <c r="A611" s="12" t="s">
        <v>1341</v>
      </c>
      <c r="B611" s="11">
        <v>42393.726000000002</v>
      </c>
      <c r="C611" s="21">
        <v>0.72600000000238651</v>
      </c>
      <c r="D611" s="12">
        <f>'call data'!$C611*1440</f>
        <v>1045.4400000034366</v>
      </c>
      <c r="E611" s="12" t="s">
        <v>1788</v>
      </c>
      <c r="F611" s="12" t="s">
        <v>1779</v>
      </c>
      <c r="G611" s="12" t="s">
        <v>1784</v>
      </c>
      <c r="H611" s="12" t="s">
        <v>1784</v>
      </c>
      <c r="I611" s="12">
        <v>116</v>
      </c>
      <c r="J611" s="13">
        <v>8.940008069169645E-4</v>
      </c>
      <c r="K611" s="12">
        <v>4</v>
      </c>
    </row>
    <row r="612" spans="1:11" x14ac:dyDescent="0.35">
      <c r="A612" s="9" t="s">
        <v>545</v>
      </c>
      <c r="B612" s="8">
        <v>42379.550999999999</v>
      </c>
      <c r="C612" s="20">
        <v>0.55099999999947613</v>
      </c>
      <c r="D612" s="9">
        <f>'call data'!$C612*1440</f>
        <v>793.43999999924563</v>
      </c>
      <c r="E612" s="9" t="s">
        <v>1789</v>
      </c>
      <c r="F612" s="9" t="s">
        <v>1782</v>
      </c>
      <c r="G612" s="9" t="s">
        <v>1784</v>
      </c>
      <c r="H612" s="9" t="s">
        <v>1784</v>
      </c>
      <c r="I612" s="9">
        <v>43</v>
      </c>
      <c r="J612" s="10">
        <v>4.7811359565379605E-3</v>
      </c>
      <c r="K612" s="9">
        <v>3</v>
      </c>
    </row>
    <row r="613" spans="1:11" x14ac:dyDescent="0.35">
      <c r="A613" s="12" t="s">
        <v>543</v>
      </c>
      <c r="B613" s="11">
        <v>42379.538999999997</v>
      </c>
      <c r="C613" s="21">
        <v>0.53899999999703141</v>
      </c>
      <c r="D613" s="12">
        <f>'call data'!$C613*1440</f>
        <v>776.15999999572523</v>
      </c>
      <c r="E613" s="12" t="s">
        <v>1787</v>
      </c>
      <c r="F613" s="12" t="s">
        <v>1783</v>
      </c>
      <c r="G613" s="12" t="s">
        <v>1784</v>
      </c>
      <c r="H613" s="12" t="s">
        <v>1784</v>
      </c>
      <c r="I613" s="12">
        <v>123</v>
      </c>
      <c r="J613" s="13">
        <v>4.3348903091070569E-3</v>
      </c>
      <c r="K613" s="12">
        <v>3</v>
      </c>
    </row>
    <row r="614" spans="1:11" x14ac:dyDescent="0.35">
      <c r="A614" s="9" t="s">
        <v>541</v>
      </c>
      <c r="B614" s="8">
        <v>42379.523000000001</v>
      </c>
      <c r="C614" s="20">
        <v>0.52300000000104774</v>
      </c>
      <c r="D614" s="9">
        <f>'call data'!$C614*1440</f>
        <v>753.12000000150874</v>
      </c>
      <c r="E614" s="9" t="s">
        <v>1791</v>
      </c>
      <c r="F614" s="9" t="s">
        <v>1780</v>
      </c>
      <c r="G614" s="9" t="s">
        <v>1784</v>
      </c>
      <c r="H614" s="9" t="s">
        <v>1784</v>
      </c>
      <c r="I614" s="9">
        <v>74</v>
      </c>
      <c r="J614" s="10">
        <v>3.3973995667190087E-3</v>
      </c>
      <c r="K614" s="9">
        <v>4</v>
      </c>
    </row>
    <row r="615" spans="1:11" x14ac:dyDescent="0.35">
      <c r="A615" s="12" t="s">
        <v>539</v>
      </c>
      <c r="B615" s="11">
        <v>42379.519</v>
      </c>
      <c r="C615" s="21">
        <v>0.51900000000023283</v>
      </c>
      <c r="D615" s="12">
        <f>'call data'!$C615*1440</f>
        <v>747.36000000033528</v>
      </c>
      <c r="E615" s="12" t="s">
        <v>1790</v>
      </c>
      <c r="F615" s="12" t="s">
        <v>1782</v>
      </c>
      <c r="G615" s="12" t="s">
        <v>1785</v>
      </c>
      <c r="H615" s="12" t="s">
        <v>1785</v>
      </c>
      <c r="I615" s="12">
        <v>0</v>
      </c>
      <c r="J615" s="13">
        <v>0</v>
      </c>
      <c r="K615" s="12">
        <v>0</v>
      </c>
    </row>
    <row r="616" spans="1:11" x14ac:dyDescent="0.35">
      <c r="A616" s="9" t="s">
        <v>1349</v>
      </c>
      <c r="B616" s="8">
        <v>42394.398000000001</v>
      </c>
      <c r="C616" s="20">
        <v>0.39800000000104774</v>
      </c>
      <c r="D616" s="9">
        <f>'call data'!$C616*1440</f>
        <v>573.12000000150874</v>
      </c>
      <c r="E616" s="9" t="s">
        <v>1788</v>
      </c>
      <c r="F616" s="9" t="s">
        <v>1779</v>
      </c>
      <c r="G616" s="9" t="s">
        <v>1784</v>
      </c>
      <c r="H616" s="9" t="s">
        <v>1784</v>
      </c>
      <c r="I616" s="9">
        <v>57</v>
      </c>
      <c r="J616" s="10">
        <v>3.9951267673100687E-3</v>
      </c>
      <c r="K616" s="9">
        <v>4</v>
      </c>
    </row>
    <row r="617" spans="1:11" x14ac:dyDescent="0.35">
      <c r="A617" s="12" t="s">
        <v>537</v>
      </c>
      <c r="B617" s="11">
        <v>42379.491000000002</v>
      </c>
      <c r="C617" s="21">
        <v>0.49100000000180444</v>
      </c>
      <c r="D617" s="12">
        <f>'call data'!$C617*1440</f>
        <v>707.04000000259839</v>
      </c>
      <c r="E617" s="12" t="s">
        <v>1789</v>
      </c>
      <c r="F617" s="12" t="s">
        <v>1782</v>
      </c>
      <c r="G617" s="12" t="s">
        <v>1784</v>
      </c>
      <c r="H617" s="12" t="s">
        <v>1784</v>
      </c>
      <c r="I617" s="12">
        <v>106</v>
      </c>
      <c r="J617" s="13">
        <v>1.8160931131912595E-3</v>
      </c>
      <c r="K617" s="12">
        <v>4</v>
      </c>
    </row>
    <row r="618" spans="1:11" x14ac:dyDescent="0.35">
      <c r="A618" s="9" t="s">
        <v>535</v>
      </c>
      <c r="B618" s="8">
        <v>42379.48</v>
      </c>
      <c r="C618" s="20">
        <v>0.48000000000320142</v>
      </c>
      <c r="D618" s="9">
        <f>'call data'!$C618*1440</f>
        <v>691.20000000461005</v>
      </c>
      <c r="E618" s="9" t="s">
        <v>1786</v>
      </c>
      <c r="F618" s="9" t="s">
        <v>1783</v>
      </c>
      <c r="G618" s="9" t="s">
        <v>1784</v>
      </c>
      <c r="H618" s="9" t="s">
        <v>1784</v>
      </c>
      <c r="I618" s="9">
        <v>51</v>
      </c>
      <c r="J618" s="10">
        <v>4.1175004451064071E-3</v>
      </c>
      <c r="K618" s="9">
        <v>3</v>
      </c>
    </row>
    <row r="619" spans="1:11" x14ac:dyDescent="0.35">
      <c r="A619" s="12" t="s">
        <v>533</v>
      </c>
      <c r="B619" s="11">
        <v>42379.478999999999</v>
      </c>
      <c r="C619" s="21">
        <v>0.47899999999935972</v>
      </c>
      <c r="D619" s="12">
        <f>'call data'!$C619*1440</f>
        <v>689.75999999907799</v>
      </c>
      <c r="E619" s="12" t="s">
        <v>1791</v>
      </c>
      <c r="F619" s="12" t="s">
        <v>1779</v>
      </c>
      <c r="G619" s="12" t="s">
        <v>1784</v>
      </c>
      <c r="H619" s="12" t="s">
        <v>1784</v>
      </c>
      <c r="I619" s="12">
        <v>88</v>
      </c>
      <c r="J619" s="13">
        <v>2.3800124776154432E-3</v>
      </c>
      <c r="K619" s="12">
        <v>4</v>
      </c>
    </row>
    <row r="620" spans="1:11" x14ac:dyDescent="0.35">
      <c r="A620" s="9" t="s">
        <v>531</v>
      </c>
      <c r="B620" s="8">
        <v>42379.470999999998</v>
      </c>
      <c r="C620" s="20">
        <v>0.4709999999977299</v>
      </c>
      <c r="D620" s="9">
        <f>'call data'!$C620*1440</f>
        <v>678.23999999673106</v>
      </c>
      <c r="E620" s="9" t="s">
        <v>1792</v>
      </c>
      <c r="F620" s="9" t="s">
        <v>1781</v>
      </c>
      <c r="G620" s="9" t="s">
        <v>1784</v>
      </c>
      <c r="H620" s="9" t="s">
        <v>1784</v>
      </c>
      <c r="I620" s="9">
        <v>84</v>
      </c>
      <c r="J620" s="10">
        <v>2.9713553146153435E-3</v>
      </c>
      <c r="K620" s="9">
        <v>4</v>
      </c>
    </row>
    <row r="621" spans="1:11" x14ac:dyDescent="0.35">
      <c r="A621" s="12" t="s">
        <v>529</v>
      </c>
      <c r="B621" s="11">
        <v>42379.466</v>
      </c>
      <c r="C621" s="21">
        <v>0.46600000000034925</v>
      </c>
      <c r="D621" s="12">
        <f>'call data'!$C621*1440</f>
        <v>671.04000000050291</v>
      </c>
      <c r="E621" s="12" t="s">
        <v>1787</v>
      </c>
      <c r="F621" s="12" t="s">
        <v>1782</v>
      </c>
      <c r="G621" s="12" t="s">
        <v>1784</v>
      </c>
      <c r="H621" s="12" t="s">
        <v>1785</v>
      </c>
      <c r="I621" s="12">
        <v>47</v>
      </c>
      <c r="J621" s="13">
        <v>1.0126971766029212E-3</v>
      </c>
      <c r="K621" s="12">
        <v>4</v>
      </c>
    </row>
    <row r="622" spans="1:11" x14ac:dyDescent="0.35">
      <c r="A622" s="9" t="s">
        <v>527</v>
      </c>
      <c r="B622" s="8">
        <v>42379.440999999999</v>
      </c>
      <c r="C622" s="20">
        <v>0.44099999999889405</v>
      </c>
      <c r="D622" s="9">
        <f>'call data'!$C622*1440</f>
        <v>635.03999999840744</v>
      </c>
      <c r="E622" s="9" t="s">
        <v>1793</v>
      </c>
      <c r="F622" s="9" t="s">
        <v>1783</v>
      </c>
      <c r="G622" s="9" t="s">
        <v>1784</v>
      </c>
      <c r="H622" s="9" t="s">
        <v>1784</v>
      </c>
      <c r="I622" s="9">
        <v>102</v>
      </c>
      <c r="J622" s="10">
        <v>1.8258778176680147E-3</v>
      </c>
      <c r="K622" s="9">
        <v>4</v>
      </c>
    </row>
    <row r="623" spans="1:11" x14ac:dyDescent="0.35">
      <c r="A623" s="12" t="s">
        <v>525</v>
      </c>
      <c r="B623" s="11">
        <v>42379.421000000002</v>
      </c>
      <c r="C623" s="21">
        <v>0.42100000000209548</v>
      </c>
      <c r="D623" s="12">
        <f>'call data'!$C623*1440</f>
        <v>606.24000000301749</v>
      </c>
      <c r="E623" s="12" t="s">
        <v>1787</v>
      </c>
      <c r="F623" s="12" t="s">
        <v>1782</v>
      </c>
      <c r="G623" s="12" t="s">
        <v>1784</v>
      </c>
      <c r="H623" s="12" t="s">
        <v>1784</v>
      </c>
      <c r="I623" s="12">
        <v>117</v>
      </c>
      <c r="J623" s="13">
        <v>2.3532712241691495E-3</v>
      </c>
      <c r="K623" s="12">
        <v>3</v>
      </c>
    </row>
    <row r="624" spans="1:11" x14ac:dyDescent="0.35">
      <c r="A624" s="9" t="s">
        <v>523</v>
      </c>
      <c r="B624" s="8">
        <v>42379.381000000001</v>
      </c>
      <c r="C624" s="20">
        <v>0.38100000000122236</v>
      </c>
      <c r="D624" s="9">
        <f>'call data'!$C624*1440</f>
        <v>548.6400000017602</v>
      </c>
      <c r="E624" s="9" t="s">
        <v>1793</v>
      </c>
      <c r="F624" s="9" t="s">
        <v>1780</v>
      </c>
      <c r="G624" s="9" t="s">
        <v>1784</v>
      </c>
      <c r="H624" s="9" t="s">
        <v>1784</v>
      </c>
      <c r="I624" s="9">
        <v>69</v>
      </c>
      <c r="J624" s="10">
        <v>2.700135999200352E-3</v>
      </c>
      <c r="K624" s="9">
        <v>3</v>
      </c>
    </row>
    <row r="625" spans="1:11" x14ac:dyDescent="0.35">
      <c r="A625" s="12" t="s">
        <v>521</v>
      </c>
      <c r="B625" s="11">
        <v>42379.375</v>
      </c>
      <c r="C625" s="21">
        <v>0.375</v>
      </c>
      <c r="D625" s="12">
        <f>'call data'!$C625*1440</f>
        <v>540</v>
      </c>
      <c r="E625" s="12" t="s">
        <v>1787</v>
      </c>
      <c r="F625" s="12" t="s">
        <v>1781</v>
      </c>
      <c r="G625" s="12" t="s">
        <v>1784</v>
      </c>
      <c r="H625" s="12" t="s">
        <v>1784</v>
      </c>
      <c r="I625" s="12">
        <v>75</v>
      </c>
      <c r="J625" s="13">
        <v>4.047314185889727E-3</v>
      </c>
      <c r="K625" s="12">
        <v>3</v>
      </c>
    </row>
    <row r="626" spans="1:11" x14ac:dyDescent="0.35">
      <c r="A626" s="9" t="s">
        <v>519</v>
      </c>
      <c r="B626" s="8">
        <v>42378.737999999998</v>
      </c>
      <c r="C626" s="20">
        <v>0.73799999999755528</v>
      </c>
      <c r="D626" s="9">
        <f>'call data'!$C626*1440</f>
        <v>1062.7199999964796</v>
      </c>
      <c r="E626" s="9" t="s">
        <v>1792</v>
      </c>
      <c r="F626" s="9" t="s">
        <v>1779</v>
      </c>
      <c r="G626" s="9" t="s">
        <v>1784</v>
      </c>
      <c r="H626" s="9" t="s">
        <v>1784</v>
      </c>
      <c r="I626" s="9">
        <v>116</v>
      </c>
      <c r="J626" s="10">
        <v>3.2162284419068993E-3</v>
      </c>
      <c r="K626" s="9">
        <v>4</v>
      </c>
    </row>
    <row r="627" spans="1:11" x14ac:dyDescent="0.35">
      <c r="A627" s="12" t="s">
        <v>517</v>
      </c>
      <c r="B627" s="11">
        <v>42378.731</v>
      </c>
      <c r="C627" s="21">
        <v>0.73099999999976717</v>
      </c>
      <c r="D627" s="12">
        <f>'call data'!$C627*1440</f>
        <v>1052.6399999996647</v>
      </c>
      <c r="E627" s="12" t="s">
        <v>1787</v>
      </c>
      <c r="F627" s="12" t="s">
        <v>1782</v>
      </c>
      <c r="G627" s="12" t="s">
        <v>1784</v>
      </c>
      <c r="H627" s="12" t="s">
        <v>1784</v>
      </c>
      <c r="I627" s="12">
        <v>116</v>
      </c>
      <c r="J627" s="13">
        <v>2.4424439595082162E-3</v>
      </c>
      <c r="K627" s="12">
        <v>4</v>
      </c>
    </row>
    <row r="628" spans="1:11" x14ac:dyDescent="0.35">
      <c r="A628" s="9" t="s">
        <v>515</v>
      </c>
      <c r="B628" s="8">
        <v>42378.728000000003</v>
      </c>
      <c r="C628" s="20">
        <v>0.72800000000279397</v>
      </c>
      <c r="D628" s="9">
        <f>'call data'!$C628*1440</f>
        <v>1048.3200000040233</v>
      </c>
      <c r="E628" s="9" t="s">
        <v>1789</v>
      </c>
      <c r="F628" s="9" t="s">
        <v>1780</v>
      </c>
      <c r="G628" s="9" t="s">
        <v>1785</v>
      </c>
      <c r="H628" s="9" t="s">
        <v>1785</v>
      </c>
      <c r="I628" s="9">
        <v>0</v>
      </c>
      <c r="J628" s="10">
        <v>0</v>
      </c>
      <c r="K628" s="9">
        <v>0</v>
      </c>
    </row>
    <row r="629" spans="1:11" x14ac:dyDescent="0.35">
      <c r="A629" s="12" t="s">
        <v>511</v>
      </c>
      <c r="B629" s="11">
        <v>42378.724000000002</v>
      </c>
      <c r="C629" s="21">
        <v>0.72400000000197906</v>
      </c>
      <c r="D629" s="12">
        <f>'call data'!$C629*1440</f>
        <v>1042.5600000028498</v>
      </c>
      <c r="E629" s="12" t="s">
        <v>1792</v>
      </c>
      <c r="F629" s="12" t="s">
        <v>1781</v>
      </c>
      <c r="G629" s="12" t="s">
        <v>1784</v>
      </c>
      <c r="H629" s="12" t="s">
        <v>1784</v>
      </c>
      <c r="I629" s="12">
        <v>27</v>
      </c>
      <c r="J629" s="13">
        <v>1.892225918584839E-3</v>
      </c>
      <c r="K629" s="12">
        <v>3</v>
      </c>
    </row>
    <row r="630" spans="1:11" x14ac:dyDescent="0.35">
      <c r="A630" s="9" t="s">
        <v>509</v>
      </c>
      <c r="B630" s="8">
        <v>42378.722999999998</v>
      </c>
      <c r="C630" s="20">
        <v>0.72299999999813735</v>
      </c>
      <c r="D630" s="9">
        <f>'call data'!$C630*1440</f>
        <v>1041.1199999973178</v>
      </c>
      <c r="E630" s="9" t="s">
        <v>1792</v>
      </c>
      <c r="F630" s="9" t="s">
        <v>1783</v>
      </c>
      <c r="G630" s="9" t="s">
        <v>1785</v>
      </c>
      <c r="H630" s="9" t="s">
        <v>1785</v>
      </c>
      <c r="I630" s="9">
        <v>0</v>
      </c>
      <c r="J630" s="10">
        <v>0</v>
      </c>
      <c r="K630" s="9">
        <v>0</v>
      </c>
    </row>
    <row r="631" spans="1:11" x14ac:dyDescent="0.35">
      <c r="A631" s="12" t="s">
        <v>507</v>
      </c>
      <c r="B631" s="11">
        <v>42378.712</v>
      </c>
      <c r="C631" s="21">
        <v>0.71199999999953434</v>
      </c>
      <c r="D631" s="12">
        <f>'call data'!$C631*1440</f>
        <v>1025.2799999993294</v>
      </c>
      <c r="E631" s="12" t="s">
        <v>1789</v>
      </c>
      <c r="F631" s="12" t="s">
        <v>1779</v>
      </c>
      <c r="G631" s="12" t="s">
        <v>1784</v>
      </c>
      <c r="H631" s="12" t="s">
        <v>1784</v>
      </c>
      <c r="I631" s="12">
        <v>32</v>
      </c>
      <c r="J631" s="13">
        <v>2.0107031712434534E-3</v>
      </c>
      <c r="K631" s="12">
        <v>5</v>
      </c>
    </row>
    <row r="632" spans="1:11" x14ac:dyDescent="0.35">
      <c r="A632" s="9" t="s">
        <v>505</v>
      </c>
      <c r="B632" s="8">
        <v>42378.707000000002</v>
      </c>
      <c r="C632" s="20">
        <v>0.70700000000215368</v>
      </c>
      <c r="D632" s="9">
        <f>'call data'!$C632*1440</f>
        <v>1018.0800000031013</v>
      </c>
      <c r="E632" s="9" t="s">
        <v>1787</v>
      </c>
      <c r="F632" s="9" t="s">
        <v>1781</v>
      </c>
      <c r="G632" s="9" t="s">
        <v>1785</v>
      </c>
      <c r="H632" s="9" t="s">
        <v>1785</v>
      </c>
      <c r="I632" s="9">
        <v>0</v>
      </c>
      <c r="J632" s="10">
        <v>0</v>
      </c>
      <c r="K632" s="9">
        <v>0</v>
      </c>
    </row>
    <row r="633" spans="1:11" x14ac:dyDescent="0.35">
      <c r="A633" s="12" t="s">
        <v>503</v>
      </c>
      <c r="B633" s="11">
        <v>42378.654999999999</v>
      </c>
      <c r="C633" s="21">
        <v>0.65499999999883585</v>
      </c>
      <c r="D633" s="12">
        <f>'call data'!$C633*1440</f>
        <v>943.19999999832362</v>
      </c>
      <c r="E633" s="12" t="s">
        <v>1787</v>
      </c>
      <c r="F633" s="12" t="s">
        <v>1783</v>
      </c>
      <c r="G633" s="12" t="s">
        <v>1784</v>
      </c>
      <c r="H633" s="12" t="s">
        <v>1784</v>
      </c>
      <c r="I633" s="12">
        <v>43</v>
      </c>
      <c r="J633" s="13">
        <v>7.2939092954951452E-4</v>
      </c>
      <c r="K633" s="12">
        <v>5</v>
      </c>
    </row>
    <row r="634" spans="1:11" x14ac:dyDescent="0.35">
      <c r="A634" s="9" t="s">
        <v>501</v>
      </c>
      <c r="B634" s="8">
        <v>42378.618999999999</v>
      </c>
      <c r="C634" s="20">
        <v>0.61899999999877764</v>
      </c>
      <c r="D634" s="9">
        <f>'call data'!$C634*1440</f>
        <v>891.3599999982398</v>
      </c>
      <c r="E634" s="9" t="s">
        <v>1790</v>
      </c>
      <c r="F634" s="9" t="s">
        <v>1783</v>
      </c>
      <c r="G634" s="9" t="s">
        <v>1784</v>
      </c>
      <c r="H634" s="9" t="s">
        <v>1784</v>
      </c>
      <c r="I634" s="9">
        <v>28</v>
      </c>
      <c r="J634" s="10">
        <v>4.3935139537132056E-3</v>
      </c>
      <c r="K634" s="9">
        <v>3</v>
      </c>
    </row>
    <row r="635" spans="1:11" x14ac:dyDescent="0.35">
      <c r="A635" s="12" t="s">
        <v>499</v>
      </c>
      <c r="B635" s="11">
        <v>42378.597000000002</v>
      </c>
      <c r="C635" s="21">
        <v>0.59700000000157161</v>
      </c>
      <c r="D635" s="12">
        <f>'call data'!$C635*1440</f>
        <v>859.68000000226311</v>
      </c>
      <c r="E635" s="12" t="s">
        <v>1786</v>
      </c>
      <c r="F635" s="12" t="s">
        <v>1783</v>
      </c>
      <c r="G635" s="12" t="s">
        <v>1784</v>
      </c>
      <c r="H635" s="12" t="s">
        <v>1784</v>
      </c>
      <c r="I635" s="12">
        <v>98</v>
      </c>
      <c r="J635" s="13">
        <v>1.1933776836199105E-3</v>
      </c>
      <c r="K635" s="12">
        <v>1</v>
      </c>
    </row>
    <row r="636" spans="1:11" x14ac:dyDescent="0.35">
      <c r="A636" s="9" t="s">
        <v>497</v>
      </c>
      <c r="B636" s="8">
        <v>42378.591999999997</v>
      </c>
      <c r="C636" s="20">
        <v>0.59199999999691499</v>
      </c>
      <c r="D636" s="9">
        <f>'call data'!$C636*1440</f>
        <v>852.47999999555759</v>
      </c>
      <c r="E636" s="9" t="s">
        <v>1790</v>
      </c>
      <c r="F636" s="9" t="s">
        <v>1780</v>
      </c>
      <c r="G636" s="9" t="s">
        <v>1784</v>
      </c>
      <c r="H636" s="9" t="s">
        <v>1784</v>
      </c>
      <c r="I636" s="9">
        <v>78</v>
      </c>
      <c r="J636" s="10">
        <v>2.3718262353434592E-3</v>
      </c>
      <c r="K636" s="9">
        <v>1</v>
      </c>
    </row>
    <row r="637" spans="1:11" x14ac:dyDescent="0.35">
      <c r="A637" s="12" t="s">
        <v>495</v>
      </c>
      <c r="B637" s="11">
        <v>42378.582999999999</v>
      </c>
      <c r="C637" s="21">
        <v>0.58299999999871943</v>
      </c>
      <c r="D637" s="12">
        <f>'call data'!$C637*1440</f>
        <v>839.51999999815598</v>
      </c>
      <c r="E637" s="12" t="s">
        <v>1786</v>
      </c>
      <c r="F637" s="12" t="s">
        <v>1781</v>
      </c>
      <c r="G637" s="12" t="s">
        <v>1784</v>
      </c>
      <c r="H637" s="12" t="s">
        <v>1784</v>
      </c>
      <c r="I637" s="12">
        <v>21</v>
      </c>
      <c r="J637" s="13">
        <v>1.139642475914989E-3</v>
      </c>
      <c r="K637" s="12">
        <v>4</v>
      </c>
    </row>
    <row r="638" spans="1:11" x14ac:dyDescent="0.35">
      <c r="A638" s="9" t="s">
        <v>493</v>
      </c>
      <c r="B638" s="8">
        <v>42378.569000000003</v>
      </c>
      <c r="C638" s="20">
        <v>0.56900000000314321</v>
      </c>
      <c r="D638" s="9">
        <f>'call data'!$C638*1440</f>
        <v>819.36000000452623</v>
      </c>
      <c r="E638" s="9" t="s">
        <v>1786</v>
      </c>
      <c r="F638" s="9" t="s">
        <v>1782</v>
      </c>
      <c r="G638" s="9" t="s">
        <v>1784</v>
      </c>
      <c r="H638" s="9" t="s">
        <v>1784</v>
      </c>
      <c r="I638" s="9">
        <v>101</v>
      </c>
      <c r="J638" s="10">
        <v>3.8146901485704562E-3</v>
      </c>
      <c r="K638" s="9">
        <v>3</v>
      </c>
    </row>
    <row r="639" spans="1:11" x14ac:dyDescent="0.35">
      <c r="A639" s="12" t="s">
        <v>491</v>
      </c>
      <c r="B639" s="11">
        <v>42378.544000000002</v>
      </c>
      <c r="C639" s="21">
        <v>0.54400000000168802</v>
      </c>
      <c r="D639" s="12">
        <f>'call data'!$C639*1440</f>
        <v>783.36000000243075</v>
      </c>
      <c r="E639" s="12" t="s">
        <v>1789</v>
      </c>
      <c r="F639" s="12" t="s">
        <v>1780</v>
      </c>
      <c r="G639" s="12" t="s">
        <v>1784</v>
      </c>
      <c r="H639" s="12" t="s">
        <v>1784</v>
      </c>
      <c r="I639" s="12">
        <v>63</v>
      </c>
      <c r="J639" s="13">
        <v>3.455720897436699E-3</v>
      </c>
      <c r="K639" s="12">
        <v>3</v>
      </c>
    </row>
    <row r="640" spans="1:11" x14ac:dyDescent="0.35">
      <c r="A640" s="9" t="s">
        <v>489</v>
      </c>
      <c r="B640" s="8">
        <v>42378.535000000003</v>
      </c>
      <c r="C640" s="20">
        <v>0.53500000000349246</v>
      </c>
      <c r="D640" s="9">
        <f>'call data'!$C640*1440</f>
        <v>770.40000000502914</v>
      </c>
      <c r="E640" s="9" t="s">
        <v>1792</v>
      </c>
      <c r="F640" s="9" t="s">
        <v>1780</v>
      </c>
      <c r="G640" s="9" t="s">
        <v>1785</v>
      </c>
      <c r="H640" s="9" t="s">
        <v>1785</v>
      </c>
      <c r="I640" s="9">
        <v>0</v>
      </c>
      <c r="J640" s="10">
        <v>0</v>
      </c>
      <c r="K640" s="9">
        <v>0</v>
      </c>
    </row>
    <row r="641" spans="1:11" x14ac:dyDescent="0.35">
      <c r="A641" s="12" t="s">
        <v>485</v>
      </c>
      <c r="B641" s="11">
        <v>42378.523000000001</v>
      </c>
      <c r="C641" s="21">
        <v>0.52300000000104774</v>
      </c>
      <c r="D641" s="12">
        <f>'call data'!$C641*1440</f>
        <v>753.12000000150874</v>
      </c>
      <c r="E641" s="12" t="s">
        <v>1791</v>
      </c>
      <c r="F641" s="12" t="s">
        <v>1781</v>
      </c>
      <c r="G641" s="12" t="s">
        <v>1784</v>
      </c>
      <c r="H641" s="12" t="s">
        <v>1784</v>
      </c>
      <c r="I641" s="12">
        <v>18</v>
      </c>
      <c r="J641" s="13">
        <v>3.5355395168085147E-3</v>
      </c>
      <c r="K641" s="12">
        <v>5</v>
      </c>
    </row>
    <row r="642" spans="1:11" x14ac:dyDescent="0.35">
      <c r="A642" s="9" t="s">
        <v>483</v>
      </c>
      <c r="B642" s="8">
        <v>42378.521999999997</v>
      </c>
      <c r="C642" s="20">
        <v>0.52199999999720603</v>
      </c>
      <c r="D642" s="9">
        <f>'call data'!$C642*1440</f>
        <v>751.67999999597669</v>
      </c>
      <c r="E642" s="9" t="s">
        <v>1789</v>
      </c>
      <c r="F642" s="9" t="s">
        <v>1783</v>
      </c>
      <c r="G642" s="9" t="s">
        <v>1784</v>
      </c>
      <c r="H642" s="9" t="s">
        <v>1784</v>
      </c>
      <c r="I642" s="9">
        <v>80</v>
      </c>
      <c r="J642" s="10">
        <v>1.5166264813482823E-3</v>
      </c>
      <c r="K642" s="9">
        <v>4</v>
      </c>
    </row>
    <row r="643" spans="1:11" x14ac:dyDescent="0.35">
      <c r="A643" s="12" t="s">
        <v>481</v>
      </c>
      <c r="B643" s="11">
        <v>42378.497000000003</v>
      </c>
      <c r="C643" s="21">
        <v>0.4970000000030268</v>
      </c>
      <c r="D643" s="12">
        <f>'call data'!$C643*1440</f>
        <v>715.68000000435859</v>
      </c>
      <c r="E643" s="12" t="s">
        <v>1789</v>
      </c>
      <c r="F643" s="12" t="s">
        <v>1779</v>
      </c>
      <c r="G643" s="12" t="s">
        <v>1784</v>
      </c>
      <c r="H643" s="12" t="s">
        <v>1784</v>
      </c>
      <c r="I643" s="12">
        <v>95</v>
      </c>
      <c r="J643" s="13">
        <v>4.0447871585963498E-3</v>
      </c>
      <c r="K643" s="12">
        <v>5</v>
      </c>
    </row>
    <row r="644" spans="1:11" x14ac:dyDescent="0.35">
      <c r="A644" s="9" t="s">
        <v>475</v>
      </c>
      <c r="B644" s="8">
        <v>42378.491999999998</v>
      </c>
      <c r="C644" s="20">
        <v>0.49199999999837019</v>
      </c>
      <c r="D644" s="9">
        <f>'call data'!$C644*1440</f>
        <v>708.47999999765307</v>
      </c>
      <c r="E644" s="9" t="s">
        <v>1787</v>
      </c>
      <c r="F644" s="9" t="s">
        <v>1780</v>
      </c>
      <c r="G644" s="9" t="s">
        <v>1784</v>
      </c>
      <c r="H644" s="9" t="s">
        <v>1784</v>
      </c>
      <c r="I644" s="9">
        <v>116</v>
      </c>
      <c r="J644" s="10">
        <v>2.2627898638699737E-3</v>
      </c>
      <c r="K644" s="9">
        <v>5</v>
      </c>
    </row>
    <row r="645" spans="1:11" x14ac:dyDescent="0.35">
      <c r="A645" s="12" t="s">
        <v>477</v>
      </c>
      <c r="B645" s="11">
        <v>42378.491999999998</v>
      </c>
      <c r="C645" s="21">
        <v>0.49199999999837019</v>
      </c>
      <c r="D645" s="12">
        <f>'call data'!$C645*1440</f>
        <v>708.47999999765307</v>
      </c>
      <c r="E645" s="12" t="s">
        <v>1789</v>
      </c>
      <c r="F645" s="12" t="s">
        <v>1783</v>
      </c>
      <c r="G645" s="12" t="s">
        <v>1785</v>
      </c>
      <c r="H645" s="12" t="s">
        <v>1785</v>
      </c>
      <c r="I645" s="12">
        <v>0</v>
      </c>
      <c r="J645" s="13">
        <v>0</v>
      </c>
      <c r="K645" s="12">
        <v>0</v>
      </c>
    </row>
    <row r="646" spans="1:11" x14ac:dyDescent="0.35">
      <c r="A646" s="9" t="s">
        <v>479</v>
      </c>
      <c r="B646" s="8">
        <v>42378.491999999998</v>
      </c>
      <c r="C646" s="20">
        <v>0.49199999999837019</v>
      </c>
      <c r="D646" s="9">
        <f>'call data'!$C646*1440</f>
        <v>708.47999999765307</v>
      </c>
      <c r="E646" s="9" t="s">
        <v>1789</v>
      </c>
      <c r="F646" s="9" t="s">
        <v>1780</v>
      </c>
      <c r="G646" s="9" t="s">
        <v>1784</v>
      </c>
      <c r="H646" s="9" t="s">
        <v>1784</v>
      </c>
      <c r="I646" s="9">
        <v>43</v>
      </c>
      <c r="J646" s="10">
        <v>4.0227163817226574E-4</v>
      </c>
      <c r="K646" s="9">
        <v>4</v>
      </c>
    </row>
    <row r="647" spans="1:11" x14ac:dyDescent="0.35">
      <c r="A647" s="12" t="s">
        <v>473</v>
      </c>
      <c r="B647" s="11">
        <v>42378.476000000002</v>
      </c>
      <c r="C647" s="21">
        <v>0.47600000000238651</v>
      </c>
      <c r="D647" s="12">
        <f>'call data'!$C647*1440</f>
        <v>685.44000000343658</v>
      </c>
      <c r="E647" s="12" t="s">
        <v>1789</v>
      </c>
      <c r="F647" s="12" t="s">
        <v>1779</v>
      </c>
      <c r="G647" s="12" t="s">
        <v>1785</v>
      </c>
      <c r="H647" s="12" t="s">
        <v>1785</v>
      </c>
      <c r="I647" s="12">
        <v>0</v>
      </c>
      <c r="J647" s="13">
        <v>0</v>
      </c>
      <c r="K647" s="12">
        <v>0</v>
      </c>
    </row>
    <row r="648" spans="1:11" x14ac:dyDescent="0.35">
      <c r="A648" s="9" t="s">
        <v>1401</v>
      </c>
      <c r="B648" s="8">
        <v>42394.661</v>
      </c>
      <c r="C648" s="20">
        <v>0.66100000000005821</v>
      </c>
      <c r="D648" s="9">
        <f>'call data'!$C648*1440</f>
        <v>951.84000000008382</v>
      </c>
      <c r="E648" s="9" t="s">
        <v>1788</v>
      </c>
      <c r="F648" s="9" t="s">
        <v>1781</v>
      </c>
      <c r="G648" s="9" t="s">
        <v>1785</v>
      </c>
      <c r="H648" s="9" t="s">
        <v>1785</v>
      </c>
      <c r="I648" s="9">
        <v>0</v>
      </c>
      <c r="J648" s="10">
        <v>0</v>
      </c>
      <c r="K648" s="9">
        <v>0</v>
      </c>
    </row>
    <row r="649" spans="1:11" x14ac:dyDescent="0.35">
      <c r="A649" s="12" t="s">
        <v>471</v>
      </c>
      <c r="B649" s="11">
        <v>42378.47</v>
      </c>
      <c r="C649" s="21">
        <v>0.47000000000116415</v>
      </c>
      <c r="D649" s="12">
        <f>'call data'!$C649*1440</f>
        <v>676.80000000167638</v>
      </c>
      <c r="E649" s="12" t="s">
        <v>1789</v>
      </c>
      <c r="F649" s="12" t="s">
        <v>1781</v>
      </c>
      <c r="G649" s="12" t="s">
        <v>1784</v>
      </c>
      <c r="H649" s="12" t="s">
        <v>1784</v>
      </c>
      <c r="I649" s="12">
        <v>25</v>
      </c>
      <c r="J649" s="13">
        <v>1.1601918155412102E-3</v>
      </c>
      <c r="K649" s="12">
        <v>4</v>
      </c>
    </row>
    <row r="650" spans="1:11" x14ac:dyDescent="0.35">
      <c r="A650" s="9" t="s">
        <v>469</v>
      </c>
      <c r="B650" s="8">
        <v>42378.466</v>
      </c>
      <c r="C650" s="20">
        <v>0.46600000000034925</v>
      </c>
      <c r="D650" s="9">
        <f>'call data'!$C650*1440</f>
        <v>671.04000000050291</v>
      </c>
      <c r="E650" s="9" t="s">
        <v>1792</v>
      </c>
      <c r="F650" s="9" t="s">
        <v>1779</v>
      </c>
      <c r="G650" s="9" t="s">
        <v>1784</v>
      </c>
      <c r="H650" s="9" t="s">
        <v>1784</v>
      </c>
      <c r="I650" s="9">
        <v>96</v>
      </c>
      <c r="J650" s="10">
        <v>3.1647434931005992E-3</v>
      </c>
      <c r="K650" s="9">
        <v>3</v>
      </c>
    </row>
    <row r="651" spans="1:11" x14ac:dyDescent="0.35">
      <c r="A651" s="12" t="s">
        <v>467</v>
      </c>
      <c r="B651" s="11">
        <v>42378.462</v>
      </c>
      <c r="C651" s="21">
        <v>0.46199999999953434</v>
      </c>
      <c r="D651" s="12">
        <f>'call data'!$C651*1440</f>
        <v>665.27999999932945</v>
      </c>
      <c r="E651" s="12" t="s">
        <v>1790</v>
      </c>
      <c r="F651" s="12" t="s">
        <v>1782</v>
      </c>
      <c r="G651" s="12" t="s">
        <v>1784</v>
      </c>
      <c r="H651" s="12" t="s">
        <v>1784</v>
      </c>
      <c r="I651" s="12">
        <v>88</v>
      </c>
      <c r="J651" s="13">
        <v>4.5471504887073739E-3</v>
      </c>
      <c r="K651" s="12">
        <v>5</v>
      </c>
    </row>
    <row r="652" spans="1:11" x14ac:dyDescent="0.35">
      <c r="A652" s="9" t="s">
        <v>465</v>
      </c>
      <c r="B652" s="8">
        <v>42378.457000000002</v>
      </c>
      <c r="C652" s="20">
        <v>0.45700000000215368</v>
      </c>
      <c r="D652" s="9">
        <f>'call data'!$C652*1440</f>
        <v>658.0800000031013</v>
      </c>
      <c r="E652" s="9" t="s">
        <v>1787</v>
      </c>
      <c r="F652" s="9" t="s">
        <v>1781</v>
      </c>
      <c r="G652" s="9" t="s">
        <v>1784</v>
      </c>
      <c r="H652" s="9" t="s">
        <v>1785</v>
      </c>
      <c r="I652" s="9">
        <v>46</v>
      </c>
      <c r="J652" s="10">
        <v>3.7340885844548274E-3</v>
      </c>
      <c r="K652" s="9">
        <v>3</v>
      </c>
    </row>
    <row r="653" spans="1:11" x14ac:dyDescent="0.35">
      <c r="A653" s="12" t="s">
        <v>463</v>
      </c>
      <c r="B653" s="11">
        <v>42378.438999999998</v>
      </c>
      <c r="C653" s="21">
        <v>0.4389999999984866</v>
      </c>
      <c r="D653" s="12">
        <f>'call data'!$C653*1440</f>
        <v>632.15999999782071</v>
      </c>
      <c r="E653" s="12" t="s">
        <v>1790</v>
      </c>
      <c r="F653" s="12" t="s">
        <v>1779</v>
      </c>
      <c r="G653" s="12" t="s">
        <v>1784</v>
      </c>
      <c r="H653" s="12" t="s">
        <v>1784</v>
      </c>
      <c r="I653" s="12">
        <v>106</v>
      </c>
      <c r="J653" s="13">
        <v>1.7042814518432551E-3</v>
      </c>
      <c r="K653" s="12">
        <v>5</v>
      </c>
    </row>
    <row r="654" spans="1:11" x14ac:dyDescent="0.35">
      <c r="A654" s="9" t="s">
        <v>461</v>
      </c>
      <c r="B654" s="8">
        <v>42378.436999999998</v>
      </c>
      <c r="C654" s="20">
        <v>0.43699999999807915</v>
      </c>
      <c r="D654" s="9">
        <f>'call data'!$C654*1440</f>
        <v>629.27999999723397</v>
      </c>
      <c r="E654" s="9" t="s">
        <v>1787</v>
      </c>
      <c r="F654" s="9" t="s">
        <v>1783</v>
      </c>
      <c r="G654" s="9" t="s">
        <v>1785</v>
      </c>
      <c r="H654" s="9" t="s">
        <v>1785</v>
      </c>
      <c r="I654" s="9">
        <v>0</v>
      </c>
      <c r="J654" s="10">
        <v>0</v>
      </c>
      <c r="K654" s="9">
        <v>0</v>
      </c>
    </row>
    <row r="655" spans="1:11" x14ac:dyDescent="0.35">
      <c r="A655" s="12" t="s">
        <v>457</v>
      </c>
      <c r="B655" s="11">
        <v>42378.398999999998</v>
      </c>
      <c r="C655" s="21">
        <v>0.39899999999761349</v>
      </c>
      <c r="D655" s="12">
        <f>'call data'!$C655*1440</f>
        <v>574.55999999656342</v>
      </c>
      <c r="E655" s="12" t="s">
        <v>1792</v>
      </c>
      <c r="F655" s="12" t="s">
        <v>1783</v>
      </c>
      <c r="G655" s="12" t="s">
        <v>1784</v>
      </c>
      <c r="H655" s="12" t="s">
        <v>1784</v>
      </c>
      <c r="I655" s="12">
        <v>110</v>
      </c>
      <c r="J655" s="13">
        <v>4.7770017831429961E-3</v>
      </c>
      <c r="K655" s="12">
        <v>3</v>
      </c>
    </row>
    <row r="656" spans="1:11" x14ac:dyDescent="0.35">
      <c r="A656" s="9" t="s">
        <v>455</v>
      </c>
      <c r="B656" s="8">
        <v>42378.392</v>
      </c>
      <c r="C656" s="20">
        <v>0.39199999999982538</v>
      </c>
      <c r="D656" s="9">
        <f>'call data'!$C656*1440</f>
        <v>564.47999999974854</v>
      </c>
      <c r="E656" s="9" t="s">
        <v>1789</v>
      </c>
      <c r="F656" s="9" t="s">
        <v>1782</v>
      </c>
      <c r="G656" s="9" t="s">
        <v>1784</v>
      </c>
      <c r="H656" s="9" t="s">
        <v>1784</v>
      </c>
      <c r="I656" s="9">
        <v>31</v>
      </c>
      <c r="J656" s="10">
        <v>4.3934689789040353E-3</v>
      </c>
      <c r="K656" s="9">
        <v>5</v>
      </c>
    </row>
    <row r="657" spans="1:11" x14ac:dyDescent="0.35">
      <c r="A657" s="12" t="s">
        <v>453</v>
      </c>
      <c r="B657" s="11">
        <v>42378.38</v>
      </c>
      <c r="C657" s="21">
        <v>0.37999999999738066</v>
      </c>
      <c r="D657" s="12">
        <f>'call data'!$C657*1440</f>
        <v>547.19999999622814</v>
      </c>
      <c r="E657" s="12" t="s">
        <v>1787</v>
      </c>
      <c r="F657" s="12" t="s">
        <v>1782</v>
      </c>
      <c r="G657" s="12" t="s">
        <v>1784</v>
      </c>
      <c r="H657" s="12" t="s">
        <v>1784</v>
      </c>
      <c r="I657" s="12">
        <v>108</v>
      </c>
      <c r="J657" s="13">
        <v>2.8087348053904139E-3</v>
      </c>
      <c r="K657" s="12">
        <v>2</v>
      </c>
    </row>
    <row r="658" spans="1:11" x14ac:dyDescent="0.35">
      <c r="A658" s="9" t="s">
        <v>451</v>
      </c>
      <c r="B658" s="8">
        <v>42377.75</v>
      </c>
      <c r="C658" s="20">
        <v>0.75</v>
      </c>
      <c r="D658" s="9">
        <f>'call data'!$C658*1440</f>
        <v>1080</v>
      </c>
      <c r="E658" s="9" t="s">
        <v>1793</v>
      </c>
      <c r="F658" s="9" t="s">
        <v>1779</v>
      </c>
      <c r="G658" s="9" t="s">
        <v>1784</v>
      </c>
      <c r="H658" s="9" t="s">
        <v>1785</v>
      </c>
      <c r="I658" s="9">
        <v>111</v>
      </c>
      <c r="J658" s="10">
        <v>3.6370266294730789E-3</v>
      </c>
      <c r="K658" s="9">
        <v>5</v>
      </c>
    </row>
    <row r="659" spans="1:11" x14ac:dyDescent="0.35">
      <c r="A659" s="12" t="s">
        <v>449</v>
      </c>
      <c r="B659" s="11">
        <v>42377.692999999999</v>
      </c>
      <c r="C659" s="21">
        <v>0.69299999999930151</v>
      </c>
      <c r="D659" s="12">
        <f>'call data'!$C659*1440</f>
        <v>997.91999999899417</v>
      </c>
      <c r="E659" s="12" t="s">
        <v>1789</v>
      </c>
      <c r="F659" s="12" t="s">
        <v>1782</v>
      </c>
      <c r="G659" s="12" t="s">
        <v>1784</v>
      </c>
      <c r="H659" s="12" t="s">
        <v>1784</v>
      </c>
      <c r="I659" s="12">
        <v>83</v>
      </c>
      <c r="J659" s="13">
        <v>9.285054122271085E-4</v>
      </c>
      <c r="K659" s="12">
        <v>3</v>
      </c>
    </row>
    <row r="660" spans="1:11" x14ac:dyDescent="0.35">
      <c r="A660" s="9" t="s">
        <v>447</v>
      </c>
      <c r="B660" s="8">
        <v>42377.663</v>
      </c>
      <c r="C660" s="20">
        <v>0.66300000000046566</v>
      </c>
      <c r="D660" s="9">
        <f>'call data'!$C660*1440</f>
        <v>954.72000000067055</v>
      </c>
      <c r="E660" s="9" t="s">
        <v>1789</v>
      </c>
      <c r="F660" s="9" t="s">
        <v>1781</v>
      </c>
      <c r="G660" s="9" t="s">
        <v>1784</v>
      </c>
      <c r="H660" s="9" t="s">
        <v>1784</v>
      </c>
      <c r="I660" s="9">
        <v>118</v>
      </c>
      <c r="J660" s="10">
        <v>1.1344796332245293E-3</v>
      </c>
      <c r="K660" s="9">
        <v>5</v>
      </c>
    </row>
    <row r="661" spans="1:11" x14ac:dyDescent="0.35">
      <c r="A661" s="12" t="s">
        <v>445</v>
      </c>
      <c r="B661" s="11">
        <v>42377.661999999997</v>
      </c>
      <c r="C661" s="21">
        <v>0.66199999999662396</v>
      </c>
      <c r="D661" s="12">
        <f>'call data'!$C661*1440</f>
        <v>953.2799999951385</v>
      </c>
      <c r="E661" s="12" t="s">
        <v>1793</v>
      </c>
      <c r="F661" s="12" t="s">
        <v>1783</v>
      </c>
      <c r="G661" s="12" t="s">
        <v>1784</v>
      </c>
      <c r="H661" s="12" t="s">
        <v>1784</v>
      </c>
      <c r="I661" s="12">
        <v>55</v>
      </c>
      <c r="J661" s="13">
        <v>3.7123535823517721E-3</v>
      </c>
      <c r="K661" s="12">
        <v>2</v>
      </c>
    </row>
    <row r="662" spans="1:11" x14ac:dyDescent="0.35">
      <c r="A662" s="9" t="s">
        <v>443</v>
      </c>
      <c r="B662" s="8">
        <v>42377.654999999999</v>
      </c>
      <c r="C662" s="20">
        <v>0.65499999999883585</v>
      </c>
      <c r="D662" s="9">
        <f>'call data'!$C662*1440</f>
        <v>943.19999999832362</v>
      </c>
      <c r="E662" s="9" t="s">
        <v>1790</v>
      </c>
      <c r="F662" s="9" t="s">
        <v>1783</v>
      </c>
      <c r="G662" s="9" t="s">
        <v>1784</v>
      </c>
      <c r="H662" s="9" t="s">
        <v>1785</v>
      </c>
      <c r="I662" s="9">
        <v>41</v>
      </c>
      <c r="J662" s="10">
        <v>2.203099344810183E-3</v>
      </c>
      <c r="K662" s="9">
        <v>4</v>
      </c>
    </row>
    <row r="663" spans="1:11" x14ac:dyDescent="0.35">
      <c r="A663" s="12" t="s">
        <v>441</v>
      </c>
      <c r="B663" s="11">
        <v>42377.650999999998</v>
      </c>
      <c r="C663" s="21">
        <v>0.65099999999802094</v>
      </c>
      <c r="D663" s="12">
        <f>'call data'!$C663*1440</f>
        <v>937.43999999715015</v>
      </c>
      <c r="E663" s="12" t="s">
        <v>1793</v>
      </c>
      <c r="F663" s="12" t="s">
        <v>1783</v>
      </c>
      <c r="G663" s="12" t="s">
        <v>1785</v>
      </c>
      <c r="H663" s="12" t="s">
        <v>1785</v>
      </c>
      <c r="I663" s="12">
        <v>0</v>
      </c>
      <c r="J663" s="13">
        <v>0</v>
      </c>
      <c r="K663" s="12">
        <v>0</v>
      </c>
    </row>
    <row r="664" spans="1:11" x14ac:dyDescent="0.35">
      <c r="A664" s="9" t="s">
        <v>1413</v>
      </c>
      <c r="B664" s="8">
        <v>42395.404000000002</v>
      </c>
      <c r="C664" s="20">
        <v>0.4040000000022701</v>
      </c>
      <c r="D664" s="9">
        <f>'call data'!$C664*1440</f>
        <v>581.76000000326894</v>
      </c>
      <c r="E664" s="9" t="s">
        <v>1788</v>
      </c>
      <c r="F664" s="9" t="s">
        <v>1779</v>
      </c>
      <c r="G664" s="9" t="s">
        <v>1784</v>
      </c>
      <c r="H664" s="9" t="s">
        <v>1784</v>
      </c>
      <c r="I664" s="9">
        <v>13</v>
      </c>
      <c r="J664" s="10">
        <v>2.6985759036207112E-3</v>
      </c>
      <c r="K664" s="9">
        <v>3</v>
      </c>
    </row>
    <row r="665" spans="1:11" x14ac:dyDescent="0.35">
      <c r="A665" s="12" t="s">
        <v>433</v>
      </c>
      <c r="B665" s="11">
        <v>42377.548999999999</v>
      </c>
      <c r="C665" s="21">
        <v>0.54899999999906868</v>
      </c>
      <c r="D665" s="12">
        <f>'call data'!$C665*1440</f>
        <v>790.5599999986589</v>
      </c>
      <c r="E665" s="12" t="s">
        <v>1791</v>
      </c>
      <c r="F665" s="12" t="s">
        <v>1782</v>
      </c>
      <c r="G665" s="12" t="s">
        <v>1784</v>
      </c>
      <c r="H665" s="12" t="s">
        <v>1784</v>
      </c>
      <c r="I665" s="12">
        <v>81</v>
      </c>
      <c r="J665" s="13">
        <v>4.1190082875100327E-3</v>
      </c>
      <c r="K665" s="12">
        <v>3</v>
      </c>
    </row>
    <row r="666" spans="1:11" x14ac:dyDescent="0.35">
      <c r="A666" s="9" t="s">
        <v>435</v>
      </c>
      <c r="B666" s="8">
        <v>42377.548999999999</v>
      </c>
      <c r="C666" s="20">
        <v>0.54899999999906868</v>
      </c>
      <c r="D666" s="9">
        <f>'call data'!$C666*1440</f>
        <v>790.5599999986589</v>
      </c>
      <c r="E666" s="9" t="s">
        <v>1792</v>
      </c>
      <c r="F666" s="9" t="s">
        <v>1782</v>
      </c>
      <c r="G666" s="9" t="s">
        <v>1784</v>
      </c>
      <c r="H666" s="9" t="s">
        <v>1784</v>
      </c>
      <c r="I666" s="9">
        <v>47</v>
      </c>
      <c r="J666" s="10">
        <v>1.5192020106950294E-3</v>
      </c>
      <c r="K666" s="9">
        <v>5</v>
      </c>
    </row>
    <row r="667" spans="1:11" x14ac:dyDescent="0.35">
      <c r="A667" s="12" t="s">
        <v>431</v>
      </c>
      <c r="B667" s="11">
        <v>42377.534</v>
      </c>
      <c r="C667" s="21">
        <v>0.53399999999965075</v>
      </c>
      <c r="D667" s="12">
        <f>'call data'!$C667*1440</f>
        <v>768.95999999949709</v>
      </c>
      <c r="E667" s="12" t="s">
        <v>1793</v>
      </c>
      <c r="F667" s="12" t="s">
        <v>1781</v>
      </c>
      <c r="G667" s="12" t="s">
        <v>1784</v>
      </c>
      <c r="H667" s="12" t="s">
        <v>1785</v>
      </c>
      <c r="I667" s="12">
        <v>87</v>
      </c>
      <c r="J667" s="13">
        <v>4.3699222428970922E-3</v>
      </c>
      <c r="K667" s="12">
        <v>4</v>
      </c>
    </row>
    <row r="668" spans="1:11" x14ac:dyDescent="0.35">
      <c r="A668" s="9" t="s">
        <v>429</v>
      </c>
      <c r="B668" s="8">
        <v>42377.527000000002</v>
      </c>
      <c r="C668" s="20">
        <v>0.52700000000186265</v>
      </c>
      <c r="D668" s="9">
        <f>'call data'!$C668*1440</f>
        <v>758.88000000268221</v>
      </c>
      <c r="E668" s="9" t="s">
        <v>1789</v>
      </c>
      <c r="F668" s="9" t="s">
        <v>1783</v>
      </c>
      <c r="G668" s="9" t="s">
        <v>1784</v>
      </c>
      <c r="H668" s="9" t="s">
        <v>1784</v>
      </c>
      <c r="I668" s="9">
        <v>57</v>
      </c>
      <c r="J668" s="10">
        <v>1.7718939228572579E-3</v>
      </c>
      <c r="K668" s="9">
        <v>3</v>
      </c>
    </row>
    <row r="669" spans="1:11" x14ac:dyDescent="0.35">
      <c r="A669" s="12" t="s">
        <v>427</v>
      </c>
      <c r="B669" s="11">
        <v>42377.51</v>
      </c>
      <c r="C669" s="21">
        <v>0.51000000000203727</v>
      </c>
      <c r="D669" s="12">
        <f>'call data'!$C669*1440</f>
        <v>734.40000000293367</v>
      </c>
      <c r="E669" s="12" t="s">
        <v>1791</v>
      </c>
      <c r="F669" s="12" t="s">
        <v>1780</v>
      </c>
      <c r="G669" s="12" t="s">
        <v>1784</v>
      </c>
      <c r="H669" s="12" t="s">
        <v>1784</v>
      </c>
      <c r="I669" s="12">
        <v>18</v>
      </c>
      <c r="J669" s="13">
        <v>4.6105632132691166E-3</v>
      </c>
      <c r="K669" s="12">
        <v>3</v>
      </c>
    </row>
    <row r="670" spans="1:11" x14ac:dyDescent="0.35">
      <c r="A670" s="9" t="s">
        <v>425</v>
      </c>
      <c r="B670" s="8">
        <v>42377.508999999998</v>
      </c>
      <c r="C670" s="20">
        <v>0.50899999999819556</v>
      </c>
      <c r="D670" s="9">
        <f>'call data'!$C670*1440</f>
        <v>732.95999999740161</v>
      </c>
      <c r="E670" s="9" t="s">
        <v>1789</v>
      </c>
      <c r="F670" s="9" t="s">
        <v>1782</v>
      </c>
      <c r="G670" s="9" t="s">
        <v>1784</v>
      </c>
      <c r="H670" s="9" t="s">
        <v>1784</v>
      </c>
      <c r="I670" s="9">
        <v>112</v>
      </c>
      <c r="J670" s="10">
        <v>2.5611464475232882E-3</v>
      </c>
      <c r="K670" s="9">
        <v>2</v>
      </c>
    </row>
    <row r="671" spans="1:11" x14ac:dyDescent="0.35">
      <c r="A671" s="12" t="s">
        <v>421</v>
      </c>
      <c r="B671" s="11">
        <v>42377.47</v>
      </c>
      <c r="C671" s="21">
        <v>0.47000000000116415</v>
      </c>
      <c r="D671" s="12">
        <f>'call data'!$C671*1440</f>
        <v>676.80000000167638</v>
      </c>
      <c r="E671" s="12" t="s">
        <v>1793</v>
      </c>
      <c r="F671" s="12" t="s">
        <v>1780</v>
      </c>
      <c r="G671" s="12" t="s">
        <v>1784</v>
      </c>
      <c r="H671" s="12" t="s">
        <v>1785</v>
      </c>
      <c r="I671" s="12">
        <v>112</v>
      </c>
      <c r="J671" s="13">
        <v>2.481491327894339E-3</v>
      </c>
      <c r="K671" s="12">
        <v>4</v>
      </c>
    </row>
    <row r="672" spans="1:11" x14ac:dyDescent="0.35">
      <c r="A672" s="9" t="s">
        <v>423</v>
      </c>
      <c r="B672" s="8">
        <v>42377.47</v>
      </c>
      <c r="C672" s="20">
        <v>0.47000000000116415</v>
      </c>
      <c r="D672" s="9">
        <f>'call data'!$C672*1440</f>
        <v>676.80000000167638</v>
      </c>
      <c r="E672" s="9" t="s">
        <v>1789</v>
      </c>
      <c r="F672" s="9" t="s">
        <v>1783</v>
      </c>
      <c r="G672" s="9" t="s">
        <v>1784</v>
      </c>
      <c r="H672" s="9" t="s">
        <v>1784</v>
      </c>
      <c r="I672" s="9">
        <v>39</v>
      </c>
      <c r="J672" s="10">
        <v>3.3692155588451352E-3</v>
      </c>
      <c r="K672" s="9">
        <v>3</v>
      </c>
    </row>
    <row r="673" spans="1:11" x14ac:dyDescent="0.35">
      <c r="A673" s="12" t="s">
        <v>419</v>
      </c>
      <c r="B673" s="11">
        <v>42377.459000000003</v>
      </c>
      <c r="C673" s="21">
        <v>0.45900000000256114</v>
      </c>
      <c r="D673" s="12">
        <f>'call data'!$C673*1440</f>
        <v>660.96000000368804</v>
      </c>
      <c r="E673" s="12" t="s">
        <v>1786</v>
      </c>
      <c r="F673" s="12" t="s">
        <v>1781</v>
      </c>
      <c r="G673" s="12" t="s">
        <v>1784</v>
      </c>
      <c r="H673" s="12" t="s">
        <v>1784</v>
      </c>
      <c r="I673" s="12">
        <v>84</v>
      </c>
      <c r="J673" s="13">
        <v>8.1725830144787747E-4</v>
      </c>
      <c r="K673" s="12">
        <v>5</v>
      </c>
    </row>
    <row r="674" spans="1:11" x14ac:dyDescent="0.35">
      <c r="A674" s="9" t="s">
        <v>415</v>
      </c>
      <c r="B674" s="8">
        <v>42377.451000000001</v>
      </c>
      <c r="C674" s="20">
        <v>0.45100000000093132</v>
      </c>
      <c r="D674" s="9">
        <f>'call data'!$C674*1440</f>
        <v>649.4400000013411</v>
      </c>
      <c r="E674" s="9" t="s">
        <v>1790</v>
      </c>
      <c r="F674" s="9" t="s">
        <v>1781</v>
      </c>
      <c r="G674" s="9" t="s">
        <v>1784</v>
      </c>
      <c r="H674" s="9" t="s">
        <v>1784</v>
      </c>
      <c r="I674" s="9">
        <v>15</v>
      </c>
      <c r="J674" s="10">
        <v>4.2872761087307714E-3</v>
      </c>
      <c r="K674" s="9">
        <v>4</v>
      </c>
    </row>
    <row r="675" spans="1:11" x14ac:dyDescent="0.35">
      <c r="A675" s="12" t="s">
        <v>1423</v>
      </c>
      <c r="B675" s="11">
        <v>42395.453000000001</v>
      </c>
      <c r="C675" s="21">
        <v>0.45300000000133878</v>
      </c>
      <c r="D675" s="12">
        <f>'call data'!$C675*1440</f>
        <v>652.32000000192784</v>
      </c>
      <c r="E675" s="12" t="s">
        <v>1788</v>
      </c>
      <c r="F675" s="12" t="s">
        <v>1780</v>
      </c>
      <c r="G675" s="12" t="s">
        <v>1784</v>
      </c>
      <c r="H675" s="12" t="s">
        <v>1784</v>
      </c>
      <c r="I675" s="12">
        <v>77</v>
      </c>
      <c r="J675" s="13">
        <v>1.1750310193553426E-3</v>
      </c>
      <c r="K675" s="12">
        <v>3</v>
      </c>
    </row>
    <row r="676" spans="1:11" x14ac:dyDescent="0.35">
      <c r="A676" s="9" t="s">
        <v>413</v>
      </c>
      <c r="B676" s="8">
        <v>42377.446000000004</v>
      </c>
      <c r="C676" s="20">
        <v>0.44600000000355067</v>
      </c>
      <c r="D676" s="9">
        <f>'call data'!$C676*1440</f>
        <v>642.24000000511296</v>
      </c>
      <c r="E676" s="9" t="s">
        <v>1789</v>
      </c>
      <c r="F676" s="9" t="s">
        <v>1779</v>
      </c>
      <c r="G676" s="9" t="s">
        <v>1785</v>
      </c>
      <c r="H676" s="9" t="s">
        <v>1785</v>
      </c>
      <c r="I676" s="9">
        <v>0</v>
      </c>
      <c r="J676" s="10">
        <v>0</v>
      </c>
      <c r="K676" s="9">
        <v>0</v>
      </c>
    </row>
    <row r="677" spans="1:11" x14ac:dyDescent="0.35">
      <c r="A677" s="12" t="s">
        <v>411</v>
      </c>
      <c r="B677" s="11">
        <v>42377.415999999997</v>
      </c>
      <c r="C677" s="21">
        <v>0.41599999999743886</v>
      </c>
      <c r="D677" s="12">
        <f>'call data'!$C677*1440</f>
        <v>599.03999999631196</v>
      </c>
      <c r="E677" s="12" t="s">
        <v>1787</v>
      </c>
      <c r="F677" s="12" t="s">
        <v>1782</v>
      </c>
      <c r="G677" s="12" t="s">
        <v>1785</v>
      </c>
      <c r="H677" s="12" t="s">
        <v>1785</v>
      </c>
      <c r="I677" s="12">
        <v>0</v>
      </c>
      <c r="J677" s="13">
        <v>0</v>
      </c>
      <c r="K677" s="12">
        <v>0</v>
      </c>
    </row>
    <row r="678" spans="1:11" x14ac:dyDescent="0.35">
      <c r="A678" s="9" t="s">
        <v>409</v>
      </c>
      <c r="B678" s="8">
        <v>42377.408000000003</v>
      </c>
      <c r="C678" s="20">
        <v>0.40800000000308501</v>
      </c>
      <c r="D678" s="9">
        <f>'call data'!$C678*1440</f>
        <v>587.52000000444241</v>
      </c>
      <c r="E678" s="9" t="s">
        <v>1790</v>
      </c>
      <c r="F678" s="9" t="s">
        <v>1779</v>
      </c>
      <c r="G678" s="9" t="s">
        <v>1785</v>
      </c>
      <c r="H678" s="9" t="s">
        <v>1785</v>
      </c>
      <c r="I678" s="9">
        <v>0</v>
      </c>
      <c r="J678" s="10">
        <v>0</v>
      </c>
      <c r="K678" s="9">
        <v>0</v>
      </c>
    </row>
    <row r="679" spans="1:11" x14ac:dyDescent="0.35">
      <c r="A679" s="12" t="s">
        <v>407</v>
      </c>
      <c r="B679" s="11">
        <v>42377.392</v>
      </c>
      <c r="C679" s="21">
        <v>0.39199999999982538</v>
      </c>
      <c r="D679" s="12">
        <f>'call data'!$C679*1440</f>
        <v>564.47999999974854</v>
      </c>
      <c r="E679" s="12" t="s">
        <v>1791</v>
      </c>
      <c r="F679" s="12" t="s">
        <v>1783</v>
      </c>
      <c r="G679" s="12" t="s">
        <v>1784</v>
      </c>
      <c r="H679" s="12" t="s">
        <v>1784</v>
      </c>
      <c r="I679" s="12">
        <v>15</v>
      </c>
      <c r="J679" s="13">
        <v>3.0911618505435378E-3</v>
      </c>
      <c r="K679" s="12">
        <v>5</v>
      </c>
    </row>
    <row r="680" spans="1:11" x14ac:dyDescent="0.35">
      <c r="A680" s="9" t="s">
        <v>405</v>
      </c>
      <c r="B680" s="8">
        <v>42377.375</v>
      </c>
      <c r="C680" s="20">
        <v>0.375</v>
      </c>
      <c r="D680" s="9">
        <f>'call data'!$C680*1440</f>
        <v>540</v>
      </c>
      <c r="E680" s="9" t="s">
        <v>1792</v>
      </c>
      <c r="F680" s="9" t="s">
        <v>1780</v>
      </c>
      <c r="G680" s="9" t="s">
        <v>1784</v>
      </c>
      <c r="H680" s="9" t="s">
        <v>1784</v>
      </c>
      <c r="I680" s="9">
        <v>86</v>
      </c>
      <c r="J680" s="10">
        <v>4.2788951782582056E-4</v>
      </c>
      <c r="K680" s="9">
        <v>4</v>
      </c>
    </row>
    <row r="681" spans="1:11" x14ac:dyDescent="0.35">
      <c r="A681" s="12" t="s">
        <v>403</v>
      </c>
      <c r="B681" s="11">
        <v>42376.747000000003</v>
      </c>
      <c r="C681" s="21">
        <v>0.7470000000030268</v>
      </c>
      <c r="D681" s="12">
        <f>'call data'!$C681*1440</f>
        <v>1075.6800000043586</v>
      </c>
      <c r="E681" s="12" t="s">
        <v>1792</v>
      </c>
      <c r="F681" s="12" t="s">
        <v>1779</v>
      </c>
      <c r="G681" s="12" t="s">
        <v>1784</v>
      </c>
      <c r="H681" s="12" t="s">
        <v>1784</v>
      </c>
      <c r="I681" s="12">
        <v>32</v>
      </c>
      <c r="J681" s="13">
        <v>2.3519938068577626E-3</v>
      </c>
      <c r="K681" s="12">
        <v>4</v>
      </c>
    </row>
    <row r="682" spans="1:11" x14ac:dyDescent="0.35">
      <c r="A682" s="9" t="s">
        <v>401</v>
      </c>
      <c r="B682" s="8">
        <v>42376.741999999998</v>
      </c>
      <c r="C682" s="20">
        <v>0.74199999999837019</v>
      </c>
      <c r="D682" s="9">
        <f>'call data'!$C682*1440</f>
        <v>1068.4799999976531</v>
      </c>
      <c r="E682" s="9" t="s">
        <v>1793</v>
      </c>
      <c r="F682" s="9" t="s">
        <v>1783</v>
      </c>
      <c r="G682" s="9" t="s">
        <v>1784</v>
      </c>
      <c r="H682" s="9" t="s">
        <v>1784</v>
      </c>
      <c r="I682" s="9">
        <v>86</v>
      </c>
      <c r="J682" s="10">
        <v>2.0657262008864142E-3</v>
      </c>
      <c r="K682" s="9">
        <v>2</v>
      </c>
    </row>
    <row r="683" spans="1:11" x14ac:dyDescent="0.35">
      <c r="A683" s="12" t="s">
        <v>399</v>
      </c>
      <c r="B683" s="11">
        <v>42376.741000000002</v>
      </c>
      <c r="C683" s="21">
        <v>0.74100000000180444</v>
      </c>
      <c r="D683" s="12">
        <f>'call data'!$C683*1440</f>
        <v>1067.0400000025984</v>
      </c>
      <c r="E683" s="12" t="s">
        <v>1793</v>
      </c>
      <c r="F683" s="12" t="s">
        <v>1780</v>
      </c>
      <c r="G683" s="12" t="s">
        <v>1785</v>
      </c>
      <c r="H683" s="12" t="s">
        <v>1785</v>
      </c>
      <c r="I683" s="12">
        <v>0</v>
      </c>
      <c r="J683" s="13">
        <v>0</v>
      </c>
      <c r="K683" s="12">
        <v>0</v>
      </c>
    </row>
    <row r="684" spans="1:11" x14ac:dyDescent="0.35">
      <c r="A684" s="9" t="s">
        <v>397</v>
      </c>
      <c r="B684" s="8">
        <v>42376.735999999997</v>
      </c>
      <c r="C684" s="20">
        <v>0.73599999999714782</v>
      </c>
      <c r="D684" s="9">
        <f>'call data'!$C684*1440</f>
        <v>1059.8399999958929</v>
      </c>
      <c r="E684" s="9" t="s">
        <v>1790</v>
      </c>
      <c r="F684" s="9" t="s">
        <v>1782</v>
      </c>
      <c r="G684" s="9" t="s">
        <v>1784</v>
      </c>
      <c r="H684" s="9" t="s">
        <v>1785</v>
      </c>
      <c r="I684" s="9">
        <v>78</v>
      </c>
      <c r="J684" s="10">
        <v>2.1698179869631732E-3</v>
      </c>
      <c r="K684" s="9">
        <v>3</v>
      </c>
    </row>
    <row r="685" spans="1:11" x14ac:dyDescent="0.35">
      <c r="A685" s="12" t="s">
        <v>395</v>
      </c>
      <c r="B685" s="11">
        <v>42376.711000000003</v>
      </c>
      <c r="C685" s="21">
        <v>0.71100000000296859</v>
      </c>
      <c r="D685" s="12">
        <f>'call data'!$C685*1440</f>
        <v>1023.8400000042748</v>
      </c>
      <c r="E685" s="12" t="s">
        <v>1786</v>
      </c>
      <c r="F685" s="12" t="s">
        <v>1781</v>
      </c>
      <c r="G685" s="12" t="s">
        <v>1784</v>
      </c>
      <c r="H685" s="12" t="s">
        <v>1784</v>
      </c>
      <c r="I685" s="12">
        <v>86</v>
      </c>
      <c r="J685" s="13">
        <v>4.8071126494312808E-4</v>
      </c>
      <c r="K685" s="12">
        <v>4</v>
      </c>
    </row>
    <row r="686" spans="1:11" x14ac:dyDescent="0.35">
      <c r="A686" s="9" t="s">
        <v>393</v>
      </c>
      <c r="B686" s="8">
        <v>42376.695</v>
      </c>
      <c r="C686" s="20">
        <v>0.69499999999970896</v>
      </c>
      <c r="D686" s="9">
        <f>'call data'!$C686*1440</f>
        <v>1000.7999999995809</v>
      </c>
      <c r="E686" s="9" t="s">
        <v>1792</v>
      </c>
      <c r="F686" s="9" t="s">
        <v>1782</v>
      </c>
      <c r="G686" s="9" t="s">
        <v>1784</v>
      </c>
      <c r="H686" s="9" t="s">
        <v>1784</v>
      </c>
      <c r="I686" s="9">
        <v>119</v>
      </c>
      <c r="J686" s="10">
        <v>2.1148206307999742E-3</v>
      </c>
      <c r="K686" s="9">
        <v>4</v>
      </c>
    </row>
    <row r="687" spans="1:11" x14ac:dyDescent="0.35">
      <c r="A687" s="12" t="s">
        <v>1431</v>
      </c>
      <c r="B687" s="11">
        <v>42395.534</v>
      </c>
      <c r="C687" s="21">
        <v>0.53399999999965075</v>
      </c>
      <c r="D687" s="12">
        <f>'call data'!$C687*1440</f>
        <v>768.95999999949709</v>
      </c>
      <c r="E687" s="12" t="s">
        <v>1788</v>
      </c>
      <c r="F687" s="12" t="s">
        <v>1782</v>
      </c>
      <c r="G687" s="12" t="s">
        <v>1785</v>
      </c>
      <c r="H687" s="12" t="s">
        <v>1785</v>
      </c>
      <c r="I687" s="12">
        <v>0</v>
      </c>
      <c r="J687" s="13">
        <v>0</v>
      </c>
      <c r="K687" s="12">
        <v>0</v>
      </c>
    </row>
    <row r="688" spans="1:11" x14ac:dyDescent="0.35">
      <c r="A688" s="9" t="s">
        <v>389</v>
      </c>
      <c r="B688" s="8">
        <v>42376.671999999999</v>
      </c>
      <c r="C688" s="20">
        <v>0.67199999999866122</v>
      </c>
      <c r="D688" s="9">
        <f>'call data'!$C688*1440</f>
        <v>967.67999999807216</v>
      </c>
      <c r="E688" s="9" t="s">
        <v>1790</v>
      </c>
      <c r="F688" s="9" t="s">
        <v>1780</v>
      </c>
      <c r="G688" s="9" t="s">
        <v>1784</v>
      </c>
      <c r="H688" s="9" t="s">
        <v>1784</v>
      </c>
      <c r="I688" s="9">
        <v>84</v>
      </c>
      <c r="J688" s="10">
        <v>4.4245218854212119E-3</v>
      </c>
      <c r="K688" s="9">
        <v>4</v>
      </c>
    </row>
    <row r="689" spans="1:11" x14ac:dyDescent="0.35">
      <c r="A689" s="12" t="s">
        <v>387</v>
      </c>
      <c r="B689" s="11">
        <v>42376.661999999997</v>
      </c>
      <c r="C689" s="21">
        <v>0.66199999999662396</v>
      </c>
      <c r="D689" s="12">
        <f>'call data'!$C689*1440</f>
        <v>953.2799999951385</v>
      </c>
      <c r="E689" s="12" t="s">
        <v>1789</v>
      </c>
      <c r="F689" s="12" t="s">
        <v>1779</v>
      </c>
      <c r="G689" s="12" t="s">
        <v>1785</v>
      </c>
      <c r="H689" s="12" t="s">
        <v>1785</v>
      </c>
      <c r="I689" s="12">
        <v>0</v>
      </c>
      <c r="J689" s="13">
        <v>0</v>
      </c>
      <c r="K689" s="12">
        <v>0</v>
      </c>
    </row>
    <row r="690" spans="1:11" x14ac:dyDescent="0.35">
      <c r="A690" s="9" t="s">
        <v>385</v>
      </c>
      <c r="B690" s="8">
        <v>42376.605000000003</v>
      </c>
      <c r="C690" s="20">
        <v>0.60500000000320142</v>
      </c>
      <c r="D690" s="9">
        <f>'call data'!$C690*1440</f>
        <v>871.20000000461005</v>
      </c>
      <c r="E690" s="9" t="s">
        <v>1787</v>
      </c>
      <c r="F690" s="9" t="s">
        <v>1779</v>
      </c>
      <c r="G690" s="9" t="s">
        <v>1784</v>
      </c>
      <c r="H690" s="9" t="s">
        <v>1784</v>
      </c>
      <c r="I690" s="9">
        <v>21</v>
      </c>
      <c r="J690" s="10">
        <v>1.9760188288208149E-3</v>
      </c>
      <c r="K690" s="9">
        <v>4</v>
      </c>
    </row>
    <row r="691" spans="1:11" x14ac:dyDescent="0.35">
      <c r="A691" s="12" t="s">
        <v>383</v>
      </c>
      <c r="B691" s="11">
        <v>42376.572999999997</v>
      </c>
      <c r="C691" s="21">
        <v>0.57299999999668216</v>
      </c>
      <c r="D691" s="12">
        <f>'call data'!$C691*1440</f>
        <v>825.11999999522232</v>
      </c>
      <c r="E691" s="12" t="s">
        <v>1789</v>
      </c>
      <c r="F691" s="12" t="s">
        <v>1779</v>
      </c>
      <c r="G691" s="12" t="s">
        <v>1784</v>
      </c>
      <c r="H691" s="12" t="s">
        <v>1784</v>
      </c>
      <c r="I691" s="12">
        <v>11</v>
      </c>
      <c r="J691" s="13">
        <v>3.0658595618511591E-3</v>
      </c>
      <c r="K691" s="12">
        <v>3</v>
      </c>
    </row>
    <row r="692" spans="1:11" x14ac:dyDescent="0.35">
      <c r="A692" s="9" t="s">
        <v>1445</v>
      </c>
      <c r="B692" s="8">
        <v>42395.601999999999</v>
      </c>
      <c r="C692" s="20">
        <v>0.60199999999895226</v>
      </c>
      <c r="D692" s="9">
        <f>'call data'!$C692*1440</f>
        <v>866.87999999849126</v>
      </c>
      <c r="E692" s="9" t="s">
        <v>1788</v>
      </c>
      <c r="F692" s="9" t="s">
        <v>1780</v>
      </c>
      <c r="G692" s="9" t="s">
        <v>1784</v>
      </c>
      <c r="H692" s="9" t="s">
        <v>1784</v>
      </c>
      <c r="I692" s="9">
        <v>99</v>
      </c>
      <c r="J692" s="10">
        <v>3.9624952747650639E-3</v>
      </c>
      <c r="K692" s="9">
        <v>3</v>
      </c>
    </row>
    <row r="693" spans="1:11" x14ac:dyDescent="0.35">
      <c r="A693" s="12" t="s">
        <v>379</v>
      </c>
      <c r="B693" s="11">
        <v>42376.563000000002</v>
      </c>
      <c r="C693" s="21">
        <v>0.56300000000192085</v>
      </c>
      <c r="D693" s="12">
        <f>'call data'!$C693*1440</f>
        <v>810.72000000276603</v>
      </c>
      <c r="E693" s="12" t="s">
        <v>1790</v>
      </c>
      <c r="F693" s="12" t="s">
        <v>1783</v>
      </c>
      <c r="G693" s="12" t="s">
        <v>1784</v>
      </c>
      <c r="H693" s="12" t="s">
        <v>1785</v>
      </c>
      <c r="I693" s="12">
        <v>29</v>
      </c>
      <c r="J693" s="13">
        <v>2.3768530784850747E-3</v>
      </c>
      <c r="K693" s="12">
        <v>5</v>
      </c>
    </row>
    <row r="694" spans="1:11" x14ac:dyDescent="0.35">
      <c r="A694" s="9" t="s">
        <v>377</v>
      </c>
      <c r="B694" s="8">
        <v>42376.56</v>
      </c>
      <c r="C694" s="20">
        <v>0.55999999999767169</v>
      </c>
      <c r="D694" s="9">
        <f>'call data'!$C694*1440</f>
        <v>806.39999999664724</v>
      </c>
      <c r="E694" s="9" t="s">
        <v>1791</v>
      </c>
      <c r="F694" s="9" t="s">
        <v>1780</v>
      </c>
      <c r="G694" s="9" t="s">
        <v>1784</v>
      </c>
      <c r="H694" s="9" t="s">
        <v>1784</v>
      </c>
      <c r="I694" s="9">
        <v>23</v>
      </c>
      <c r="J694" s="10">
        <v>1.4186335939956266E-3</v>
      </c>
      <c r="K694" s="9">
        <v>4</v>
      </c>
    </row>
    <row r="695" spans="1:11" x14ac:dyDescent="0.35">
      <c r="A695" s="12" t="s">
        <v>375</v>
      </c>
      <c r="B695" s="11">
        <v>42376.534</v>
      </c>
      <c r="C695" s="21">
        <v>0.53399999999965075</v>
      </c>
      <c r="D695" s="12">
        <f>'call data'!$C695*1440</f>
        <v>768.95999999949709</v>
      </c>
      <c r="E695" s="12" t="s">
        <v>1787</v>
      </c>
      <c r="F695" s="12" t="s">
        <v>1783</v>
      </c>
      <c r="G695" s="12" t="s">
        <v>1784</v>
      </c>
      <c r="H695" s="12" t="s">
        <v>1784</v>
      </c>
      <c r="I695" s="12">
        <v>33</v>
      </c>
      <c r="J695" s="13">
        <v>3.0834940268501402E-3</v>
      </c>
      <c r="K695" s="12">
        <v>4</v>
      </c>
    </row>
    <row r="696" spans="1:11" x14ac:dyDescent="0.35">
      <c r="A696" s="9" t="s">
        <v>371</v>
      </c>
      <c r="B696" s="8">
        <v>42376.506000000001</v>
      </c>
      <c r="C696" s="20">
        <v>0.50600000000122236</v>
      </c>
      <c r="D696" s="9">
        <f>'call data'!$C696*1440</f>
        <v>728.6400000017602</v>
      </c>
      <c r="E696" s="9" t="s">
        <v>1791</v>
      </c>
      <c r="F696" s="9" t="s">
        <v>1779</v>
      </c>
      <c r="G696" s="9" t="s">
        <v>1784</v>
      </c>
      <c r="H696" s="9" t="s">
        <v>1784</v>
      </c>
      <c r="I696" s="9">
        <v>29</v>
      </c>
      <c r="J696" s="10">
        <v>1.9841848521968191E-3</v>
      </c>
      <c r="K696" s="9">
        <v>5</v>
      </c>
    </row>
    <row r="697" spans="1:11" x14ac:dyDescent="0.35">
      <c r="A697" s="12" t="s">
        <v>369</v>
      </c>
      <c r="B697" s="11">
        <v>42376.491000000002</v>
      </c>
      <c r="C697" s="21">
        <v>0.49100000000180444</v>
      </c>
      <c r="D697" s="12">
        <f>'call data'!$C697*1440</f>
        <v>707.04000000259839</v>
      </c>
      <c r="E697" s="12" t="s">
        <v>1792</v>
      </c>
      <c r="F697" s="12" t="s">
        <v>1783</v>
      </c>
      <c r="G697" s="12" t="s">
        <v>1784</v>
      </c>
      <c r="H697" s="12" t="s">
        <v>1784</v>
      </c>
      <c r="I697" s="12">
        <v>47</v>
      </c>
      <c r="J697" s="13">
        <v>4.5893519256345753E-3</v>
      </c>
      <c r="K697" s="12">
        <v>5</v>
      </c>
    </row>
    <row r="698" spans="1:11" x14ac:dyDescent="0.35">
      <c r="A698" s="9" t="s">
        <v>367</v>
      </c>
      <c r="B698" s="8">
        <v>42376.487999999998</v>
      </c>
      <c r="C698" s="20">
        <v>0.48799999999755528</v>
      </c>
      <c r="D698" s="9">
        <f>'call data'!$C698*1440</f>
        <v>702.7199999964796</v>
      </c>
      <c r="E698" s="9" t="s">
        <v>1790</v>
      </c>
      <c r="F698" s="9" t="s">
        <v>1780</v>
      </c>
      <c r="G698" s="9" t="s">
        <v>1784</v>
      </c>
      <c r="H698" s="9" t="s">
        <v>1784</v>
      </c>
      <c r="I698" s="9">
        <v>66</v>
      </c>
      <c r="J698" s="10">
        <v>4.7407000771045238E-3</v>
      </c>
      <c r="K698" s="9">
        <v>3</v>
      </c>
    </row>
    <row r="699" spans="1:11" x14ac:dyDescent="0.35">
      <c r="A699" s="12" t="s">
        <v>365</v>
      </c>
      <c r="B699" s="11">
        <v>42376.483999999997</v>
      </c>
      <c r="C699" s="21">
        <v>0.48399999999674037</v>
      </c>
      <c r="D699" s="12">
        <f>'call data'!$C699*1440</f>
        <v>696.95999999530613</v>
      </c>
      <c r="E699" s="12" t="s">
        <v>1789</v>
      </c>
      <c r="F699" s="12" t="s">
        <v>1783</v>
      </c>
      <c r="G699" s="12" t="s">
        <v>1784</v>
      </c>
      <c r="H699" s="12" t="s">
        <v>1784</v>
      </c>
      <c r="I699" s="12">
        <v>71</v>
      </c>
      <c r="J699" s="13">
        <v>3.9428702333275892E-3</v>
      </c>
      <c r="K699" s="12">
        <v>3</v>
      </c>
    </row>
    <row r="700" spans="1:11" x14ac:dyDescent="0.35">
      <c r="A700" s="9" t="s">
        <v>1465</v>
      </c>
      <c r="B700" s="8">
        <v>42395.720999999998</v>
      </c>
      <c r="C700" s="20">
        <v>0.7209999999977299</v>
      </c>
      <c r="D700" s="9">
        <f>'call data'!$C700*1440</f>
        <v>1038.2399999967311</v>
      </c>
      <c r="E700" s="9" t="s">
        <v>1788</v>
      </c>
      <c r="F700" s="9" t="s">
        <v>1781</v>
      </c>
      <c r="G700" s="9" t="s">
        <v>1784</v>
      </c>
      <c r="H700" s="9" t="s">
        <v>1784</v>
      </c>
      <c r="I700" s="9">
        <v>115</v>
      </c>
      <c r="J700" s="10">
        <v>4.3346914718621257E-3</v>
      </c>
      <c r="K700" s="9">
        <v>3</v>
      </c>
    </row>
    <row r="701" spans="1:11" x14ac:dyDescent="0.35">
      <c r="A701" s="12" t="s">
        <v>363</v>
      </c>
      <c r="B701" s="11">
        <v>42376.45</v>
      </c>
      <c r="C701" s="21">
        <v>0.44999999999708962</v>
      </c>
      <c r="D701" s="12">
        <f>'call data'!$C701*1440</f>
        <v>647.99999999580905</v>
      </c>
      <c r="E701" s="12" t="s">
        <v>1786</v>
      </c>
      <c r="F701" s="12" t="s">
        <v>1782</v>
      </c>
      <c r="G701" s="12" t="s">
        <v>1784</v>
      </c>
      <c r="H701" s="12" t="s">
        <v>1784</v>
      </c>
      <c r="I701" s="12">
        <v>25</v>
      </c>
      <c r="J701" s="13">
        <v>9.3104319212208354E-4</v>
      </c>
      <c r="K701" s="12">
        <v>5</v>
      </c>
    </row>
    <row r="702" spans="1:11" x14ac:dyDescent="0.35">
      <c r="A702" s="9" t="s">
        <v>361</v>
      </c>
      <c r="B702" s="8">
        <v>42376.44</v>
      </c>
      <c r="C702" s="20">
        <v>0.44000000000232831</v>
      </c>
      <c r="D702" s="9">
        <f>'call data'!$C702*1440</f>
        <v>633.60000000335276</v>
      </c>
      <c r="E702" s="9" t="s">
        <v>1790</v>
      </c>
      <c r="F702" s="9" t="s">
        <v>1781</v>
      </c>
      <c r="G702" s="9" t="s">
        <v>1785</v>
      </c>
      <c r="H702" s="9" t="s">
        <v>1785</v>
      </c>
      <c r="I702" s="9">
        <v>0</v>
      </c>
      <c r="J702" s="10">
        <v>0</v>
      </c>
      <c r="K702" s="9">
        <v>0</v>
      </c>
    </row>
    <row r="703" spans="1:11" x14ac:dyDescent="0.35">
      <c r="A703" s="12" t="s">
        <v>359</v>
      </c>
      <c r="B703" s="11">
        <v>42376.432999999997</v>
      </c>
      <c r="C703" s="21">
        <v>0.43299999999726424</v>
      </c>
      <c r="D703" s="12">
        <f>'call data'!$C703*1440</f>
        <v>623.51999999606051</v>
      </c>
      <c r="E703" s="12" t="s">
        <v>1791</v>
      </c>
      <c r="F703" s="12" t="s">
        <v>1782</v>
      </c>
      <c r="G703" s="12" t="s">
        <v>1784</v>
      </c>
      <c r="H703" s="12" t="s">
        <v>1784</v>
      </c>
      <c r="I703" s="12">
        <v>60</v>
      </c>
      <c r="J703" s="13">
        <v>2.981058338860153E-3</v>
      </c>
      <c r="K703" s="12">
        <v>3</v>
      </c>
    </row>
    <row r="704" spans="1:11" x14ac:dyDescent="0.35">
      <c r="A704" s="9" t="s">
        <v>355</v>
      </c>
      <c r="B704" s="8">
        <v>42376.389000000003</v>
      </c>
      <c r="C704" s="20">
        <v>0.38900000000285218</v>
      </c>
      <c r="D704" s="9">
        <f>'call data'!$C704*1440</f>
        <v>560.16000000410713</v>
      </c>
      <c r="E704" s="9" t="s">
        <v>1786</v>
      </c>
      <c r="F704" s="9" t="s">
        <v>1782</v>
      </c>
      <c r="G704" s="9" t="s">
        <v>1784</v>
      </c>
      <c r="H704" s="9" t="s">
        <v>1784</v>
      </c>
      <c r="I704" s="9">
        <v>12</v>
      </c>
      <c r="J704" s="10">
        <v>3.4058549766547096E-3</v>
      </c>
      <c r="K704" s="9">
        <v>3</v>
      </c>
    </row>
    <row r="705" spans="1:11" x14ac:dyDescent="0.35">
      <c r="A705" s="12" t="s">
        <v>1501</v>
      </c>
      <c r="B705" s="11">
        <v>42396.620999999999</v>
      </c>
      <c r="C705" s="21">
        <v>0.62099999999918509</v>
      </c>
      <c r="D705" s="12">
        <f>'call data'!$C705*1440</f>
        <v>894.23999999882653</v>
      </c>
      <c r="E705" s="12" t="s">
        <v>1788</v>
      </c>
      <c r="F705" s="12" t="s">
        <v>1779</v>
      </c>
      <c r="G705" s="12" t="s">
        <v>1784</v>
      </c>
      <c r="H705" s="12" t="s">
        <v>1784</v>
      </c>
      <c r="I705" s="12">
        <v>32</v>
      </c>
      <c r="J705" s="13">
        <v>3.2675721280014361E-3</v>
      </c>
      <c r="K705" s="12">
        <v>3</v>
      </c>
    </row>
    <row r="706" spans="1:11" x14ac:dyDescent="0.35">
      <c r="A706" s="9" t="s">
        <v>353</v>
      </c>
      <c r="B706" s="8">
        <v>42376.38</v>
      </c>
      <c r="C706" s="20">
        <v>0.37999999999738066</v>
      </c>
      <c r="D706" s="9">
        <f>'call data'!$C706*1440</f>
        <v>547.19999999622814</v>
      </c>
      <c r="E706" s="9" t="s">
        <v>1793</v>
      </c>
      <c r="F706" s="9" t="s">
        <v>1780</v>
      </c>
      <c r="G706" s="9" t="s">
        <v>1785</v>
      </c>
      <c r="H706" s="9" t="s">
        <v>1785</v>
      </c>
      <c r="I706" s="9">
        <v>0</v>
      </c>
      <c r="J706" s="10">
        <v>0</v>
      </c>
      <c r="K706" s="9">
        <v>0</v>
      </c>
    </row>
    <row r="707" spans="1:11" x14ac:dyDescent="0.35">
      <c r="A707" s="12" t="s">
        <v>351</v>
      </c>
      <c r="B707" s="11">
        <v>42376.377999999997</v>
      </c>
      <c r="C707" s="21">
        <v>0.3779999999969732</v>
      </c>
      <c r="D707" s="12">
        <f>'call data'!$C707*1440</f>
        <v>544.31999999564141</v>
      </c>
      <c r="E707" s="12" t="s">
        <v>1791</v>
      </c>
      <c r="F707" s="12" t="s">
        <v>1779</v>
      </c>
      <c r="G707" s="12" t="s">
        <v>1784</v>
      </c>
      <c r="H707" s="12" t="s">
        <v>1784</v>
      </c>
      <c r="I707" s="12">
        <v>74</v>
      </c>
      <c r="J707" s="13">
        <v>1.506658306684189E-3</v>
      </c>
      <c r="K707" s="12">
        <v>5</v>
      </c>
    </row>
    <row r="708" spans="1:11" x14ac:dyDescent="0.35">
      <c r="A708" s="9" t="s">
        <v>349</v>
      </c>
      <c r="B708" s="8">
        <v>42375.724999999999</v>
      </c>
      <c r="C708" s="20">
        <v>0.72499999999854481</v>
      </c>
      <c r="D708" s="9">
        <f>'call data'!$C708*1440</f>
        <v>1043.9999999979045</v>
      </c>
      <c r="E708" s="9" t="s">
        <v>1790</v>
      </c>
      <c r="F708" s="9" t="s">
        <v>1779</v>
      </c>
      <c r="G708" s="9" t="s">
        <v>1784</v>
      </c>
      <c r="H708" s="9" t="s">
        <v>1784</v>
      </c>
      <c r="I708" s="9">
        <v>58</v>
      </c>
      <c r="J708" s="10">
        <v>1.2819077573550748E-3</v>
      </c>
      <c r="K708" s="9">
        <v>5</v>
      </c>
    </row>
    <row r="709" spans="1:11" x14ac:dyDescent="0.35">
      <c r="A709" s="12" t="s">
        <v>347</v>
      </c>
      <c r="B709" s="11">
        <v>42375.724000000002</v>
      </c>
      <c r="C709" s="21">
        <v>0.72400000000197906</v>
      </c>
      <c r="D709" s="12">
        <f>'call data'!$C709*1440</f>
        <v>1042.5600000028498</v>
      </c>
      <c r="E709" s="12" t="s">
        <v>1792</v>
      </c>
      <c r="F709" s="12" t="s">
        <v>1781</v>
      </c>
      <c r="G709" s="12" t="s">
        <v>1784</v>
      </c>
      <c r="H709" s="12" t="s">
        <v>1784</v>
      </c>
      <c r="I709" s="12">
        <v>42</v>
      </c>
      <c r="J709" s="13">
        <v>8.884200178453334E-4</v>
      </c>
      <c r="K709" s="12">
        <v>4</v>
      </c>
    </row>
    <row r="710" spans="1:11" x14ac:dyDescent="0.35">
      <c r="A710" s="9" t="s">
        <v>345</v>
      </c>
      <c r="B710" s="8">
        <v>42375.722999999998</v>
      </c>
      <c r="C710" s="20">
        <v>0.72299999999813735</v>
      </c>
      <c r="D710" s="9">
        <f>'call data'!$C710*1440</f>
        <v>1041.1199999973178</v>
      </c>
      <c r="E710" s="9" t="s">
        <v>1792</v>
      </c>
      <c r="F710" s="9" t="s">
        <v>1783</v>
      </c>
      <c r="G710" s="9" t="s">
        <v>1784</v>
      </c>
      <c r="H710" s="9" t="s">
        <v>1784</v>
      </c>
      <c r="I710" s="9">
        <v>12</v>
      </c>
      <c r="J710" s="10">
        <v>2.221072897167956E-3</v>
      </c>
      <c r="K710" s="9">
        <v>5</v>
      </c>
    </row>
    <row r="711" spans="1:11" x14ac:dyDescent="0.35">
      <c r="A711" s="12" t="s">
        <v>343</v>
      </c>
      <c r="B711" s="11">
        <v>42375.722000000002</v>
      </c>
      <c r="C711" s="21">
        <v>0.72200000000157161</v>
      </c>
      <c r="D711" s="12">
        <f>'call data'!$C711*1440</f>
        <v>1039.6800000022631</v>
      </c>
      <c r="E711" s="12" t="s">
        <v>1791</v>
      </c>
      <c r="F711" s="12" t="s">
        <v>1779</v>
      </c>
      <c r="G711" s="12" t="s">
        <v>1784</v>
      </c>
      <c r="H711" s="12" t="s">
        <v>1784</v>
      </c>
      <c r="I711" s="12">
        <v>81</v>
      </c>
      <c r="J711" s="13">
        <v>6.1775173766232395E-4</v>
      </c>
      <c r="K711" s="12">
        <v>4</v>
      </c>
    </row>
    <row r="712" spans="1:11" x14ac:dyDescent="0.35">
      <c r="A712" s="9" t="s">
        <v>341</v>
      </c>
      <c r="B712" s="8">
        <v>42375.709000000003</v>
      </c>
      <c r="C712" s="20">
        <v>0.70900000000256114</v>
      </c>
      <c r="D712" s="9">
        <f>'call data'!$C712*1440</f>
        <v>1020.960000003688</v>
      </c>
      <c r="E712" s="9" t="s">
        <v>1790</v>
      </c>
      <c r="F712" s="9" t="s">
        <v>1781</v>
      </c>
      <c r="G712" s="9" t="s">
        <v>1784</v>
      </c>
      <c r="H712" s="9" t="s">
        <v>1784</v>
      </c>
      <c r="I712" s="9">
        <v>37</v>
      </c>
      <c r="J712" s="10">
        <v>4.7934618707425299E-3</v>
      </c>
      <c r="K712" s="9">
        <v>5</v>
      </c>
    </row>
    <row r="713" spans="1:11" x14ac:dyDescent="0.35">
      <c r="A713" s="12" t="s">
        <v>339</v>
      </c>
      <c r="B713" s="11">
        <v>42375.694000000003</v>
      </c>
      <c r="C713" s="21">
        <v>0.69400000000314321</v>
      </c>
      <c r="D713" s="12">
        <f>'call data'!$C713*1440</f>
        <v>999.36000000452623</v>
      </c>
      <c r="E713" s="12" t="s">
        <v>1793</v>
      </c>
      <c r="F713" s="12" t="s">
        <v>1781</v>
      </c>
      <c r="G713" s="12" t="s">
        <v>1784</v>
      </c>
      <c r="H713" s="12" t="s">
        <v>1784</v>
      </c>
      <c r="I713" s="12">
        <v>11</v>
      </c>
      <c r="J713" s="13">
        <v>3.9704560141813584E-4</v>
      </c>
      <c r="K713" s="12">
        <v>4</v>
      </c>
    </row>
    <row r="714" spans="1:11" x14ac:dyDescent="0.35">
      <c r="A714" s="9" t="s">
        <v>337</v>
      </c>
      <c r="B714" s="8">
        <v>42375.690999999999</v>
      </c>
      <c r="C714" s="20">
        <v>0.69099999999889405</v>
      </c>
      <c r="D714" s="9">
        <f>'call data'!$C714*1440</f>
        <v>995.03999999840744</v>
      </c>
      <c r="E714" s="9" t="s">
        <v>1792</v>
      </c>
      <c r="F714" s="9" t="s">
        <v>1782</v>
      </c>
      <c r="G714" s="9" t="s">
        <v>1785</v>
      </c>
      <c r="H714" s="9" t="s">
        <v>1785</v>
      </c>
      <c r="I714" s="9">
        <v>0</v>
      </c>
      <c r="J714" s="10">
        <v>0</v>
      </c>
      <c r="K714" s="9">
        <v>0</v>
      </c>
    </row>
    <row r="715" spans="1:11" x14ac:dyDescent="0.35">
      <c r="A715" s="12" t="s">
        <v>335</v>
      </c>
      <c r="B715" s="11">
        <v>42375.686000000002</v>
      </c>
      <c r="C715" s="21">
        <v>0.6860000000015134</v>
      </c>
      <c r="D715" s="12">
        <f>'call data'!$C715*1440</f>
        <v>987.84000000217929</v>
      </c>
      <c r="E715" s="12" t="s">
        <v>1789</v>
      </c>
      <c r="F715" s="12" t="s">
        <v>1781</v>
      </c>
      <c r="G715" s="12" t="s">
        <v>1785</v>
      </c>
      <c r="H715" s="12" t="s">
        <v>1785</v>
      </c>
      <c r="I715" s="12">
        <v>0</v>
      </c>
      <c r="J715" s="13">
        <v>0</v>
      </c>
      <c r="K715" s="12">
        <v>0</v>
      </c>
    </row>
    <row r="716" spans="1:11" x14ac:dyDescent="0.35">
      <c r="A716" s="9" t="s">
        <v>333</v>
      </c>
      <c r="B716" s="8">
        <v>42375.682000000001</v>
      </c>
      <c r="C716" s="20">
        <v>0.68200000000069849</v>
      </c>
      <c r="D716" s="9">
        <f>'call data'!$C716*1440</f>
        <v>982.08000000100583</v>
      </c>
      <c r="E716" s="9" t="s">
        <v>1792</v>
      </c>
      <c r="F716" s="9" t="s">
        <v>1782</v>
      </c>
      <c r="G716" s="9" t="s">
        <v>1784</v>
      </c>
      <c r="H716" s="9" t="s">
        <v>1784</v>
      </c>
      <c r="I716" s="9">
        <v>47</v>
      </c>
      <c r="J716" s="10">
        <v>1.2610641170515715E-3</v>
      </c>
      <c r="K716" s="9">
        <v>3</v>
      </c>
    </row>
    <row r="717" spans="1:11" x14ac:dyDescent="0.35">
      <c r="A717" s="12" t="s">
        <v>331</v>
      </c>
      <c r="B717" s="11">
        <v>42375.678999999996</v>
      </c>
      <c r="C717" s="21">
        <v>0.67899999999644933</v>
      </c>
      <c r="D717" s="12">
        <f>'call data'!$C717*1440</f>
        <v>977.75999999488704</v>
      </c>
      <c r="E717" s="12" t="s">
        <v>1792</v>
      </c>
      <c r="F717" s="12" t="s">
        <v>1779</v>
      </c>
      <c r="G717" s="12" t="s">
        <v>1784</v>
      </c>
      <c r="H717" s="12" t="s">
        <v>1784</v>
      </c>
      <c r="I717" s="12">
        <v>44</v>
      </c>
      <c r="J717" s="13">
        <v>7.3788121306596116E-4</v>
      </c>
      <c r="K717" s="12">
        <v>2</v>
      </c>
    </row>
    <row r="718" spans="1:11" x14ac:dyDescent="0.35">
      <c r="A718" s="9" t="s">
        <v>329</v>
      </c>
      <c r="B718" s="8">
        <v>42375.633999999998</v>
      </c>
      <c r="C718" s="20">
        <v>0.63399999999819556</v>
      </c>
      <c r="D718" s="9">
        <f>'call data'!$C718*1440</f>
        <v>912.95999999740161</v>
      </c>
      <c r="E718" s="9" t="s">
        <v>1791</v>
      </c>
      <c r="F718" s="9" t="s">
        <v>1781</v>
      </c>
      <c r="G718" s="9" t="s">
        <v>1784</v>
      </c>
      <c r="H718" s="9" t="s">
        <v>1784</v>
      </c>
      <c r="I718" s="9">
        <v>54</v>
      </c>
      <c r="J718" s="10">
        <v>4.3356257556172928E-3</v>
      </c>
      <c r="K718" s="9">
        <v>4</v>
      </c>
    </row>
    <row r="719" spans="1:11" x14ac:dyDescent="0.35">
      <c r="A719" s="12" t="s">
        <v>327</v>
      </c>
      <c r="B719" s="11">
        <v>42375.627</v>
      </c>
      <c r="C719" s="21">
        <v>0.62700000000040745</v>
      </c>
      <c r="D719" s="12">
        <f>'call data'!$C719*1440</f>
        <v>902.88000000058673</v>
      </c>
      <c r="E719" s="12" t="s">
        <v>1791</v>
      </c>
      <c r="F719" s="12" t="s">
        <v>1783</v>
      </c>
      <c r="G719" s="12" t="s">
        <v>1785</v>
      </c>
      <c r="H719" s="12" t="s">
        <v>1785</v>
      </c>
      <c r="I719" s="12">
        <v>0</v>
      </c>
      <c r="J719" s="13">
        <v>0</v>
      </c>
      <c r="K719" s="12">
        <v>0</v>
      </c>
    </row>
    <row r="720" spans="1:11" x14ac:dyDescent="0.35">
      <c r="A720" s="9" t="s">
        <v>325</v>
      </c>
      <c r="B720" s="8">
        <v>42375.623</v>
      </c>
      <c r="C720" s="20">
        <v>0.62299999999959255</v>
      </c>
      <c r="D720" s="9">
        <f>'call data'!$C720*1440</f>
        <v>897.11999999941327</v>
      </c>
      <c r="E720" s="9" t="s">
        <v>1790</v>
      </c>
      <c r="F720" s="9" t="s">
        <v>1779</v>
      </c>
      <c r="G720" s="9" t="s">
        <v>1784</v>
      </c>
      <c r="H720" s="9" t="s">
        <v>1784</v>
      </c>
      <c r="I720" s="9">
        <v>56</v>
      </c>
      <c r="J720" s="10">
        <v>3.3833261457879809E-3</v>
      </c>
      <c r="K720" s="9">
        <v>1</v>
      </c>
    </row>
    <row r="721" spans="1:11" x14ac:dyDescent="0.35">
      <c r="A721" s="12" t="s">
        <v>323</v>
      </c>
      <c r="B721" s="11">
        <v>42375.606</v>
      </c>
      <c r="C721" s="21">
        <v>0.60599999999976717</v>
      </c>
      <c r="D721" s="12">
        <f>'call data'!$C721*1440</f>
        <v>872.63999999966472</v>
      </c>
      <c r="E721" s="12" t="s">
        <v>1793</v>
      </c>
      <c r="F721" s="12" t="s">
        <v>1782</v>
      </c>
      <c r="G721" s="12" t="s">
        <v>1784</v>
      </c>
      <c r="H721" s="12" t="s">
        <v>1784</v>
      </c>
      <c r="I721" s="12">
        <v>108</v>
      </c>
      <c r="J721" s="13">
        <v>3.5039144918613927E-3</v>
      </c>
      <c r="K721" s="12">
        <v>4</v>
      </c>
    </row>
    <row r="722" spans="1:11" x14ac:dyDescent="0.35">
      <c r="A722" s="9" t="s">
        <v>321</v>
      </c>
      <c r="B722" s="8">
        <v>42375.593000000001</v>
      </c>
      <c r="C722" s="20">
        <v>0.5930000000007567</v>
      </c>
      <c r="D722" s="9">
        <f>'call data'!$C722*1440</f>
        <v>853.92000000108965</v>
      </c>
      <c r="E722" s="9" t="s">
        <v>1787</v>
      </c>
      <c r="F722" s="9" t="s">
        <v>1780</v>
      </c>
      <c r="G722" s="9" t="s">
        <v>1784</v>
      </c>
      <c r="H722" s="9" t="s">
        <v>1784</v>
      </c>
      <c r="I722" s="9">
        <v>67</v>
      </c>
      <c r="J722" s="10">
        <v>3.8832808573865205E-3</v>
      </c>
      <c r="K722" s="9">
        <v>1</v>
      </c>
    </row>
    <row r="723" spans="1:11" x14ac:dyDescent="0.35">
      <c r="A723" s="12" t="s">
        <v>319</v>
      </c>
      <c r="B723" s="11">
        <v>42375.586000000003</v>
      </c>
      <c r="C723" s="21">
        <v>0.58600000000296859</v>
      </c>
      <c r="D723" s="12">
        <f>'call data'!$C723*1440</f>
        <v>843.84000000427477</v>
      </c>
      <c r="E723" s="12" t="s">
        <v>1791</v>
      </c>
      <c r="F723" s="12" t="s">
        <v>1779</v>
      </c>
      <c r="G723" s="12" t="s">
        <v>1784</v>
      </c>
      <c r="H723" s="12" t="s">
        <v>1784</v>
      </c>
      <c r="I723" s="12">
        <v>71</v>
      </c>
      <c r="J723" s="13">
        <v>1.8119149779671885E-3</v>
      </c>
      <c r="K723" s="12">
        <v>4</v>
      </c>
    </row>
    <row r="724" spans="1:11" x14ac:dyDescent="0.35">
      <c r="A724" s="9" t="s">
        <v>317</v>
      </c>
      <c r="B724" s="8">
        <v>42375.582000000002</v>
      </c>
      <c r="C724" s="20">
        <v>0.58200000000215368</v>
      </c>
      <c r="D724" s="9">
        <f>'call data'!$C724*1440</f>
        <v>838.0800000031013</v>
      </c>
      <c r="E724" s="9" t="s">
        <v>1787</v>
      </c>
      <c r="F724" s="9" t="s">
        <v>1782</v>
      </c>
      <c r="G724" s="9" t="s">
        <v>1785</v>
      </c>
      <c r="H724" s="9" t="s">
        <v>1785</v>
      </c>
      <c r="I724" s="9">
        <v>0</v>
      </c>
      <c r="J724" s="10">
        <v>0</v>
      </c>
      <c r="K724" s="9">
        <v>0</v>
      </c>
    </row>
    <row r="725" spans="1:11" x14ac:dyDescent="0.35">
      <c r="A725" s="12" t="s">
        <v>315</v>
      </c>
      <c r="B725" s="11">
        <v>42375.563000000002</v>
      </c>
      <c r="C725" s="21">
        <v>0.56300000000192085</v>
      </c>
      <c r="D725" s="12">
        <f>'call data'!$C725*1440</f>
        <v>810.72000000276603</v>
      </c>
      <c r="E725" s="12" t="s">
        <v>1793</v>
      </c>
      <c r="F725" s="12" t="s">
        <v>1783</v>
      </c>
      <c r="G725" s="12" t="s">
        <v>1785</v>
      </c>
      <c r="H725" s="12" t="s">
        <v>1785</v>
      </c>
      <c r="I725" s="12">
        <v>0</v>
      </c>
      <c r="J725" s="13">
        <v>0</v>
      </c>
      <c r="K725" s="12">
        <v>0</v>
      </c>
    </row>
    <row r="726" spans="1:11" x14ac:dyDescent="0.35">
      <c r="A726" s="9" t="s">
        <v>1507</v>
      </c>
      <c r="B726" s="8">
        <v>42396.652999999998</v>
      </c>
      <c r="C726" s="20">
        <v>0.65299999999842839</v>
      </c>
      <c r="D726" s="9">
        <f>'call data'!$C726*1440</f>
        <v>940.31999999773689</v>
      </c>
      <c r="E726" s="9" t="s">
        <v>1788</v>
      </c>
      <c r="F726" s="9" t="s">
        <v>1781</v>
      </c>
      <c r="G726" s="9" t="s">
        <v>1784</v>
      </c>
      <c r="H726" s="9" t="s">
        <v>1785</v>
      </c>
      <c r="I726" s="9">
        <v>10</v>
      </c>
      <c r="J726" s="10">
        <v>2.5656691294235591E-3</v>
      </c>
      <c r="K726" s="9">
        <v>4</v>
      </c>
    </row>
    <row r="727" spans="1:11" x14ac:dyDescent="0.35">
      <c r="A727" s="12" t="s">
        <v>313</v>
      </c>
      <c r="B727" s="11">
        <v>42375.504999999997</v>
      </c>
      <c r="C727" s="21">
        <v>0.50499999999738066</v>
      </c>
      <c r="D727" s="12">
        <f>'call data'!$C727*1440</f>
        <v>727.19999999622814</v>
      </c>
      <c r="E727" s="12" t="s">
        <v>1792</v>
      </c>
      <c r="F727" s="12" t="s">
        <v>1783</v>
      </c>
      <c r="G727" s="12" t="s">
        <v>1784</v>
      </c>
      <c r="H727" s="12" t="s">
        <v>1784</v>
      </c>
      <c r="I727" s="12">
        <v>120</v>
      </c>
      <c r="J727" s="13">
        <v>6.0712032995466673E-4</v>
      </c>
      <c r="K727" s="12">
        <v>5</v>
      </c>
    </row>
    <row r="728" spans="1:11" x14ac:dyDescent="0.35">
      <c r="A728" s="9" t="s">
        <v>311</v>
      </c>
      <c r="B728" s="8">
        <v>42375.504000000001</v>
      </c>
      <c r="C728" s="20">
        <v>0.50400000000081491</v>
      </c>
      <c r="D728" s="9">
        <f>'call data'!$C728*1440</f>
        <v>725.76000000117347</v>
      </c>
      <c r="E728" s="9" t="s">
        <v>1789</v>
      </c>
      <c r="F728" s="9" t="s">
        <v>1783</v>
      </c>
      <c r="G728" s="9" t="s">
        <v>1784</v>
      </c>
      <c r="H728" s="9" t="s">
        <v>1785</v>
      </c>
      <c r="I728" s="9">
        <v>82</v>
      </c>
      <c r="J728" s="10">
        <v>3.9382601616803703E-3</v>
      </c>
      <c r="K728" s="9">
        <v>3</v>
      </c>
    </row>
    <row r="729" spans="1:11" x14ac:dyDescent="0.35">
      <c r="A729" s="12" t="s">
        <v>309</v>
      </c>
      <c r="B729" s="11">
        <v>42375.49</v>
      </c>
      <c r="C729" s="21">
        <v>0.48999999999796273</v>
      </c>
      <c r="D729" s="12">
        <f>'call data'!$C729*1440</f>
        <v>705.59999999706633</v>
      </c>
      <c r="E729" s="12" t="s">
        <v>1791</v>
      </c>
      <c r="F729" s="12" t="s">
        <v>1780</v>
      </c>
      <c r="G729" s="12" t="s">
        <v>1785</v>
      </c>
      <c r="H729" s="12" t="s">
        <v>1785</v>
      </c>
      <c r="I729" s="12">
        <v>0</v>
      </c>
      <c r="J729" s="13">
        <v>0</v>
      </c>
      <c r="K729" s="12">
        <v>0</v>
      </c>
    </row>
    <row r="730" spans="1:11" x14ac:dyDescent="0.35">
      <c r="A730" s="9" t="s">
        <v>307</v>
      </c>
      <c r="B730" s="8">
        <v>42375.485000000001</v>
      </c>
      <c r="C730" s="20">
        <v>0.48500000000058208</v>
      </c>
      <c r="D730" s="9">
        <f>'call data'!$C730*1440</f>
        <v>698.40000000083819</v>
      </c>
      <c r="E730" s="9" t="s">
        <v>1786</v>
      </c>
      <c r="F730" s="9" t="s">
        <v>1781</v>
      </c>
      <c r="G730" s="9" t="s">
        <v>1784</v>
      </c>
      <c r="H730" s="9" t="s">
        <v>1784</v>
      </c>
      <c r="I730" s="9">
        <v>110</v>
      </c>
      <c r="J730" s="10">
        <v>2.7128452890747188E-3</v>
      </c>
      <c r="K730" s="9">
        <v>2</v>
      </c>
    </row>
    <row r="731" spans="1:11" x14ac:dyDescent="0.35">
      <c r="A731" s="12" t="s">
        <v>305</v>
      </c>
      <c r="B731" s="11">
        <v>42375.478999999999</v>
      </c>
      <c r="C731" s="21">
        <v>0.47899999999935972</v>
      </c>
      <c r="D731" s="12">
        <f>'call data'!$C731*1440</f>
        <v>689.75999999907799</v>
      </c>
      <c r="E731" s="12" t="s">
        <v>1793</v>
      </c>
      <c r="F731" s="12" t="s">
        <v>1779</v>
      </c>
      <c r="G731" s="12" t="s">
        <v>1784</v>
      </c>
      <c r="H731" s="12" t="s">
        <v>1784</v>
      </c>
      <c r="I731" s="12">
        <v>80</v>
      </c>
      <c r="J731" s="13">
        <v>3.0909928120942316E-3</v>
      </c>
      <c r="K731" s="12">
        <v>4</v>
      </c>
    </row>
    <row r="732" spans="1:11" x14ac:dyDescent="0.35">
      <c r="A732" s="9" t="s">
        <v>301</v>
      </c>
      <c r="B732" s="8">
        <v>42375.446000000004</v>
      </c>
      <c r="C732" s="20">
        <v>0.44600000000355067</v>
      </c>
      <c r="D732" s="9">
        <f>'call data'!$C732*1440</f>
        <v>642.24000000511296</v>
      </c>
      <c r="E732" s="9" t="s">
        <v>1790</v>
      </c>
      <c r="F732" s="9" t="s">
        <v>1783</v>
      </c>
      <c r="G732" s="9" t="s">
        <v>1784</v>
      </c>
      <c r="H732" s="9" t="s">
        <v>1784</v>
      </c>
      <c r="I732" s="9">
        <v>125</v>
      </c>
      <c r="J732" s="10">
        <v>3.3232836225361288E-3</v>
      </c>
      <c r="K732" s="9">
        <v>4</v>
      </c>
    </row>
    <row r="733" spans="1:11" x14ac:dyDescent="0.35">
      <c r="A733" s="12" t="s">
        <v>299</v>
      </c>
      <c r="B733" s="11">
        <v>42375.438999999998</v>
      </c>
      <c r="C733" s="21">
        <v>0.4389999999984866</v>
      </c>
      <c r="D733" s="12">
        <f>'call data'!$C733*1440</f>
        <v>632.15999999782071</v>
      </c>
      <c r="E733" s="12" t="s">
        <v>1792</v>
      </c>
      <c r="F733" s="12" t="s">
        <v>1780</v>
      </c>
      <c r="G733" s="12" t="s">
        <v>1784</v>
      </c>
      <c r="H733" s="12" t="s">
        <v>1784</v>
      </c>
      <c r="I733" s="12">
        <v>54</v>
      </c>
      <c r="J733" s="13">
        <v>3.4341787138805857E-3</v>
      </c>
      <c r="K733" s="12">
        <v>4</v>
      </c>
    </row>
    <row r="734" spans="1:11" x14ac:dyDescent="0.35">
      <c r="A734" s="9" t="s">
        <v>297</v>
      </c>
      <c r="B734" s="8">
        <v>42375.421999999999</v>
      </c>
      <c r="C734" s="20">
        <v>0.42199999999866122</v>
      </c>
      <c r="D734" s="9">
        <f>'call data'!$C734*1440</f>
        <v>607.67999999807216</v>
      </c>
      <c r="E734" s="9" t="s">
        <v>1792</v>
      </c>
      <c r="F734" s="9" t="s">
        <v>1781</v>
      </c>
      <c r="G734" s="9" t="s">
        <v>1784</v>
      </c>
      <c r="H734" s="9" t="s">
        <v>1784</v>
      </c>
      <c r="I734" s="9">
        <v>122</v>
      </c>
      <c r="J734" s="10">
        <v>4.0782411016429057E-3</v>
      </c>
      <c r="K734" s="9">
        <v>1</v>
      </c>
    </row>
    <row r="735" spans="1:11" x14ac:dyDescent="0.35">
      <c r="A735" s="12" t="s">
        <v>295</v>
      </c>
      <c r="B735" s="11">
        <v>42375.421000000002</v>
      </c>
      <c r="C735" s="21">
        <v>0.42100000000209548</v>
      </c>
      <c r="D735" s="12">
        <f>'call data'!$C735*1440</f>
        <v>606.24000000301749</v>
      </c>
      <c r="E735" s="12" t="s">
        <v>1790</v>
      </c>
      <c r="F735" s="12" t="s">
        <v>1781</v>
      </c>
      <c r="G735" s="12" t="s">
        <v>1784</v>
      </c>
      <c r="H735" s="12" t="s">
        <v>1784</v>
      </c>
      <c r="I735" s="12">
        <v>63</v>
      </c>
      <c r="J735" s="13">
        <v>1.6096535229051696E-3</v>
      </c>
      <c r="K735" s="12">
        <v>3</v>
      </c>
    </row>
    <row r="736" spans="1:11" x14ac:dyDescent="0.35">
      <c r="A736" s="9" t="s">
        <v>293</v>
      </c>
      <c r="B736" s="8">
        <v>42375.381000000001</v>
      </c>
      <c r="C736" s="20">
        <v>0.38100000000122236</v>
      </c>
      <c r="D736" s="9">
        <f>'call data'!$C736*1440</f>
        <v>548.6400000017602</v>
      </c>
      <c r="E736" s="9" t="s">
        <v>1790</v>
      </c>
      <c r="F736" s="9" t="s">
        <v>1779</v>
      </c>
      <c r="G736" s="9" t="s">
        <v>1784</v>
      </c>
      <c r="H736" s="9" t="s">
        <v>1784</v>
      </c>
      <c r="I736" s="9">
        <v>43</v>
      </c>
      <c r="J736" s="10">
        <v>1.4916992714967563E-3</v>
      </c>
      <c r="K736" s="9">
        <v>5</v>
      </c>
    </row>
    <row r="737" spans="1:11" x14ac:dyDescent="0.35">
      <c r="A737" s="12" t="s">
        <v>291</v>
      </c>
      <c r="B737" s="11">
        <v>42374.748</v>
      </c>
      <c r="C737" s="21">
        <v>0.74799999999959255</v>
      </c>
      <c r="D737" s="12">
        <f>'call data'!$C737*1440</f>
        <v>1077.1199999994133</v>
      </c>
      <c r="E737" s="12" t="s">
        <v>1793</v>
      </c>
      <c r="F737" s="12" t="s">
        <v>1782</v>
      </c>
      <c r="G737" s="12" t="s">
        <v>1784</v>
      </c>
      <c r="H737" s="12" t="s">
        <v>1784</v>
      </c>
      <c r="I737" s="12">
        <v>45</v>
      </c>
      <c r="J737" s="13">
        <v>3.6174388404248549E-3</v>
      </c>
      <c r="K737" s="12">
        <v>2</v>
      </c>
    </row>
    <row r="738" spans="1:11" x14ac:dyDescent="0.35">
      <c r="A738" s="9" t="s">
        <v>289</v>
      </c>
      <c r="B738" s="8">
        <v>42374.739000000001</v>
      </c>
      <c r="C738" s="20">
        <v>0.73900000000139698</v>
      </c>
      <c r="D738" s="9">
        <f>'call data'!$C738*1440</f>
        <v>1064.1600000020117</v>
      </c>
      <c r="E738" s="9" t="s">
        <v>1787</v>
      </c>
      <c r="F738" s="9" t="s">
        <v>1780</v>
      </c>
      <c r="G738" s="9" t="s">
        <v>1785</v>
      </c>
      <c r="H738" s="9" t="s">
        <v>1785</v>
      </c>
      <c r="I738" s="9">
        <v>0</v>
      </c>
      <c r="J738" s="10">
        <v>0</v>
      </c>
      <c r="K738" s="9">
        <v>0</v>
      </c>
    </row>
    <row r="739" spans="1:11" x14ac:dyDescent="0.35">
      <c r="A739" s="12" t="s">
        <v>287</v>
      </c>
      <c r="B739" s="11">
        <v>42374.735000000001</v>
      </c>
      <c r="C739" s="21">
        <v>0.73500000000058208</v>
      </c>
      <c r="D739" s="12">
        <f>'call data'!$C739*1440</f>
        <v>1058.4000000008382</v>
      </c>
      <c r="E739" s="12" t="s">
        <v>1786</v>
      </c>
      <c r="F739" s="12" t="s">
        <v>1782</v>
      </c>
      <c r="G739" s="12" t="s">
        <v>1784</v>
      </c>
      <c r="H739" s="12" t="s">
        <v>1784</v>
      </c>
      <c r="I739" s="12">
        <v>65</v>
      </c>
      <c r="J739" s="13">
        <v>4.7031091926163504E-3</v>
      </c>
      <c r="K739" s="12">
        <v>1</v>
      </c>
    </row>
    <row r="740" spans="1:11" x14ac:dyDescent="0.35">
      <c r="A740" s="9" t="s">
        <v>285</v>
      </c>
      <c r="B740" s="8">
        <v>42374.728999999999</v>
      </c>
      <c r="C740" s="20">
        <v>0.72899999999935972</v>
      </c>
      <c r="D740" s="9">
        <f>'call data'!$C740*1440</f>
        <v>1049.759999999078</v>
      </c>
      <c r="E740" s="9" t="s">
        <v>1789</v>
      </c>
      <c r="F740" s="9" t="s">
        <v>1781</v>
      </c>
      <c r="G740" s="9" t="s">
        <v>1784</v>
      </c>
      <c r="H740" s="9" t="s">
        <v>1784</v>
      </c>
      <c r="I740" s="9">
        <v>16</v>
      </c>
      <c r="J740" s="10">
        <v>2.4622654542950642E-3</v>
      </c>
      <c r="K740" s="9">
        <v>4</v>
      </c>
    </row>
    <row r="741" spans="1:11" x14ac:dyDescent="0.35">
      <c r="A741" s="12" t="s">
        <v>283</v>
      </c>
      <c r="B741" s="11">
        <v>42374.726000000002</v>
      </c>
      <c r="C741" s="21">
        <v>0.72600000000238651</v>
      </c>
      <c r="D741" s="12">
        <f>'call data'!$C741*1440</f>
        <v>1045.4400000034366</v>
      </c>
      <c r="E741" s="12" t="s">
        <v>1791</v>
      </c>
      <c r="F741" s="12" t="s">
        <v>1779</v>
      </c>
      <c r="G741" s="12" t="s">
        <v>1785</v>
      </c>
      <c r="H741" s="12" t="s">
        <v>1785</v>
      </c>
      <c r="I741" s="12">
        <v>0</v>
      </c>
      <c r="J741" s="13">
        <v>0</v>
      </c>
      <c r="K741" s="12">
        <v>0</v>
      </c>
    </row>
    <row r="742" spans="1:11" x14ac:dyDescent="0.35">
      <c r="A742" s="9" t="s">
        <v>281</v>
      </c>
      <c r="B742" s="8">
        <v>42374.686000000002</v>
      </c>
      <c r="C742" s="20">
        <v>0.6860000000015134</v>
      </c>
      <c r="D742" s="9">
        <f>'call data'!$C742*1440</f>
        <v>987.84000000217929</v>
      </c>
      <c r="E742" s="9" t="s">
        <v>1793</v>
      </c>
      <c r="F742" s="9" t="s">
        <v>1781</v>
      </c>
      <c r="G742" s="9" t="s">
        <v>1784</v>
      </c>
      <c r="H742" s="9" t="s">
        <v>1784</v>
      </c>
      <c r="I742" s="9">
        <v>59</v>
      </c>
      <c r="J742" s="10">
        <v>4.216507092224952E-3</v>
      </c>
      <c r="K742" s="9">
        <v>2</v>
      </c>
    </row>
    <row r="743" spans="1:11" x14ac:dyDescent="0.35">
      <c r="A743" s="12" t="s">
        <v>279</v>
      </c>
      <c r="B743" s="11">
        <v>42374.678</v>
      </c>
      <c r="C743" s="21">
        <v>0.67799999999988358</v>
      </c>
      <c r="D743" s="12">
        <f>'call data'!$C743*1440</f>
        <v>976.31999999983236</v>
      </c>
      <c r="E743" s="12" t="s">
        <v>1787</v>
      </c>
      <c r="F743" s="12" t="s">
        <v>1783</v>
      </c>
      <c r="G743" s="12" t="s">
        <v>1784</v>
      </c>
      <c r="H743" s="12" t="s">
        <v>1785</v>
      </c>
      <c r="I743" s="12">
        <v>51</v>
      </c>
      <c r="J743" s="13">
        <v>3.265624019165692E-3</v>
      </c>
      <c r="K743" s="12">
        <v>4</v>
      </c>
    </row>
    <row r="744" spans="1:11" x14ac:dyDescent="0.35">
      <c r="A744" s="9" t="s">
        <v>277</v>
      </c>
      <c r="B744" s="8">
        <v>42374.671000000002</v>
      </c>
      <c r="C744" s="20">
        <v>0.67100000000209548</v>
      </c>
      <c r="D744" s="9">
        <f>'call data'!$C744*1440</f>
        <v>966.24000000301749</v>
      </c>
      <c r="E744" s="9" t="s">
        <v>1787</v>
      </c>
      <c r="F744" s="9" t="s">
        <v>1780</v>
      </c>
      <c r="G744" s="9" t="s">
        <v>1784</v>
      </c>
      <c r="H744" s="9" t="s">
        <v>1784</v>
      </c>
      <c r="I744" s="9">
        <v>116</v>
      </c>
      <c r="J744" s="10">
        <v>3.242824829063436E-3</v>
      </c>
      <c r="K744" s="9">
        <v>3</v>
      </c>
    </row>
    <row r="745" spans="1:11" x14ac:dyDescent="0.35">
      <c r="A745" s="12" t="s">
        <v>275</v>
      </c>
      <c r="B745" s="11">
        <v>42374.656000000003</v>
      </c>
      <c r="C745" s="21">
        <v>0.65600000000267755</v>
      </c>
      <c r="D745" s="12">
        <f>'call data'!$C745*1440</f>
        <v>944.64000000385568</v>
      </c>
      <c r="E745" s="12" t="s">
        <v>1787</v>
      </c>
      <c r="F745" s="12" t="s">
        <v>1779</v>
      </c>
      <c r="G745" s="12" t="s">
        <v>1784</v>
      </c>
      <c r="H745" s="12" t="s">
        <v>1784</v>
      </c>
      <c r="I745" s="12">
        <v>31</v>
      </c>
      <c r="J745" s="13">
        <v>4.8253611076367714E-4</v>
      </c>
      <c r="K745" s="12">
        <v>5</v>
      </c>
    </row>
    <row r="746" spans="1:11" x14ac:dyDescent="0.35">
      <c r="A746" s="9" t="s">
        <v>273</v>
      </c>
      <c r="B746" s="8">
        <v>42374.650999999998</v>
      </c>
      <c r="C746" s="20">
        <v>0.65099999999802094</v>
      </c>
      <c r="D746" s="9">
        <f>'call data'!$C746*1440</f>
        <v>937.43999999715015</v>
      </c>
      <c r="E746" s="9" t="s">
        <v>1789</v>
      </c>
      <c r="F746" s="9" t="s">
        <v>1779</v>
      </c>
      <c r="G746" s="9" t="s">
        <v>1784</v>
      </c>
      <c r="H746" s="9" t="s">
        <v>1784</v>
      </c>
      <c r="I746" s="9">
        <v>13</v>
      </c>
      <c r="J746" s="10">
        <v>1.7704100112410158E-3</v>
      </c>
      <c r="K746" s="9">
        <v>1</v>
      </c>
    </row>
    <row r="747" spans="1:11" x14ac:dyDescent="0.35">
      <c r="A747" s="12" t="s">
        <v>269</v>
      </c>
      <c r="B747" s="11">
        <v>42374.646999999997</v>
      </c>
      <c r="C747" s="21">
        <v>0.64699999999720603</v>
      </c>
      <c r="D747" s="12">
        <f>'call data'!$C747*1440</f>
        <v>931.67999999597669</v>
      </c>
      <c r="E747" s="12" t="s">
        <v>1793</v>
      </c>
      <c r="F747" s="12" t="s">
        <v>1782</v>
      </c>
      <c r="G747" s="12" t="s">
        <v>1784</v>
      </c>
      <c r="H747" s="12" t="s">
        <v>1784</v>
      </c>
      <c r="I747" s="12">
        <v>72</v>
      </c>
      <c r="J747" s="13">
        <v>4.7179937352489305E-3</v>
      </c>
      <c r="K747" s="12">
        <v>3</v>
      </c>
    </row>
    <row r="748" spans="1:11" x14ac:dyDescent="0.35">
      <c r="A748" s="9" t="s">
        <v>271</v>
      </c>
      <c r="B748" s="8">
        <v>42374.646999999997</v>
      </c>
      <c r="C748" s="20">
        <v>0.64699999999720603</v>
      </c>
      <c r="D748" s="9">
        <f>'call data'!$C748*1440</f>
        <v>931.67999999597669</v>
      </c>
      <c r="E748" s="9" t="s">
        <v>1786</v>
      </c>
      <c r="F748" s="9" t="s">
        <v>1779</v>
      </c>
      <c r="G748" s="9" t="s">
        <v>1784</v>
      </c>
      <c r="H748" s="9" t="s">
        <v>1784</v>
      </c>
      <c r="I748" s="9">
        <v>98</v>
      </c>
      <c r="J748" s="10">
        <v>4.4183251876607843E-3</v>
      </c>
      <c r="K748" s="9">
        <v>5</v>
      </c>
    </row>
    <row r="749" spans="1:11" x14ac:dyDescent="0.35">
      <c r="A749" s="12" t="s">
        <v>267</v>
      </c>
      <c r="B749" s="11">
        <v>42374.639000000003</v>
      </c>
      <c r="C749" s="21">
        <v>0.63900000000285218</v>
      </c>
      <c r="D749" s="12">
        <f>'call data'!$C749*1440</f>
        <v>920.16000000410713</v>
      </c>
      <c r="E749" s="12" t="s">
        <v>1791</v>
      </c>
      <c r="F749" s="12" t="s">
        <v>1783</v>
      </c>
      <c r="G749" s="12" t="s">
        <v>1784</v>
      </c>
      <c r="H749" s="12" t="s">
        <v>1784</v>
      </c>
      <c r="I749" s="12">
        <v>97</v>
      </c>
      <c r="J749" s="13">
        <v>8.7929967529705997E-4</v>
      </c>
      <c r="K749" s="12">
        <v>3</v>
      </c>
    </row>
    <row r="750" spans="1:11" x14ac:dyDescent="0.35">
      <c r="A750" s="9" t="s">
        <v>1541</v>
      </c>
      <c r="B750" s="8">
        <v>42397.472999999998</v>
      </c>
      <c r="C750" s="20">
        <v>0.47299999999813735</v>
      </c>
      <c r="D750" s="9">
        <f>'call data'!$C750*1440</f>
        <v>681.11999999731779</v>
      </c>
      <c r="E750" s="9" t="s">
        <v>1788</v>
      </c>
      <c r="F750" s="9" t="s">
        <v>1783</v>
      </c>
      <c r="G750" s="9" t="s">
        <v>1784</v>
      </c>
      <c r="H750" s="9" t="s">
        <v>1784</v>
      </c>
      <c r="I750" s="9">
        <v>65</v>
      </c>
      <c r="J750" s="10">
        <v>1.2856483032512391E-3</v>
      </c>
      <c r="K750" s="9">
        <v>5</v>
      </c>
    </row>
    <row r="751" spans="1:11" x14ac:dyDescent="0.35">
      <c r="A751" s="12" t="s">
        <v>263</v>
      </c>
      <c r="B751" s="11">
        <v>42374.612999999998</v>
      </c>
      <c r="C751" s="21">
        <v>0.61299999999755528</v>
      </c>
      <c r="D751" s="12">
        <f>'call data'!$C751*1440</f>
        <v>882.7199999964796</v>
      </c>
      <c r="E751" s="12" t="s">
        <v>1792</v>
      </c>
      <c r="F751" s="12" t="s">
        <v>1782</v>
      </c>
      <c r="G751" s="12" t="s">
        <v>1784</v>
      </c>
      <c r="H751" s="12" t="s">
        <v>1785</v>
      </c>
      <c r="I751" s="12">
        <v>110</v>
      </c>
      <c r="J751" s="13">
        <v>1.8337008053886329E-3</v>
      </c>
      <c r="K751" s="12">
        <v>3</v>
      </c>
    </row>
    <row r="752" spans="1:11" x14ac:dyDescent="0.35">
      <c r="A752" s="9" t="s">
        <v>261</v>
      </c>
      <c r="B752" s="8">
        <v>42374.582999999999</v>
      </c>
      <c r="C752" s="20">
        <v>0.58299999999871943</v>
      </c>
      <c r="D752" s="9">
        <f>'call data'!$C752*1440</f>
        <v>839.51999999815598</v>
      </c>
      <c r="E752" s="9" t="s">
        <v>1786</v>
      </c>
      <c r="F752" s="9" t="s">
        <v>1780</v>
      </c>
      <c r="G752" s="9" t="s">
        <v>1784</v>
      </c>
      <c r="H752" s="9" t="s">
        <v>1784</v>
      </c>
      <c r="I752" s="9">
        <v>96</v>
      </c>
      <c r="J752" s="10">
        <v>4.0063547746517188E-3</v>
      </c>
      <c r="K752" s="9">
        <v>4</v>
      </c>
    </row>
    <row r="753" spans="1:11" x14ac:dyDescent="0.35">
      <c r="A753" s="12" t="s">
        <v>259</v>
      </c>
      <c r="B753" s="11">
        <v>42374.544999999998</v>
      </c>
      <c r="C753" s="21">
        <v>0.54499999999825377</v>
      </c>
      <c r="D753" s="12">
        <f>'call data'!$C753*1440</f>
        <v>784.79999999748543</v>
      </c>
      <c r="E753" s="12" t="s">
        <v>1786</v>
      </c>
      <c r="F753" s="12" t="s">
        <v>1783</v>
      </c>
      <c r="G753" s="12" t="s">
        <v>1784</v>
      </c>
      <c r="H753" s="12" t="s">
        <v>1784</v>
      </c>
      <c r="I753" s="12">
        <v>71</v>
      </c>
      <c r="J753" s="13">
        <v>1.7463720558427945E-3</v>
      </c>
      <c r="K753" s="12">
        <v>3</v>
      </c>
    </row>
    <row r="754" spans="1:11" x14ac:dyDescent="0.35">
      <c r="A754" s="9" t="s">
        <v>257</v>
      </c>
      <c r="B754" s="8">
        <v>42374.508999999998</v>
      </c>
      <c r="C754" s="20">
        <v>0.50899999999819556</v>
      </c>
      <c r="D754" s="9">
        <f>'call data'!$C754*1440</f>
        <v>732.95999999740161</v>
      </c>
      <c r="E754" s="9" t="s">
        <v>1791</v>
      </c>
      <c r="F754" s="9" t="s">
        <v>1782</v>
      </c>
      <c r="G754" s="9" t="s">
        <v>1784</v>
      </c>
      <c r="H754" s="9" t="s">
        <v>1784</v>
      </c>
      <c r="I754" s="9">
        <v>62</v>
      </c>
      <c r="J754" s="10">
        <v>4.1869203845765627E-3</v>
      </c>
      <c r="K754" s="9">
        <v>5</v>
      </c>
    </row>
    <row r="755" spans="1:11" x14ac:dyDescent="0.35">
      <c r="A755" s="12" t="s">
        <v>255</v>
      </c>
      <c r="B755" s="11">
        <v>42374.5</v>
      </c>
      <c r="C755" s="21">
        <v>0.5</v>
      </c>
      <c r="D755" s="12">
        <f>'call data'!$C755*1440</f>
        <v>720</v>
      </c>
      <c r="E755" s="12" t="s">
        <v>1787</v>
      </c>
      <c r="F755" s="12" t="s">
        <v>1783</v>
      </c>
      <c r="G755" s="12" t="s">
        <v>1784</v>
      </c>
      <c r="H755" s="12" t="s">
        <v>1784</v>
      </c>
      <c r="I755" s="12">
        <v>116</v>
      </c>
      <c r="J755" s="13">
        <v>4.9107930754859028E-4</v>
      </c>
      <c r="K755" s="12">
        <v>4</v>
      </c>
    </row>
    <row r="756" spans="1:11" x14ac:dyDescent="0.35">
      <c r="A756" s="9" t="s">
        <v>251</v>
      </c>
      <c r="B756" s="8">
        <v>42374.493000000002</v>
      </c>
      <c r="C756" s="20">
        <v>0.49300000000221189</v>
      </c>
      <c r="D756" s="9">
        <f>'call data'!$C756*1440</f>
        <v>709.92000000318512</v>
      </c>
      <c r="E756" s="9" t="s">
        <v>1789</v>
      </c>
      <c r="F756" s="9" t="s">
        <v>1782</v>
      </c>
      <c r="G756" s="9" t="s">
        <v>1785</v>
      </c>
      <c r="H756" s="9" t="s">
        <v>1785</v>
      </c>
      <c r="I756" s="9">
        <v>0</v>
      </c>
      <c r="J756" s="10">
        <v>0</v>
      </c>
      <c r="K756" s="9">
        <v>0</v>
      </c>
    </row>
    <row r="757" spans="1:11" x14ac:dyDescent="0.35">
      <c r="A757" s="12" t="s">
        <v>1545</v>
      </c>
      <c r="B757" s="11">
        <v>42397.495999999999</v>
      </c>
      <c r="C757" s="21">
        <v>0.49599999999918509</v>
      </c>
      <c r="D757" s="12">
        <f>'call data'!$C757*1440</f>
        <v>714.23999999882653</v>
      </c>
      <c r="E757" s="12" t="s">
        <v>1788</v>
      </c>
      <c r="F757" s="12" t="s">
        <v>1783</v>
      </c>
      <c r="G757" s="12" t="s">
        <v>1784</v>
      </c>
      <c r="H757" s="12" t="s">
        <v>1784</v>
      </c>
      <c r="I757" s="12">
        <v>124</v>
      </c>
      <c r="J757" s="13">
        <v>1.1330211130791688E-3</v>
      </c>
      <c r="K757" s="12">
        <v>4</v>
      </c>
    </row>
    <row r="758" spans="1:11" x14ac:dyDescent="0.35">
      <c r="A758" s="9" t="s">
        <v>253</v>
      </c>
      <c r="B758" s="8">
        <v>42374.493000000002</v>
      </c>
      <c r="C758" s="20">
        <v>0.49300000000221189</v>
      </c>
      <c r="D758" s="9">
        <f>'call data'!$C758*1440</f>
        <v>709.92000000318512</v>
      </c>
      <c r="E758" s="9" t="s">
        <v>1791</v>
      </c>
      <c r="F758" s="9" t="s">
        <v>1781</v>
      </c>
      <c r="G758" s="9" t="s">
        <v>1784</v>
      </c>
      <c r="H758" s="9" t="s">
        <v>1784</v>
      </c>
      <c r="I758" s="9">
        <v>59</v>
      </c>
      <c r="J758" s="10">
        <v>2.6880119203273049E-3</v>
      </c>
      <c r="K758" s="9">
        <v>1</v>
      </c>
    </row>
    <row r="759" spans="1:11" x14ac:dyDescent="0.35">
      <c r="A759" s="12" t="s">
        <v>249</v>
      </c>
      <c r="B759" s="11">
        <v>42374.487000000001</v>
      </c>
      <c r="C759" s="21">
        <v>0.48700000000098953</v>
      </c>
      <c r="D759" s="12">
        <f>'call data'!$C759*1440</f>
        <v>701.28000000142492</v>
      </c>
      <c r="E759" s="12" t="s">
        <v>1789</v>
      </c>
      <c r="F759" s="12" t="s">
        <v>1783</v>
      </c>
      <c r="G759" s="12" t="s">
        <v>1784</v>
      </c>
      <c r="H759" s="12" t="s">
        <v>1784</v>
      </c>
      <c r="I759" s="12">
        <v>109</v>
      </c>
      <c r="J759" s="13">
        <v>3.3400932795062022E-3</v>
      </c>
      <c r="K759" s="12">
        <v>5</v>
      </c>
    </row>
    <row r="760" spans="1:11" x14ac:dyDescent="0.35">
      <c r="A760" s="9" t="s">
        <v>247</v>
      </c>
      <c r="B760" s="8">
        <v>42374.48</v>
      </c>
      <c r="C760" s="20">
        <v>0.48000000000320142</v>
      </c>
      <c r="D760" s="9">
        <f>'call data'!$C760*1440</f>
        <v>691.20000000461005</v>
      </c>
      <c r="E760" s="9" t="s">
        <v>1791</v>
      </c>
      <c r="F760" s="9" t="s">
        <v>1779</v>
      </c>
      <c r="G760" s="9" t="s">
        <v>1784</v>
      </c>
      <c r="H760" s="9" t="s">
        <v>1784</v>
      </c>
      <c r="I760" s="9">
        <v>11</v>
      </c>
      <c r="J760" s="10">
        <v>3.2639267843406631E-3</v>
      </c>
      <c r="K760" s="9">
        <v>1</v>
      </c>
    </row>
    <row r="761" spans="1:11" x14ac:dyDescent="0.35">
      <c r="A761" s="12" t="s">
        <v>245</v>
      </c>
      <c r="B761" s="11">
        <v>42374.451000000001</v>
      </c>
      <c r="C761" s="21">
        <v>0.45100000000093132</v>
      </c>
      <c r="D761" s="12">
        <f>'call data'!$C761*1440</f>
        <v>649.4400000013411</v>
      </c>
      <c r="E761" s="12" t="s">
        <v>1786</v>
      </c>
      <c r="F761" s="12" t="s">
        <v>1782</v>
      </c>
      <c r="G761" s="12" t="s">
        <v>1784</v>
      </c>
      <c r="H761" s="12" t="s">
        <v>1784</v>
      </c>
      <c r="I761" s="12">
        <v>23</v>
      </c>
      <c r="J761" s="13">
        <v>3.4582803967830728E-3</v>
      </c>
      <c r="K761" s="12">
        <v>3</v>
      </c>
    </row>
    <row r="762" spans="1:11" x14ac:dyDescent="0.35">
      <c r="A762" s="9" t="s">
        <v>1547</v>
      </c>
      <c r="B762" s="8">
        <v>42397.497000000003</v>
      </c>
      <c r="C762" s="20">
        <v>0.4970000000030268</v>
      </c>
      <c r="D762" s="9">
        <f>'call data'!$C762*1440</f>
        <v>715.68000000435859</v>
      </c>
      <c r="E762" s="9" t="s">
        <v>1788</v>
      </c>
      <c r="F762" s="9" t="s">
        <v>1781</v>
      </c>
      <c r="G762" s="9" t="s">
        <v>1784</v>
      </c>
      <c r="H762" s="9" t="s">
        <v>1784</v>
      </c>
      <c r="I762" s="9">
        <v>90</v>
      </c>
      <c r="J762" s="10">
        <v>2.6521299130996909E-3</v>
      </c>
      <c r="K762" s="9">
        <v>3</v>
      </c>
    </row>
    <row r="763" spans="1:11" x14ac:dyDescent="0.35">
      <c r="A763" s="12" t="s">
        <v>243</v>
      </c>
      <c r="B763" s="11">
        <v>42374.417000000001</v>
      </c>
      <c r="C763" s="21">
        <v>0.41700000000128057</v>
      </c>
      <c r="D763" s="12">
        <f>'call data'!$C763*1440</f>
        <v>600.48000000184402</v>
      </c>
      <c r="E763" s="12" t="s">
        <v>1789</v>
      </c>
      <c r="F763" s="12" t="s">
        <v>1781</v>
      </c>
      <c r="G763" s="12" t="s">
        <v>1784</v>
      </c>
      <c r="H763" s="12" t="s">
        <v>1784</v>
      </c>
      <c r="I763" s="12">
        <v>113</v>
      </c>
      <c r="J763" s="13">
        <v>1.3827273269148134E-3</v>
      </c>
      <c r="K763" s="12">
        <v>5</v>
      </c>
    </row>
    <row r="764" spans="1:11" x14ac:dyDescent="0.35">
      <c r="A764" s="9" t="s">
        <v>241</v>
      </c>
      <c r="B764" s="8">
        <v>42374.398000000001</v>
      </c>
      <c r="C764" s="20">
        <v>0.39800000000104774</v>
      </c>
      <c r="D764" s="9">
        <f>'call data'!$C764*1440</f>
        <v>573.12000000150874</v>
      </c>
      <c r="E764" s="9" t="s">
        <v>1790</v>
      </c>
      <c r="F764" s="9" t="s">
        <v>1782</v>
      </c>
      <c r="G764" s="9" t="s">
        <v>1785</v>
      </c>
      <c r="H764" s="9" t="s">
        <v>1785</v>
      </c>
      <c r="I764" s="9">
        <v>0</v>
      </c>
      <c r="J764" s="10">
        <v>0</v>
      </c>
      <c r="K764" s="9">
        <v>0</v>
      </c>
    </row>
    <row r="765" spans="1:11" x14ac:dyDescent="0.35">
      <c r="A765" s="12" t="s">
        <v>239</v>
      </c>
      <c r="B765" s="11">
        <v>42374.392999999996</v>
      </c>
      <c r="C765" s="21">
        <v>0.39299999999639113</v>
      </c>
      <c r="D765" s="12">
        <f>'call data'!$C765*1440</f>
        <v>565.91999999480322</v>
      </c>
      <c r="E765" s="12" t="s">
        <v>1791</v>
      </c>
      <c r="F765" s="12" t="s">
        <v>1779</v>
      </c>
      <c r="G765" s="12" t="s">
        <v>1784</v>
      </c>
      <c r="H765" s="12" t="s">
        <v>1784</v>
      </c>
      <c r="I765" s="12">
        <v>67</v>
      </c>
      <c r="J765" s="13">
        <v>2.9452686513555672E-3</v>
      </c>
      <c r="K765" s="12">
        <v>5</v>
      </c>
    </row>
    <row r="766" spans="1:11" x14ac:dyDescent="0.35">
      <c r="A766" s="9" t="s">
        <v>237</v>
      </c>
      <c r="B766" s="8">
        <v>42374.381000000001</v>
      </c>
      <c r="C766" s="20">
        <v>0.38100000000122236</v>
      </c>
      <c r="D766" s="9">
        <f>'call data'!$C766*1440</f>
        <v>548.6400000017602</v>
      </c>
      <c r="E766" s="9" t="s">
        <v>1786</v>
      </c>
      <c r="F766" s="9" t="s">
        <v>1782</v>
      </c>
      <c r="G766" s="9" t="s">
        <v>1784</v>
      </c>
      <c r="H766" s="9" t="s">
        <v>1784</v>
      </c>
      <c r="I766" s="9">
        <v>113</v>
      </c>
      <c r="J766" s="10">
        <v>1.8090889371782559E-3</v>
      </c>
      <c r="K766" s="9">
        <v>4</v>
      </c>
    </row>
    <row r="767" spans="1:11" x14ac:dyDescent="0.35">
      <c r="A767" s="12" t="s">
        <v>1549</v>
      </c>
      <c r="B767" s="11">
        <v>42397.531999999999</v>
      </c>
      <c r="C767" s="21">
        <v>0.5319999999992433</v>
      </c>
      <c r="D767" s="12">
        <f>'call data'!$C767*1440</f>
        <v>766.07999999891035</v>
      </c>
      <c r="E767" s="12" t="s">
        <v>1788</v>
      </c>
      <c r="F767" s="12" t="s">
        <v>1782</v>
      </c>
      <c r="G767" s="12" t="s">
        <v>1784</v>
      </c>
      <c r="H767" s="12" t="s">
        <v>1784</v>
      </c>
      <c r="I767" s="12">
        <v>123</v>
      </c>
      <c r="J767" s="13">
        <v>4.7740885518454386E-4</v>
      </c>
      <c r="K767" s="12">
        <v>4</v>
      </c>
    </row>
    <row r="768" spans="1:11" x14ac:dyDescent="0.35">
      <c r="A768" s="9" t="s">
        <v>233</v>
      </c>
      <c r="B768" s="8">
        <v>42373.733</v>
      </c>
      <c r="C768" s="20">
        <v>0.73300000000017462</v>
      </c>
      <c r="D768" s="9">
        <f>'call data'!$C768*1440</f>
        <v>1055.5200000002515</v>
      </c>
      <c r="E768" s="9" t="s">
        <v>1792</v>
      </c>
      <c r="F768" s="9" t="s">
        <v>1780</v>
      </c>
      <c r="G768" s="9" t="s">
        <v>1784</v>
      </c>
      <c r="H768" s="9" t="s">
        <v>1784</v>
      </c>
      <c r="I768" s="9">
        <v>110</v>
      </c>
      <c r="J768" s="10">
        <v>4.5125513659143952E-3</v>
      </c>
      <c r="K768" s="9">
        <v>3</v>
      </c>
    </row>
    <row r="769" spans="1:11" x14ac:dyDescent="0.35">
      <c r="A769" s="12" t="s">
        <v>229</v>
      </c>
      <c r="B769" s="11">
        <v>42373.701000000001</v>
      </c>
      <c r="C769" s="21">
        <v>0.70100000000093132</v>
      </c>
      <c r="D769" s="12">
        <f>'call data'!$C769*1440</f>
        <v>1009.4400000013411</v>
      </c>
      <c r="E769" s="12" t="s">
        <v>1790</v>
      </c>
      <c r="F769" s="12" t="s">
        <v>1779</v>
      </c>
      <c r="G769" s="12" t="s">
        <v>1784</v>
      </c>
      <c r="H769" s="12" t="s">
        <v>1784</v>
      </c>
      <c r="I769" s="12">
        <v>75</v>
      </c>
      <c r="J769" s="13">
        <v>1.0735677215322433E-3</v>
      </c>
      <c r="K769" s="12">
        <v>4</v>
      </c>
    </row>
    <row r="770" spans="1:11" x14ac:dyDescent="0.35">
      <c r="A770" s="9" t="s">
        <v>231</v>
      </c>
      <c r="B770" s="8">
        <v>42373.701000000001</v>
      </c>
      <c r="C770" s="20">
        <v>0.70100000000093132</v>
      </c>
      <c r="D770" s="9">
        <f>'call data'!$C770*1440</f>
        <v>1009.4400000013411</v>
      </c>
      <c r="E770" s="9" t="s">
        <v>1786</v>
      </c>
      <c r="F770" s="9" t="s">
        <v>1782</v>
      </c>
      <c r="G770" s="9" t="s">
        <v>1784</v>
      </c>
      <c r="H770" s="9" t="s">
        <v>1784</v>
      </c>
      <c r="I770" s="9">
        <v>88</v>
      </c>
      <c r="J770" s="10">
        <v>4.4746326248673455E-3</v>
      </c>
      <c r="K770" s="9">
        <v>4</v>
      </c>
    </row>
    <row r="771" spans="1:11" x14ac:dyDescent="0.35">
      <c r="A771" s="12" t="s">
        <v>227</v>
      </c>
      <c r="B771" s="11">
        <v>42373.7</v>
      </c>
      <c r="C771" s="21">
        <v>0.69999999999708962</v>
      </c>
      <c r="D771" s="12">
        <f>'call data'!$C771*1440</f>
        <v>1007.999999995809</v>
      </c>
      <c r="E771" s="12" t="s">
        <v>1792</v>
      </c>
      <c r="F771" s="12" t="s">
        <v>1782</v>
      </c>
      <c r="G771" s="12" t="s">
        <v>1785</v>
      </c>
      <c r="H771" s="12" t="s">
        <v>1785</v>
      </c>
      <c r="I771" s="12">
        <v>0</v>
      </c>
      <c r="J771" s="13">
        <v>0</v>
      </c>
      <c r="K771" s="12">
        <v>0</v>
      </c>
    </row>
    <row r="772" spans="1:11" x14ac:dyDescent="0.35">
      <c r="A772" s="9" t="s">
        <v>225</v>
      </c>
      <c r="B772" s="8">
        <v>42373.659</v>
      </c>
      <c r="C772" s="20">
        <v>0.65899999999965075</v>
      </c>
      <c r="D772" s="9">
        <f>'call data'!$C772*1440</f>
        <v>948.95999999949709</v>
      </c>
      <c r="E772" s="9" t="s">
        <v>1793</v>
      </c>
      <c r="F772" s="9" t="s">
        <v>1779</v>
      </c>
      <c r="G772" s="9" t="s">
        <v>1784</v>
      </c>
      <c r="H772" s="9" t="s">
        <v>1784</v>
      </c>
      <c r="I772" s="9">
        <v>22</v>
      </c>
      <c r="J772" s="10">
        <v>5.7964311267357069E-4</v>
      </c>
      <c r="K772" s="9">
        <v>1</v>
      </c>
    </row>
    <row r="773" spans="1:11" x14ac:dyDescent="0.35">
      <c r="A773" s="12" t="s">
        <v>223</v>
      </c>
      <c r="B773" s="11">
        <v>42373.641000000003</v>
      </c>
      <c r="C773" s="21">
        <v>0.64100000000325963</v>
      </c>
      <c r="D773" s="12">
        <f>'call data'!$C773*1440</f>
        <v>923.04000000469387</v>
      </c>
      <c r="E773" s="12" t="s">
        <v>1790</v>
      </c>
      <c r="F773" s="12" t="s">
        <v>1783</v>
      </c>
      <c r="G773" s="12" t="s">
        <v>1784</v>
      </c>
      <c r="H773" s="12" t="s">
        <v>1784</v>
      </c>
      <c r="I773" s="12">
        <v>13</v>
      </c>
      <c r="J773" s="13">
        <v>2.7328915813308731E-3</v>
      </c>
      <c r="K773" s="12">
        <v>2</v>
      </c>
    </row>
    <row r="774" spans="1:11" x14ac:dyDescent="0.35">
      <c r="A774" s="9" t="s">
        <v>1563</v>
      </c>
      <c r="B774" s="8">
        <v>42397.623</v>
      </c>
      <c r="C774" s="20">
        <v>0.62299999999959255</v>
      </c>
      <c r="D774" s="9">
        <f>'call data'!$C774*1440</f>
        <v>897.11999999941327</v>
      </c>
      <c r="E774" s="9" t="s">
        <v>1788</v>
      </c>
      <c r="F774" s="9" t="s">
        <v>1780</v>
      </c>
      <c r="G774" s="9" t="s">
        <v>1785</v>
      </c>
      <c r="H774" s="9" t="s">
        <v>1785</v>
      </c>
      <c r="I774" s="9">
        <v>0</v>
      </c>
      <c r="J774" s="10">
        <v>0</v>
      </c>
      <c r="K774" s="9">
        <v>0</v>
      </c>
    </row>
    <row r="775" spans="1:11" x14ac:dyDescent="0.35">
      <c r="A775" s="12" t="s">
        <v>219</v>
      </c>
      <c r="B775" s="11">
        <v>42373.605000000003</v>
      </c>
      <c r="C775" s="21">
        <v>0.60500000000320142</v>
      </c>
      <c r="D775" s="12">
        <f>'call data'!$C775*1440</f>
        <v>871.20000000461005</v>
      </c>
      <c r="E775" s="12" t="s">
        <v>1787</v>
      </c>
      <c r="F775" s="12" t="s">
        <v>1780</v>
      </c>
      <c r="G775" s="12" t="s">
        <v>1784</v>
      </c>
      <c r="H775" s="12" t="s">
        <v>1784</v>
      </c>
      <c r="I775" s="12">
        <v>77</v>
      </c>
      <c r="J775" s="13">
        <v>2.8977736763334222E-3</v>
      </c>
      <c r="K775" s="12">
        <v>2</v>
      </c>
    </row>
    <row r="776" spans="1:11" x14ac:dyDescent="0.35">
      <c r="A776" s="9" t="s">
        <v>217</v>
      </c>
      <c r="B776" s="8">
        <v>42373.603000000003</v>
      </c>
      <c r="C776" s="20">
        <v>0.60300000000279397</v>
      </c>
      <c r="D776" s="9">
        <f>'call data'!$C776*1440</f>
        <v>868.32000000402331</v>
      </c>
      <c r="E776" s="9" t="s">
        <v>1786</v>
      </c>
      <c r="F776" s="9" t="s">
        <v>1779</v>
      </c>
      <c r="G776" s="9" t="s">
        <v>1784</v>
      </c>
      <c r="H776" s="9" t="s">
        <v>1784</v>
      </c>
      <c r="I776" s="9">
        <v>26</v>
      </c>
      <c r="J776" s="10">
        <v>3.4624657525766087E-3</v>
      </c>
      <c r="K776" s="9">
        <v>3</v>
      </c>
    </row>
    <row r="777" spans="1:11" x14ac:dyDescent="0.35">
      <c r="A777" s="12" t="s">
        <v>215</v>
      </c>
      <c r="B777" s="11">
        <v>42373.601000000002</v>
      </c>
      <c r="C777" s="21">
        <v>0.60100000000238651</v>
      </c>
      <c r="D777" s="12">
        <f>'call data'!$C777*1440</f>
        <v>865.44000000343658</v>
      </c>
      <c r="E777" s="12" t="s">
        <v>1787</v>
      </c>
      <c r="F777" s="12" t="s">
        <v>1782</v>
      </c>
      <c r="G777" s="12" t="s">
        <v>1784</v>
      </c>
      <c r="H777" s="12" t="s">
        <v>1784</v>
      </c>
      <c r="I777" s="12">
        <v>106</v>
      </c>
      <c r="J777" s="13">
        <v>2.6813390173947706E-3</v>
      </c>
      <c r="K777" s="12">
        <v>3</v>
      </c>
    </row>
    <row r="778" spans="1:11" x14ac:dyDescent="0.35">
      <c r="A778" s="9" t="s">
        <v>213</v>
      </c>
      <c r="B778" s="8">
        <v>42373.580999999998</v>
      </c>
      <c r="C778" s="20">
        <v>0.58099999999831198</v>
      </c>
      <c r="D778" s="9">
        <f>'call data'!$C778*1440</f>
        <v>836.63999999756925</v>
      </c>
      <c r="E778" s="9" t="s">
        <v>1789</v>
      </c>
      <c r="F778" s="9" t="s">
        <v>1783</v>
      </c>
      <c r="G778" s="9" t="s">
        <v>1784</v>
      </c>
      <c r="H778" s="9" t="s">
        <v>1784</v>
      </c>
      <c r="I778" s="9">
        <v>28</v>
      </c>
      <c r="J778" s="10">
        <v>1.8950963758707961E-3</v>
      </c>
      <c r="K778" s="9">
        <v>5</v>
      </c>
    </row>
    <row r="779" spans="1:11" x14ac:dyDescent="0.35">
      <c r="A779" s="12" t="s">
        <v>211</v>
      </c>
      <c r="B779" s="11">
        <v>42373.572999999997</v>
      </c>
      <c r="C779" s="21">
        <v>0.57299999999668216</v>
      </c>
      <c r="D779" s="12">
        <f>'call data'!$C779*1440</f>
        <v>825.11999999522232</v>
      </c>
      <c r="E779" s="12" t="s">
        <v>1792</v>
      </c>
      <c r="F779" s="12" t="s">
        <v>1780</v>
      </c>
      <c r="G779" s="12" t="s">
        <v>1784</v>
      </c>
      <c r="H779" s="12" t="s">
        <v>1784</v>
      </c>
      <c r="I779" s="12">
        <v>25</v>
      </c>
      <c r="J779" s="13">
        <v>1.7036113891036018E-3</v>
      </c>
      <c r="K779" s="12">
        <v>5</v>
      </c>
    </row>
    <row r="780" spans="1:11" x14ac:dyDescent="0.35">
      <c r="A780" s="9" t="s">
        <v>209</v>
      </c>
      <c r="B780" s="8">
        <v>42373.563999999998</v>
      </c>
      <c r="C780" s="20">
        <v>0.5639999999984866</v>
      </c>
      <c r="D780" s="9">
        <f>'call data'!$C780*1440</f>
        <v>812.15999999782071</v>
      </c>
      <c r="E780" s="9" t="s">
        <v>1793</v>
      </c>
      <c r="F780" s="9" t="s">
        <v>1783</v>
      </c>
      <c r="G780" s="9" t="s">
        <v>1784</v>
      </c>
      <c r="H780" s="9" t="s">
        <v>1784</v>
      </c>
      <c r="I780" s="9">
        <v>17</v>
      </c>
      <c r="J780" s="10">
        <v>1.4229286973498222E-3</v>
      </c>
      <c r="K780" s="9">
        <v>5</v>
      </c>
    </row>
    <row r="781" spans="1:11" x14ac:dyDescent="0.35">
      <c r="A781" s="12" t="s">
        <v>205</v>
      </c>
      <c r="B781" s="11">
        <v>42373.510999999999</v>
      </c>
      <c r="C781" s="21">
        <v>0.51099999999860302</v>
      </c>
      <c r="D781" s="12">
        <f>'call data'!$C781*1440</f>
        <v>735.83999999798834</v>
      </c>
      <c r="E781" s="12" t="s">
        <v>1786</v>
      </c>
      <c r="F781" s="12" t="s">
        <v>1780</v>
      </c>
      <c r="G781" s="12" t="s">
        <v>1784</v>
      </c>
      <c r="H781" s="12" t="s">
        <v>1784</v>
      </c>
      <c r="I781" s="12">
        <v>103</v>
      </c>
      <c r="J781" s="13">
        <v>4.6303756316147587E-3</v>
      </c>
      <c r="K781" s="12">
        <v>5</v>
      </c>
    </row>
    <row r="782" spans="1:11" x14ac:dyDescent="0.35">
      <c r="A782" s="9" t="s">
        <v>1589</v>
      </c>
      <c r="B782" s="8">
        <v>42398.430999999997</v>
      </c>
      <c r="C782" s="20">
        <v>0.43099999999685679</v>
      </c>
      <c r="D782" s="9">
        <f>'call data'!$C782*1440</f>
        <v>620.63999999547377</v>
      </c>
      <c r="E782" s="9" t="s">
        <v>1788</v>
      </c>
      <c r="F782" s="9" t="s">
        <v>1779</v>
      </c>
      <c r="G782" s="9" t="s">
        <v>1785</v>
      </c>
      <c r="H782" s="9" t="s">
        <v>1785</v>
      </c>
      <c r="I782" s="9">
        <v>0</v>
      </c>
      <c r="J782" s="10">
        <v>0</v>
      </c>
      <c r="K782" s="9">
        <v>0</v>
      </c>
    </row>
    <row r="783" spans="1:11" x14ac:dyDescent="0.35">
      <c r="A783" s="12" t="s">
        <v>207</v>
      </c>
      <c r="B783" s="11">
        <v>42373.510999999999</v>
      </c>
      <c r="C783" s="21">
        <v>0.51099999999860302</v>
      </c>
      <c r="D783" s="12">
        <f>'call data'!$C783*1440</f>
        <v>735.83999999798834</v>
      </c>
      <c r="E783" s="12" t="s">
        <v>1786</v>
      </c>
      <c r="F783" s="12" t="s">
        <v>1783</v>
      </c>
      <c r="G783" s="12" t="s">
        <v>1784</v>
      </c>
      <c r="H783" s="12" t="s">
        <v>1784</v>
      </c>
      <c r="I783" s="12">
        <v>30</v>
      </c>
      <c r="J783" s="13">
        <v>3.5174292243158132E-3</v>
      </c>
      <c r="K783" s="12">
        <v>1</v>
      </c>
    </row>
    <row r="784" spans="1:11" x14ac:dyDescent="0.35">
      <c r="A784" s="9" t="s">
        <v>203</v>
      </c>
      <c r="B784" s="8">
        <v>42373.502</v>
      </c>
      <c r="C784" s="20">
        <v>0.50200000000040745</v>
      </c>
      <c r="D784" s="9">
        <f>'call data'!$C784*1440</f>
        <v>722.88000000058673</v>
      </c>
      <c r="E784" s="9" t="s">
        <v>1787</v>
      </c>
      <c r="F784" s="9" t="s">
        <v>1783</v>
      </c>
      <c r="G784" s="9" t="s">
        <v>1784</v>
      </c>
      <c r="H784" s="9" t="s">
        <v>1784</v>
      </c>
      <c r="I784" s="9">
        <v>113</v>
      </c>
      <c r="J784" s="10">
        <v>1.8928151315969965E-3</v>
      </c>
      <c r="K784" s="9">
        <v>5</v>
      </c>
    </row>
    <row r="785" spans="1:11" x14ac:dyDescent="0.35">
      <c r="A785" s="12" t="s">
        <v>201</v>
      </c>
      <c r="B785" s="11">
        <v>42373.481</v>
      </c>
      <c r="C785" s="21">
        <v>0.48099999999976717</v>
      </c>
      <c r="D785" s="12">
        <f>'call data'!$C785*1440</f>
        <v>692.63999999966472</v>
      </c>
      <c r="E785" s="12" t="s">
        <v>1787</v>
      </c>
      <c r="F785" s="12" t="s">
        <v>1782</v>
      </c>
      <c r="G785" s="12" t="s">
        <v>1784</v>
      </c>
      <c r="H785" s="12" t="s">
        <v>1784</v>
      </c>
      <c r="I785" s="12">
        <v>50</v>
      </c>
      <c r="J785" s="13">
        <v>3.9546387728140843E-3</v>
      </c>
      <c r="K785" s="12">
        <v>4</v>
      </c>
    </row>
    <row r="786" spans="1:11" x14ac:dyDescent="0.35">
      <c r="A786" s="9" t="s">
        <v>199</v>
      </c>
      <c r="B786" s="8">
        <v>42373.474000000002</v>
      </c>
      <c r="C786" s="20">
        <v>0.47400000000197906</v>
      </c>
      <c r="D786" s="9">
        <f>'call data'!$C786*1440</f>
        <v>682.56000000284985</v>
      </c>
      <c r="E786" s="9" t="s">
        <v>1786</v>
      </c>
      <c r="F786" s="9" t="s">
        <v>1782</v>
      </c>
      <c r="G786" s="9" t="s">
        <v>1785</v>
      </c>
      <c r="H786" s="9" t="s">
        <v>1785</v>
      </c>
      <c r="I786" s="9">
        <v>0</v>
      </c>
      <c r="J786" s="10">
        <v>0</v>
      </c>
      <c r="K786" s="9">
        <v>0</v>
      </c>
    </row>
    <row r="787" spans="1:11" x14ac:dyDescent="0.35">
      <c r="A787" s="12" t="s">
        <v>197</v>
      </c>
      <c r="B787" s="11">
        <v>42373.470999999998</v>
      </c>
      <c r="C787" s="21">
        <v>0.4709999999977299</v>
      </c>
      <c r="D787" s="12">
        <f>'call data'!$C787*1440</f>
        <v>678.23999999673106</v>
      </c>
      <c r="E787" s="12" t="s">
        <v>1787</v>
      </c>
      <c r="F787" s="12" t="s">
        <v>1780</v>
      </c>
      <c r="G787" s="12" t="s">
        <v>1785</v>
      </c>
      <c r="H787" s="12" t="s">
        <v>1785</v>
      </c>
      <c r="I787" s="12">
        <v>0</v>
      </c>
      <c r="J787" s="13">
        <v>0</v>
      </c>
      <c r="K787" s="12">
        <v>0</v>
      </c>
    </row>
    <row r="788" spans="1:11" x14ac:dyDescent="0.35">
      <c r="A788" s="9" t="s">
        <v>195</v>
      </c>
      <c r="B788" s="8">
        <v>42373.468000000001</v>
      </c>
      <c r="C788" s="20">
        <v>0.4680000000007567</v>
      </c>
      <c r="D788" s="9">
        <f>'call data'!$C788*1440</f>
        <v>673.92000000108965</v>
      </c>
      <c r="E788" s="9" t="s">
        <v>1787</v>
      </c>
      <c r="F788" s="9" t="s">
        <v>1779</v>
      </c>
      <c r="G788" s="9" t="s">
        <v>1784</v>
      </c>
      <c r="H788" s="9" t="s">
        <v>1784</v>
      </c>
      <c r="I788" s="9">
        <v>63</v>
      </c>
      <c r="J788" s="10">
        <v>1.6448932532771754E-3</v>
      </c>
      <c r="K788" s="9">
        <v>2</v>
      </c>
    </row>
    <row r="789" spans="1:11" x14ac:dyDescent="0.35">
      <c r="A789" s="12" t="s">
        <v>193</v>
      </c>
      <c r="B789" s="11">
        <v>42373.464999999997</v>
      </c>
      <c r="C789" s="21">
        <v>0.46499999999650754</v>
      </c>
      <c r="D789" s="12">
        <f>'call data'!$C789*1440</f>
        <v>669.59999999497086</v>
      </c>
      <c r="E789" s="12" t="s">
        <v>1793</v>
      </c>
      <c r="F789" s="12" t="s">
        <v>1783</v>
      </c>
      <c r="G789" s="12" t="s">
        <v>1784</v>
      </c>
      <c r="H789" s="12" t="s">
        <v>1785</v>
      </c>
      <c r="I789" s="12">
        <v>89</v>
      </c>
      <c r="J789" s="13">
        <v>2.9664489295672882E-3</v>
      </c>
      <c r="K789" s="12">
        <v>3</v>
      </c>
    </row>
    <row r="790" spans="1:11" x14ac:dyDescent="0.35">
      <c r="A790" s="9" t="s">
        <v>191</v>
      </c>
      <c r="B790" s="8">
        <v>42373.436000000002</v>
      </c>
      <c r="C790" s="20">
        <v>0.4360000000015134</v>
      </c>
      <c r="D790" s="9">
        <f>'call data'!$C790*1440</f>
        <v>627.84000000217929</v>
      </c>
      <c r="E790" s="9" t="s">
        <v>1793</v>
      </c>
      <c r="F790" s="9" t="s">
        <v>1780</v>
      </c>
      <c r="G790" s="9" t="s">
        <v>1785</v>
      </c>
      <c r="H790" s="9" t="s">
        <v>1785</v>
      </c>
      <c r="I790" s="9">
        <v>0</v>
      </c>
      <c r="J790" s="10">
        <v>0</v>
      </c>
      <c r="K790" s="9">
        <v>0</v>
      </c>
    </row>
    <row r="791" spans="1:11" x14ac:dyDescent="0.35">
      <c r="A791" s="12" t="s">
        <v>189</v>
      </c>
      <c r="B791" s="11">
        <v>42373.419000000002</v>
      </c>
      <c r="C791" s="21">
        <v>0.41900000000168802</v>
      </c>
      <c r="D791" s="12">
        <f>'call data'!$C791*1440</f>
        <v>603.36000000243075</v>
      </c>
      <c r="E791" s="12" t="s">
        <v>1790</v>
      </c>
      <c r="F791" s="12" t="s">
        <v>1780</v>
      </c>
      <c r="G791" s="12" t="s">
        <v>1784</v>
      </c>
      <c r="H791" s="12" t="s">
        <v>1784</v>
      </c>
      <c r="I791" s="12">
        <v>67</v>
      </c>
      <c r="J791" s="13">
        <v>1.902229846983182E-3</v>
      </c>
      <c r="K791" s="12">
        <v>3</v>
      </c>
    </row>
    <row r="792" spans="1:11" x14ac:dyDescent="0.35">
      <c r="A792" s="9" t="s">
        <v>187</v>
      </c>
      <c r="B792" s="8">
        <v>42373.404999999999</v>
      </c>
      <c r="C792" s="20">
        <v>0.40499999999883585</v>
      </c>
      <c r="D792" s="9">
        <f>'call data'!$C792*1440</f>
        <v>583.19999999832362</v>
      </c>
      <c r="E792" s="9" t="s">
        <v>1791</v>
      </c>
      <c r="F792" s="9" t="s">
        <v>1782</v>
      </c>
      <c r="G792" s="9" t="s">
        <v>1785</v>
      </c>
      <c r="H792" s="9" t="s">
        <v>1785</v>
      </c>
      <c r="I792" s="9">
        <v>0</v>
      </c>
      <c r="J792" s="10">
        <v>0</v>
      </c>
      <c r="K792" s="9">
        <v>0</v>
      </c>
    </row>
    <row r="793" spans="1:11" x14ac:dyDescent="0.35">
      <c r="A793" s="12" t="s">
        <v>185</v>
      </c>
      <c r="B793" s="11">
        <v>42373.396999999997</v>
      </c>
      <c r="C793" s="21">
        <v>0.39699999999720603</v>
      </c>
      <c r="D793" s="12">
        <f>'call data'!$C793*1440</f>
        <v>571.67999999597669</v>
      </c>
      <c r="E793" s="12" t="s">
        <v>1786</v>
      </c>
      <c r="F793" s="12" t="s">
        <v>1782</v>
      </c>
      <c r="G793" s="12" t="s">
        <v>1785</v>
      </c>
      <c r="H793" s="12" t="s">
        <v>1785</v>
      </c>
      <c r="I793" s="12">
        <v>0</v>
      </c>
      <c r="J793" s="13">
        <v>0</v>
      </c>
      <c r="K793" s="12">
        <v>0</v>
      </c>
    </row>
    <row r="794" spans="1:11" x14ac:dyDescent="0.35">
      <c r="A794" s="9" t="s">
        <v>183</v>
      </c>
      <c r="B794" s="8">
        <v>42373.375999999997</v>
      </c>
      <c r="C794" s="20">
        <v>0.37599999999656575</v>
      </c>
      <c r="D794" s="9">
        <f>'call data'!$C794*1440</f>
        <v>541.43999999505468</v>
      </c>
      <c r="E794" s="9" t="s">
        <v>1793</v>
      </c>
      <c r="F794" s="9" t="s">
        <v>1782</v>
      </c>
      <c r="G794" s="9" t="s">
        <v>1784</v>
      </c>
      <c r="H794" s="9" t="s">
        <v>1784</v>
      </c>
      <c r="I794" s="9">
        <v>93</v>
      </c>
      <c r="J794" s="10">
        <v>4.5414505755535465E-3</v>
      </c>
      <c r="K794" s="9">
        <v>5</v>
      </c>
    </row>
    <row r="795" spans="1:11" x14ac:dyDescent="0.35">
      <c r="A795" s="12" t="s">
        <v>181</v>
      </c>
      <c r="B795" s="11">
        <v>42372.73</v>
      </c>
      <c r="C795" s="21">
        <v>0.73000000000320142</v>
      </c>
      <c r="D795" s="12">
        <f>'call data'!$C795*1440</f>
        <v>1051.20000000461</v>
      </c>
      <c r="E795" s="12" t="s">
        <v>1787</v>
      </c>
      <c r="F795" s="12" t="s">
        <v>1780</v>
      </c>
      <c r="G795" s="12" t="s">
        <v>1784</v>
      </c>
      <c r="H795" s="12" t="s">
        <v>1784</v>
      </c>
      <c r="I795" s="12">
        <v>119</v>
      </c>
      <c r="J795" s="13">
        <v>3.6959565156963847E-3</v>
      </c>
      <c r="K795" s="12">
        <v>5</v>
      </c>
    </row>
    <row r="796" spans="1:11" x14ac:dyDescent="0.35">
      <c r="A796" s="9" t="s">
        <v>179</v>
      </c>
      <c r="B796" s="8">
        <v>42372.686999999998</v>
      </c>
      <c r="C796" s="20">
        <v>0.68699999999807915</v>
      </c>
      <c r="D796" s="9">
        <f>'call data'!$C796*1440</f>
        <v>989.27999999723397</v>
      </c>
      <c r="E796" s="9" t="s">
        <v>1786</v>
      </c>
      <c r="F796" s="9" t="s">
        <v>1779</v>
      </c>
      <c r="G796" s="9" t="s">
        <v>1784</v>
      </c>
      <c r="H796" s="9" t="s">
        <v>1784</v>
      </c>
      <c r="I796" s="9">
        <v>117</v>
      </c>
      <c r="J796" s="10">
        <v>1.4708303624234413E-3</v>
      </c>
      <c r="K796" s="9">
        <v>4</v>
      </c>
    </row>
    <row r="797" spans="1:11" x14ac:dyDescent="0.35">
      <c r="A797" s="12" t="s">
        <v>177</v>
      </c>
      <c r="B797" s="11">
        <v>42372.648999999998</v>
      </c>
      <c r="C797" s="21">
        <v>0.64899999999761349</v>
      </c>
      <c r="D797" s="12">
        <f>'call data'!$C797*1440</f>
        <v>934.55999999656342</v>
      </c>
      <c r="E797" s="12" t="s">
        <v>1789</v>
      </c>
      <c r="F797" s="12" t="s">
        <v>1781</v>
      </c>
      <c r="G797" s="12" t="s">
        <v>1785</v>
      </c>
      <c r="H797" s="12" t="s">
        <v>1785</v>
      </c>
      <c r="I797" s="12">
        <v>0</v>
      </c>
      <c r="J797" s="13">
        <v>0</v>
      </c>
      <c r="K797" s="12">
        <v>0</v>
      </c>
    </row>
    <row r="798" spans="1:11" x14ac:dyDescent="0.35">
      <c r="A798" s="9" t="s">
        <v>175</v>
      </c>
      <c r="B798" s="8">
        <v>42372.616000000002</v>
      </c>
      <c r="C798" s="20">
        <v>0.61600000000180444</v>
      </c>
      <c r="D798" s="9">
        <f>'call data'!$C798*1440</f>
        <v>887.04000000259839</v>
      </c>
      <c r="E798" s="9" t="s">
        <v>1789</v>
      </c>
      <c r="F798" s="9" t="s">
        <v>1782</v>
      </c>
      <c r="G798" s="9" t="s">
        <v>1784</v>
      </c>
      <c r="H798" s="9" t="s">
        <v>1784</v>
      </c>
      <c r="I798" s="9">
        <v>14</v>
      </c>
      <c r="J798" s="10">
        <v>4.329380167936811E-3</v>
      </c>
      <c r="K798" s="9">
        <v>4</v>
      </c>
    </row>
    <row r="799" spans="1:11" x14ac:dyDescent="0.35">
      <c r="A799" s="12" t="s">
        <v>173</v>
      </c>
      <c r="B799" s="11">
        <v>42372.586000000003</v>
      </c>
      <c r="C799" s="21">
        <v>0.58600000000296859</v>
      </c>
      <c r="D799" s="12">
        <f>'call data'!$C799*1440</f>
        <v>843.84000000427477</v>
      </c>
      <c r="E799" s="12" t="s">
        <v>1793</v>
      </c>
      <c r="F799" s="12" t="s">
        <v>1782</v>
      </c>
      <c r="G799" s="12" t="s">
        <v>1784</v>
      </c>
      <c r="H799" s="12" t="s">
        <v>1784</v>
      </c>
      <c r="I799" s="12">
        <v>113</v>
      </c>
      <c r="J799" s="13">
        <v>9.4908366027109635E-4</v>
      </c>
      <c r="K799" s="12">
        <v>3</v>
      </c>
    </row>
    <row r="800" spans="1:11" x14ac:dyDescent="0.35">
      <c r="A800" s="9" t="s">
        <v>169</v>
      </c>
      <c r="B800" s="8">
        <v>42372.582000000002</v>
      </c>
      <c r="C800" s="20">
        <v>0.58200000000215368</v>
      </c>
      <c r="D800" s="9">
        <f>'call data'!$C800*1440</f>
        <v>838.0800000031013</v>
      </c>
      <c r="E800" s="9" t="s">
        <v>1786</v>
      </c>
      <c r="F800" s="9" t="s">
        <v>1782</v>
      </c>
      <c r="G800" s="9" t="s">
        <v>1784</v>
      </c>
      <c r="H800" s="9" t="s">
        <v>1784</v>
      </c>
      <c r="I800" s="9">
        <v>88</v>
      </c>
      <c r="J800" s="10">
        <v>2.3462354370143309E-3</v>
      </c>
      <c r="K800" s="9">
        <v>5</v>
      </c>
    </row>
    <row r="801" spans="1:11" x14ac:dyDescent="0.35">
      <c r="A801" s="12" t="s">
        <v>171</v>
      </c>
      <c r="B801" s="11">
        <v>42372.582000000002</v>
      </c>
      <c r="C801" s="21">
        <v>0.58200000000215368</v>
      </c>
      <c r="D801" s="12">
        <f>'call data'!$C801*1440</f>
        <v>838.0800000031013</v>
      </c>
      <c r="E801" s="12" t="s">
        <v>1790</v>
      </c>
      <c r="F801" s="12" t="s">
        <v>1779</v>
      </c>
      <c r="G801" s="12" t="s">
        <v>1785</v>
      </c>
      <c r="H801" s="12" t="s">
        <v>1785</v>
      </c>
      <c r="I801" s="12">
        <v>0</v>
      </c>
      <c r="J801" s="13">
        <v>0</v>
      </c>
      <c r="K801" s="12">
        <v>0</v>
      </c>
    </row>
    <row r="802" spans="1:11" x14ac:dyDescent="0.35">
      <c r="A802" s="9" t="s">
        <v>167</v>
      </c>
      <c r="B802" s="8">
        <v>42372.565999999999</v>
      </c>
      <c r="C802" s="20">
        <v>0.56599999999889405</v>
      </c>
      <c r="D802" s="9">
        <f>'call data'!$C802*1440</f>
        <v>815.03999999840744</v>
      </c>
      <c r="E802" s="9" t="s">
        <v>1791</v>
      </c>
      <c r="F802" s="9" t="s">
        <v>1779</v>
      </c>
      <c r="G802" s="9" t="s">
        <v>1784</v>
      </c>
      <c r="H802" s="9" t="s">
        <v>1784</v>
      </c>
      <c r="I802" s="9">
        <v>69</v>
      </c>
      <c r="J802" s="10">
        <v>1.0732469359558553E-3</v>
      </c>
      <c r="K802" s="9">
        <v>2</v>
      </c>
    </row>
    <row r="803" spans="1:11" x14ac:dyDescent="0.35">
      <c r="A803" s="12" t="s">
        <v>1629</v>
      </c>
      <c r="B803" s="11">
        <v>42398.661</v>
      </c>
      <c r="C803" s="21">
        <v>0.66100000000005821</v>
      </c>
      <c r="D803" s="12">
        <f>'call data'!$C803*1440</f>
        <v>951.84000000008382</v>
      </c>
      <c r="E803" s="12" t="s">
        <v>1788</v>
      </c>
      <c r="F803" s="12" t="s">
        <v>1779</v>
      </c>
      <c r="G803" s="12" t="s">
        <v>1785</v>
      </c>
      <c r="H803" s="12" t="s">
        <v>1785</v>
      </c>
      <c r="I803" s="12">
        <v>0</v>
      </c>
      <c r="J803" s="13">
        <v>0</v>
      </c>
      <c r="K803" s="12">
        <v>0</v>
      </c>
    </row>
    <row r="804" spans="1:11" x14ac:dyDescent="0.35">
      <c r="A804" s="9" t="s">
        <v>1639</v>
      </c>
      <c r="B804" s="8">
        <v>42399.379000000001</v>
      </c>
      <c r="C804" s="20">
        <v>0.37900000000081491</v>
      </c>
      <c r="D804" s="9">
        <f>'call data'!$C804*1440</f>
        <v>545.76000000117347</v>
      </c>
      <c r="E804" s="9" t="s">
        <v>1788</v>
      </c>
      <c r="F804" s="9" t="s">
        <v>1779</v>
      </c>
      <c r="G804" s="9" t="s">
        <v>1784</v>
      </c>
      <c r="H804" s="9" t="s">
        <v>1784</v>
      </c>
      <c r="I804" s="9">
        <v>84</v>
      </c>
      <c r="J804" s="10">
        <v>3.4449951809101568E-3</v>
      </c>
      <c r="K804" s="9">
        <v>5</v>
      </c>
    </row>
    <row r="805" spans="1:11" x14ac:dyDescent="0.35">
      <c r="A805" s="12" t="s">
        <v>163</v>
      </c>
      <c r="B805" s="11">
        <v>42372.552000000003</v>
      </c>
      <c r="C805" s="21">
        <v>0.55200000000331784</v>
      </c>
      <c r="D805" s="12">
        <f>'call data'!$C805*1440</f>
        <v>794.88000000477768</v>
      </c>
      <c r="E805" s="12" t="s">
        <v>1786</v>
      </c>
      <c r="F805" s="12" t="s">
        <v>1780</v>
      </c>
      <c r="G805" s="12" t="s">
        <v>1784</v>
      </c>
      <c r="H805" s="12" t="s">
        <v>1784</v>
      </c>
      <c r="I805" s="12">
        <v>118</v>
      </c>
      <c r="J805" s="13">
        <v>2.9828234584496857E-3</v>
      </c>
      <c r="K805" s="12">
        <v>3</v>
      </c>
    </row>
    <row r="806" spans="1:11" x14ac:dyDescent="0.35">
      <c r="A806" s="9" t="s">
        <v>161</v>
      </c>
      <c r="B806" s="8">
        <v>42372.55</v>
      </c>
      <c r="C806" s="20">
        <v>0.55000000000291038</v>
      </c>
      <c r="D806" s="9">
        <f>'call data'!$C806*1440</f>
        <v>792.00000000419095</v>
      </c>
      <c r="E806" s="9" t="s">
        <v>1789</v>
      </c>
      <c r="F806" s="9" t="s">
        <v>1783</v>
      </c>
      <c r="G806" s="9" t="s">
        <v>1784</v>
      </c>
      <c r="H806" s="9" t="s">
        <v>1784</v>
      </c>
      <c r="I806" s="9">
        <v>98</v>
      </c>
      <c r="J806" s="10">
        <v>3.2075341939172487E-3</v>
      </c>
      <c r="K806" s="9">
        <v>2</v>
      </c>
    </row>
    <row r="807" spans="1:11" x14ac:dyDescent="0.35">
      <c r="A807" s="12" t="s">
        <v>159</v>
      </c>
      <c r="B807" s="11">
        <v>42372.538</v>
      </c>
      <c r="C807" s="21">
        <v>0.53800000000046566</v>
      </c>
      <c r="D807" s="12">
        <f>'call data'!$C807*1440</f>
        <v>774.72000000067055</v>
      </c>
      <c r="E807" s="12" t="s">
        <v>1786</v>
      </c>
      <c r="F807" s="12" t="s">
        <v>1783</v>
      </c>
      <c r="G807" s="12" t="s">
        <v>1784</v>
      </c>
      <c r="H807" s="12" t="s">
        <v>1784</v>
      </c>
      <c r="I807" s="12">
        <v>67</v>
      </c>
      <c r="J807" s="13">
        <v>4.2862730735890951E-3</v>
      </c>
      <c r="K807" s="12">
        <v>5</v>
      </c>
    </row>
    <row r="808" spans="1:11" x14ac:dyDescent="0.35">
      <c r="A808" s="9" t="s">
        <v>157</v>
      </c>
      <c r="B808" s="8">
        <v>42372.523000000001</v>
      </c>
      <c r="C808" s="20">
        <v>0.52300000000104774</v>
      </c>
      <c r="D808" s="9">
        <f>'call data'!$C808*1440</f>
        <v>753.12000000150874</v>
      </c>
      <c r="E808" s="9" t="s">
        <v>1790</v>
      </c>
      <c r="F808" s="9" t="s">
        <v>1781</v>
      </c>
      <c r="G808" s="9" t="s">
        <v>1785</v>
      </c>
      <c r="H808" s="9" t="s">
        <v>1785</v>
      </c>
      <c r="I808" s="9">
        <v>0</v>
      </c>
      <c r="J808" s="10">
        <v>0</v>
      </c>
      <c r="K808" s="9">
        <v>0</v>
      </c>
    </row>
    <row r="809" spans="1:11" x14ac:dyDescent="0.35">
      <c r="A809" s="12" t="s">
        <v>155</v>
      </c>
      <c r="B809" s="11">
        <v>42372.499000000003</v>
      </c>
      <c r="C809" s="21">
        <v>0.49900000000343425</v>
      </c>
      <c r="D809" s="12">
        <f>'call data'!$C809*1440</f>
        <v>718.56000000494532</v>
      </c>
      <c r="E809" s="12" t="s">
        <v>1793</v>
      </c>
      <c r="F809" s="12" t="s">
        <v>1779</v>
      </c>
      <c r="G809" s="12" t="s">
        <v>1784</v>
      </c>
      <c r="H809" s="12" t="s">
        <v>1784</v>
      </c>
      <c r="I809" s="12">
        <v>88</v>
      </c>
      <c r="J809" s="13">
        <v>6.6680569963678787E-4</v>
      </c>
      <c r="K809" s="12">
        <v>1</v>
      </c>
    </row>
    <row r="810" spans="1:11" x14ac:dyDescent="0.35">
      <c r="A810" s="9" t="s">
        <v>153</v>
      </c>
      <c r="B810" s="8">
        <v>42372.497000000003</v>
      </c>
      <c r="C810" s="20">
        <v>0.4970000000030268</v>
      </c>
      <c r="D810" s="9">
        <f>'call data'!$C810*1440</f>
        <v>715.68000000435859</v>
      </c>
      <c r="E810" s="9" t="s">
        <v>1792</v>
      </c>
      <c r="F810" s="9" t="s">
        <v>1779</v>
      </c>
      <c r="G810" s="9" t="s">
        <v>1784</v>
      </c>
      <c r="H810" s="9" t="s">
        <v>1784</v>
      </c>
      <c r="I810" s="9">
        <v>46</v>
      </c>
      <c r="J810" s="10">
        <v>5.7383544379020898E-4</v>
      </c>
      <c r="K810" s="9">
        <v>4</v>
      </c>
    </row>
    <row r="811" spans="1:11" x14ac:dyDescent="0.35">
      <c r="A811" s="12" t="s">
        <v>151</v>
      </c>
      <c r="B811" s="11">
        <v>42372.495000000003</v>
      </c>
      <c r="C811" s="21">
        <v>0.49500000000261934</v>
      </c>
      <c r="D811" s="12">
        <f>'call data'!$C811*1440</f>
        <v>712.80000000377186</v>
      </c>
      <c r="E811" s="12" t="s">
        <v>1786</v>
      </c>
      <c r="F811" s="12" t="s">
        <v>1781</v>
      </c>
      <c r="G811" s="12" t="s">
        <v>1785</v>
      </c>
      <c r="H811" s="12" t="s">
        <v>1785</v>
      </c>
      <c r="I811" s="12">
        <v>0</v>
      </c>
      <c r="J811" s="13">
        <v>0</v>
      </c>
      <c r="K811" s="12">
        <v>0</v>
      </c>
    </row>
    <row r="812" spans="1:11" x14ac:dyDescent="0.35">
      <c r="A812" s="9" t="s">
        <v>149</v>
      </c>
      <c r="B812" s="8">
        <v>42372.485000000001</v>
      </c>
      <c r="C812" s="20">
        <v>0.48500000000058208</v>
      </c>
      <c r="D812" s="9">
        <f>'call data'!$C812*1440</f>
        <v>698.40000000083819</v>
      </c>
      <c r="E812" s="9" t="s">
        <v>1793</v>
      </c>
      <c r="F812" s="9" t="s">
        <v>1780</v>
      </c>
      <c r="G812" s="9" t="s">
        <v>1784</v>
      </c>
      <c r="H812" s="9" t="s">
        <v>1784</v>
      </c>
      <c r="I812" s="9">
        <v>31</v>
      </c>
      <c r="J812" s="10">
        <v>2.0286844506136148E-3</v>
      </c>
      <c r="K812" s="9">
        <v>5</v>
      </c>
    </row>
    <row r="813" spans="1:11" x14ac:dyDescent="0.35">
      <c r="A813" s="12" t="s">
        <v>147</v>
      </c>
      <c r="B813" s="11">
        <v>42372.476999999999</v>
      </c>
      <c r="C813" s="21">
        <v>0.47699999999895226</v>
      </c>
      <c r="D813" s="12">
        <f>'call data'!$C813*1440</f>
        <v>686.87999999849126</v>
      </c>
      <c r="E813" s="12" t="s">
        <v>1792</v>
      </c>
      <c r="F813" s="12" t="s">
        <v>1781</v>
      </c>
      <c r="G813" s="12" t="s">
        <v>1784</v>
      </c>
      <c r="H813" s="12" t="s">
        <v>1784</v>
      </c>
      <c r="I813" s="12">
        <v>20</v>
      </c>
      <c r="J813" s="13">
        <v>1.9003538860074612E-3</v>
      </c>
      <c r="K813" s="12">
        <v>4</v>
      </c>
    </row>
    <row r="814" spans="1:11" x14ac:dyDescent="0.35">
      <c r="A814" s="9" t="s">
        <v>1643</v>
      </c>
      <c r="B814" s="8">
        <v>42399.411999999997</v>
      </c>
      <c r="C814" s="20">
        <v>0.41199999999662396</v>
      </c>
      <c r="D814" s="9">
        <f>'call data'!$C814*1440</f>
        <v>593.2799999951385</v>
      </c>
      <c r="E814" s="9" t="s">
        <v>1788</v>
      </c>
      <c r="F814" s="9" t="s">
        <v>1779</v>
      </c>
      <c r="G814" s="9" t="s">
        <v>1784</v>
      </c>
      <c r="H814" s="9" t="s">
        <v>1785</v>
      </c>
      <c r="I814" s="9">
        <v>92</v>
      </c>
      <c r="J814" s="10">
        <v>1.3992532083830446E-3</v>
      </c>
      <c r="K814" s="9">
        <v>5</v>
      </c>
    </row>
    <row r="815" spans="1:11" x14ac:dyDescent="0.35">
      <c r="A815" s="12" t="s">
        <v>145</v>
      </c>
      <c r="B815" s="11">
        <v>42372.47</v>
      </c>
      <c r="C815" s="21">
        <v>0.47000000000116415</v>
      </c>
      <c r="D815" s="12">
        <f>'call data'!$C815*1440</f>
        <v>676.80000000167638</v>
      </c>
      <c r="E815" s="12" t="s">
        <v>1786</v>
      </c>
      <c r="F815" s="12" t="s">
        <v>1779</v>
      </c>
      <c r="G815" s="12" t="s">
        <v>1784</v>
      </c>
      <c r="H815" s="12" t="s">
        <v>1784</v>
      </c>
      <c r="I815" s="12">
        <v>20</v>
      </c>
      <c r="J815" s="13">
        <v>1.2041681731081062E-3</v>
      </c>
      <c r="K815" s="12">
        <v>3</v>
      </c>
    </row>
    <row r="816" spans="1:11" x14ac:dyDescent="0.35">
      <c r="A816" s="9" t="s">
        <v>143</v>
      </c>
      <c r="B816" s="8">
        <v>42372.463000000003</v>
      </c>
      <c r="C816" s="20">
        <v>0.46300000000337604</v>
      </c>
      <c r="D816" s="9">
        <f>'call data'!$C816*1440</f>
        <v>666.7200000048615</v>
      </c>
      <c r="E816" s="9" t="s">
        <v>1787</v>
      </c>
      <c r="F816" s="9" t="s">
        <v>1781</v>
      </c>
      <c r="G816" s="9" t="s">
        <v>1785</v>
      </c>
      <c r="H816" s="9" t="s">
        <v>1785</v>
      </c>
      <c r="I816" s="9">
        <v>0</v>
      </c>
      <c r="J816" s="10">
        <v>0</v>
      </c>
      <c r="K816" s="9">
        <v>0</v>
      </c>
    </row>
    <row r="817" spans="1:11" x14ac:dyDescent="0.35">
      <c r="A817" s="12" t="s">
        <v>141</v>
      </c>
      <c r="B817" s="11">
        <v>42372.461000000003</v>
      </c>
      <c r="C817" s="21">
        <v>0.46100000000296859</v>
      </c>
      <c r="D817" s="12">
        <f>'call data'!$C817*1440</f>
        <v>663.84000000427477</v>
      </c>
      <c r="E817" s="12" t="s">
        <v>1791</v>
      </c>
      <c r="F817" s="12" t="s">
        <v>1780</v>
      </c>
      <c r="G817" s="12" t="s">
        <v>1784</v>
      </c>
      <c r="H817" s="12" t="s">
        <v>1785</v>
      </c>
      <c r="I817" s="12">
        <v>105</v>
      </c>
      <c r="J817" s="13">
        <v>4.149773771946072E-3</v>
      </c>
      <c r="K817" s="12">
        <v>3</v>
      </c>
    </row>
    <row r="818" spans="1:11" x14ac:dyDescent="0.35">
      <c r="A818" s="9" t="s">
        <v>139</v>
      </c>
      <c r="B818" s="8">
        <v>42372.46</v>
      </c>
      <c r="C818" s="20">
        <v>0.45999999999912689</v>
      </c>
      <c r="D818" s="9">
        <f>'call data'!$C818*1440</f>
        <v>662.39999999874271</v>
      </c>
      <c r="E818" s="9" t="s">
        <v>1792</v>
      </c>
      <c r="F818" s="9" t="s">
        <v>1780</v>
      </c>
      <c r="G818" s="9" t="s">
        <v>1785</v>
      </c>
      <c r="H818" s="9" t="s">
        <v>1785</v>
      </c>
      <c r="I818" s="9">
        <v>0</v>
      </c>
      <c r="J818" s="10">
        <v>0</v>
      </c>
      <c r="K818" s="9">
        <v>0</v>
      </c>
    </row>
    <row r="819" spans="1:11" x14ac:dyDescent="0.35">
      <c r="A819" s="12" t="s">
        <v>137</v>
      </c>
      <c r="B819" s="11">
        <v>42372.457000000002</v>
      </c>
      <c r="C819" s="21">
        <v>0.45700000000215368</v>
      </c>
      <c r="D819" s="12">
        <f>'call data'!$C819*1440</f>
        <v>658.0800000031013</v>
      </c>
      <c r="E819" s="12" t="s">
        <v>1793</v>
      </c>
      <c r="F819" s="12" t="s">
        <v>1779</v>
      </c>
      <c r="G819" s="12" t="s">
        <v>1784</v>
      </c>
      <c r="H819" s="12" t="s">
        <v>1784</v>
      </c>
      <c r="I819" s="12">
        <v>113</v>
      </c>
      <c r="J819" s="13">
        <v>3.9318450624441182E-3</v>
      </c>
      <c r="K819" s="12">
        <v>4</v>
      </c>
    </row>
    <row r="820" spans="1:11" x14ac:dyDescent="0.35">
      <c r="A820" s="9" t="s">
        <v>1667</v>
      </c>
      <c r="B820" s="8">
        <v>42399.531000000003</v>
      </c>
      <c r="C820" s="20">
        <v>0.53100000000267755</v>
      </c>
      <c r="D820" s="9">
        <f>'call data'!$C820*1440</f>
        <v>764.64000000385568</v>
      </c>
      <c r="E820" s="9" t="s">
        <v>1788</v>
      </c>
      <c r="F820" s="9" t="s">
        <v>1782</v>
      </c>
      <c r="G820" s="9" t="s">
        <v>1784</v>
      </c>
      <c r="H820" s="9" t="s">
        <v>1784</v>
      </c>
      <c r="I820" s="9">
        <v>69</v>
      </c>
      <c r="J820" s="10">
        <v>4.8349969079324092E-3</v>
      </c>
      <c r="K820" s="9">
        <v>2</v>
      </c>
    </row>
    <row r="821" spans="1:11" x14ac:dyDescent="0.35">
      <c r="A821" s="12" t="s">
        <v>135</v>
      </c>
      <c r="B821" s="11">
        <v>42372.453000000001</v>
      </c>
      <c r="C821" s="21">
        <v>0.45300000000133878</v>
      </c>
      <c r="D821" s="12">
        <f>'call data'!$C821*1440</f>
        <v>652.32000000192784</v>
      </c>
      <c r="E821" s="12" t="s">
        <v>1792</v>
      </c>
      <c r="F821" s="12" t="s">
        <v>1783</v>
      </c>
      <c r="G821" s="12" t="s">
        <v>1784</v>
      </c>
      <c r="H821" s="12" t="s">
        <v>1784</v>
      </c>
      <c r="I821" s="12">
        <v>29</v>
      </c>
      <c r="J821" s="13">
        <v>2.8836765063313197E-3</v>
      </c>
      <c r="K821" s="12">
        <v>3</v>
      </c>
    </row>
    <row r="822" spans="1:11" x14ac:dyDescent="0.35">
      <c r="A822" s="9" t="s">
        <v>131</v>
      </c>
      <c r="B822" s="8">
        <v>42372.442999999999</v>
      </c>
      <c r="C822" s="20">
        <v>0.44299999999930151</v>
      </c>
      <c r="D822" s="9">
        <f>'call data'!$C822*1440</f>
        <v>637.91999999899417</v>
      </c>
      <c r="E822" s="9" t="s">
        <v>1793</v>
      </c>
      <c r="F822" s="9" t="s">
        <v>1779</v>
      </c>
      <c r="G822" s="9" t="s">
        <v>1784</v>
      </c>
      <c r="H822" s="9" t="s">
        <v>1784</v>
      </c>
      <c r="I822" s="9">
        <v>44</v>
      </c>
      <c r="J822" s="10">
        <v>3.9167000976566141E-3</v>
      </c>
      <c r="K822" s="9">
        <v>4</v>
      </c>
    </row>
    <row r="823" spans="1:11" x14ac:dyDescent="0.35">
      <c r="A823" s="12" t="s">
        <v>129</v>
      </c>
      <c r="B823" s="11">
        <v>42372.436999999998</v>
      </c>
      <c r="C823" s="21">
        <v>0.43699999999807915</v>
      </c>
      <c r="D823" s="12">
        <f>'call data'!$C823*1440</f>
        <v>629.27999999723397</v>
      </c>
      <c r="E823" s="12" t="s">
        <v>1787</v>
      </c>
      <c r="F823" s="12" t="s">
        <v>1780</v>
      </c>
      <c r="G823" s="12" t="s">
        <v>1784</v>
      </c>
      <c r="H823" s="12" t="s">
        <v>1784</v>
      </c>
      <c r="I823" s="12">
        <v>78</v>
      </c>
      <c r="J823" s="13">
        <v>2.3836169804304819E-3</v>
      </c>
      <c r="K823" s="12">
        <v>5</v>
      </c>
    </row>
    <row r="824" spans="1:11" x14ac:dyDescent="0.35">
      <c r="A824" s="9" t="s">
        <v>127</v>
      </c>
      <c r="B824" s="8">
        <v>42372.408000000003</v>
      </c>
      <c r="C824" s="20">
        <v>0.40800000000308501</v>
      </c>
      <c r="D824" s="9">
        <f>'call data'!$C824*1440</f>
        <v>587.52000000444241</v>
      </c>
      <c r="E824" s="9" t="s">
        <v>1787</v>
      </c>
      <c r="F824" s="9" t="s">
        <v>1781</v>
      </c>
      <c r="G824" s="9" t="s">
        <v>1784</v>
      </c>
      <c r="H824" s="9" t="s">
        <v>1784</v>
      </c>
      <c r="I824" s="9">
        <v>69</v>
      </c>
      <c r="J824" s="10">
        <v>2.6047086688230701E-3</v>
      </c>
      <c r="K824" s="9">
        <v>4</v>
      </c>
    </row>
    <row r="825" spans="1:11" x14ac:dyDescent="0.35">
      <c r="A825" s="12" t="s">
        <v>125</v>
      </c>
      <c r="B825" s="11">
        <v>42372.381999999998</v>
      </c>
      <c r="C825" s="21">
        <v>0.38199999999778811</v>
      </c>
      <c r="D825" s="12">
        <f>'call data'!$C825*1440</f>
        <v>550.07999999681488</v>
      </c>
      <c r="E825" s="12" t="s">
        <v>1789</v>
      </c>
      <c r="F825" s="12" t="s">
        <v>1781</v>
      </c>
      <c r="G825" s="12" t="s">
        <v>1785</v>
      </c>
      <c r="H825" s="12" t="s">
        <v>1785</v>
      </c>
      <c r="I825" s="12">
        <v>0</v>
      </c>
      <c r="J825" s="13">
        <v>0</v>
      </c>
      <c r="K825" s="12">
        <v>0</v>
      </c>
    </row>
    <row r="826" spans="1:11" x14ac:dyDescent="0.35">
      <c r="A826" s="9" t="s">
        <v>123</v>
      </c>
      <c r="B826" s="8">
        <v>42371.741000000002</v>
      </c>
      <c r="C826" s="20">
        <v>0.74100000000180444</v>
      </c>
      <c r="D826" s="9">
        <f>'call data'!$C826*1440</f>
        <v>1067.0400000025984</v>
      </c>
      <c r="E826" s="9" t="s">
        <v>1787</v>
      </c>
      <c r="F826" s="9" t="s">
        <v>1782</v>
      </c>
      <c r="G826" s="9" t="s">
        <v>1784</v>
      </c>
      <c r="H826" s="9" t="s">
        <v>1784</v>
      </c>
      <c r="I826" s="9">
        <v>23</v>
      </c>
      <c r="J826" s="10">
        <v>3.6789799167224998E-3</v>
      </c>
      <c r="K826" s="9">
        <v>4</v>
      </c>
    </row>
    <row r="827" spans="1:11" x14ac:dyDescent="0.35">
      <c r="A827" s="12" t="s">
        <v>121</v>
      </c>
      <c r="B827" s="11">
        <v>42371.733999999997</v>
      </c>
      <c r="C827" s="21">
        <v>0.73399999999674037</v>
      </c>
      <c r="D827" s="12">
        <f>'call data'!$C827*1440</f>
        <v>1056.9599999953061</v>
      </c>
      <c r="E827" s="12" t="s">
        <v>1791</v>
      </c>
      <c r="F827" s="12" t="s">
        <v>1779</v>
      </c>
      <c r="G827" s="12" t="s">
        <v>1785</v>
      </c>
      <c r="H827" s="12" t="s">
        <v>1785</v>
      </c>
      <c r="I827" s="12">
        <v>0</v>
      </c>
      <c r="J827" s="13">
        <v>0</v>
      </c>
      <c r="K827" s="12">
        <v>0</v>
      </c>
    </row>
    <row r="828" spans="1:11" x14ac:dyDescent="0.35">
      <c r="A828" s="9" t="s">
        <v>119</v>
      </c>
      <c r="B828" s="8">
        <v>42371.65</v>
      </c>
      <c r="C828" s="20">
        <v>0.65000000000145519</v>
      </c>
      <c r="D828" s="9">
        <f>'call data'!$C828*1440</f>
        <v>936.00000000209548</v>
      </c>
      <c r="E828" s="9" t="s">
        <v>1790</v>
      </c>
      <c r="F828" s="9" t="s">
        <v>1780</v>
      </c>
      <c r="G828" s="9" t="s">
        <v>1785</v>
      </c>
      <c r="H828" s="9" t="s">
        <v>1785</v>
      </c>
      <c r="I828" s="9">
        <v>0</v>
      </c>
      <c r="J828" s="10">
        <v>0</v>
      </c>
      <c r="K828" s="9">
        <v>0</v>
      </c>
    </row>
    <row r="829" spans="1:11" x14ac:dyDescent="0.35">
      <c r="A829" s="12" t="s">
        <v>1669</v>
      </c>
      <c r="B829" s="11">
        <v>42399.534</v>
      </c>
      <c r="C829" s="21">
        <v>0.53399999999965075</v>
      </c>
      <c r="D829" s="12">
        <f>'call data'!$C829*1440</f>
        <v>768.95999999949709</v>
      </c>
      <c r="E829" s="12" t="s">
        <v>1788</v>
      </c>
      <c r="F829" s="12" t="s">
        <v>1779</v>
      </c>
      <c r="G829" s="12" t="s">
        <v>1784</v>
      </c>
      <c r="H829" s="12" t="s">
        <v>1785</v>
      </c>
      <c r="I829" s="12">
        <v>98</v>
      </c>
      <c r="J829" s="13">
        <v>4.2959252679080724E-3</v>
      </c>
      <c r="K829" s="12">
        <v>5</v>
      </c>
    </row>
    <row r="830" spans="1:11" x14ac:dyDescent="0.35">
      <c r="A830" s="9" t="s">
        <v>117</v>
      </c>
      <c r="B830" s="8">
        <v>42371.631999999998</v>
      </c>
      <c r="C830" s="20">
        <v>0.63199999999778811</v>
      </c>
      <c r="D830" s="9">
        <f>'call data'!$C830*1440</f>
        <v>910.07999999681488</v>
      </c>
      <c r="E830" s="9" t="s">
        <v>1793</v>
      </c>
      <c r="F830" s="9" t="s">
        <v>1780</v>
      </c>
      <c r="G830" s="9" t="s">
        <v>1784</v>
      </c>
      <c r="H830" s="9" t="s">
        <v>1784</v>
      </c>
      <c r="I830" s="9">
        <v>24</v>
      </c>
      <c r="J830" s="10">
        <v>4.2306390263461063E-3</v>
      </c>
      <c r="K830" s="9">
        <v>5</v>
      </c>
    </row>
    <row r="831" spans="1:11" x14ac:dyDescent="0.35">
      <c r="A831" s="12" t="s">
        <v>115</v>
      </c>
      <c r="B831" s="11">
        <v>42371.62</v>
      </c>
      <c r="C831" s="21">
        <v>0.62000000000261934</v>
      </c>
      <c r="D831" s="12">
        <f>'call data'!$C831*1440</f>
        <v>892.80000000377186</v>
      </c>
      <c r="E831" s="12" t="s">
        <v>1786</v>
      </c>
      <c r="F831" s="12" t="s">
        <v>1782</v>
      </c>
      <c r="G831" s="12" t="s">
        <v>1784</v>
      </c>
      <c r="H831" s="12" t="s">
        <v>1784</v>
      </c>
      <c r="I831" s="12">
        <v>19</v>
      </c>
      <c r="J831" s="13">
        <v>1.832962493574901E-3</v>
      </c>
      <c r="K831" s="12">
        <v>2</v>
      </c>
    </row>
    <row r="832" spans="1:11" x14ac:dyDescent="0.35">
      <c r="A832" s="9" t="s">
        <v>1673</v>
      </c>
      <c r="B832" s="8">
        <v>42399.544000000002</v>
      </c>
      <c r="C832" s="20">
        <v>0.54400000000168802</v>
      </c>
      <c r="D832" s="9">
        <f>'call data'!$C832*1440</f>
        <v>783.36000000243075</v>
      </c>
      <c r="E832" s="9" t="s">
        <v>1788</v>
      </c>
      <c r="F832" s="9" t="s">
        <v>1780</v>
      </c>
      <c r="G832" s="9" t="s">
        <v>1784</v>
      </c>
      <c r="H832" s="9" t="s">
        <v>1784</v>
      </c>
      <c r="I832" s="9">
        <v>27</v>
      </c>
      <c r="J832" s="10">
        <v>1.9314857682564417E-3</v>
      </c>
      <c r="K832" s="9">
        <v>5</v>
      </c>
    </row>
    <row r="833" spans="1:11" x14ac:dyDescent="0.35">
      <c r="A833" s="12" t="s">
        <v>1681</v>
      </c>
      <c r="B833" s="11">
        <v>42399.591</v>
      </c>
      <c r="C833" s="21">
        <v>0.59100000000034925</v>
      </c>
      <c r="D833" s="12">
        <f>'call data'!$C833*1440</f>
        <v>851.04000000050291</v>
      </c>
      <c r="E833" s="12" t="s">
        <v>1788</v>
      </c>
      <c r="F833" s="12" t="s">
        <v>1780</v>
      </c>
      <c r="G833" s="12" t="s">
        <v>1784</v>
      </c>
      <c r="H833" s="12" t="s">
        <v>1784</v>
      </c>
      <c r="I833" s="12">
        <v>78</v>
      </c>
      <c r="J833" s="13">
        <v>3.9468973747779652E-3</v>
      </c>
      <c r="K833" s="12">
        <v>2</v>
      </c>
    </row>
    <row r="834" spans="1:11" x14ac:dyDescent="0.35">
      <c r="A834" s="9" t="s">
        <v>109</v>
      </c>
      <c r="B834" s="8">
        <v>42371.576000000001</v>
      </c>
      <c r="C834" s="20">
        <v>0.57600000000093132</v>
      </c>
      <c r="D834" s="9">
        <f>'call data'!$C834*1440</f>
        <v>829.4400000013411</v>
      </c>
      <c r="E834" s="9" t="s">
        <v>1787</v>
      </c>
      <c r="F834" s="9" t="s">
        <v>1781</v>
      </c>
      <c r="G834" s="9" t="s">
        <v>1784</v>
      </c>
      <c r="H834" s="9" t="s">
        <v>1784</v>
      </c>
      <c r="I834" s="9">
        <v>38</v>
      </c>
      <c r="J834" s="10">
        <v>4.5823674994088593E-3</v>
      </c>
      <c r="K834" s="9">
        <v>1</v>
      </c>
    </row>
    <row r="835" spans="1:11" x14ac:dyDescent="0.35">
      <c r="A835" s="12" t="s">
        <v>107</v>
      </c>
      <c r="B835" s="11">
        <v>42371.572999999997</v>
      </c>
      <c r="C835" s="21">
        <v>0.57299999999668216</v>
      </c>
      <c r="D835" s="12">
        <f>'call data'!$C835*1440</f>
        <v>825.11999999522232</v>
      </c>
      <c r="E835" s="12" t="s">
        <v>1787</v>
      </c>
      <c r="F835" s="12" t="s">
        <v>1780</v>
      </c>
      <c r="G835" s="12" t="s">
        <v>1784</v>
      </c>
      <c r="H835" s="12" t="s">
        <v>1785</v>
      </c>
      <c r="I835" s="12">
        <v>79</v>
      </c>
      <c r="J835" s="13">
        <v>3.8299598458079354E-3</v>
      </c>
      <c r="K835" s="12">
        <v>1</v>
      </c>
    </row>
    <row r="836" spans="1:11" x14ac:dyDescent="0.35">
      <c r="A836" s="9" t="s">
        <v>103</v>
      </c>
      <c r="B836" s="8">
        <v>42371.555999999997</v>
      </c>
      <c r="C836" s="20">
        <v>0.55599999999685679</v>
      </c>
      <c r="D836" s="9">
        <f>'call data'!$C836*1440</f>
        <v>800.63999999547377</v>
      </c>
      <c r="E836" s="9" t="s">
        <v>1787</v>
      </c>
      <c r="F836" s="9" t="s">
        <v>1782</v>
      </c>
      <c r="G836" s="9" t="s">
        <v>1785</v>
      </c>
      <c r="H836" s="9" t="s">
        <v>1785</v>
      </c>
      <c r="I836" s="9">
        <v>0</v>
      </c>
      <c r="J836" s="10">
        <v>0</v>
      </c>
      <c r="K836" s="9">
        <v>0</v>
      </c>
    </row>
    <row r="837" spans="1:11" x14ac:dyDescent="0.35">
      <c r="A837" s="12" t="s">
        <v>105</v>
      </c>
      <c r="B837" s="11">
        <v>42371.555999999997</v>
      </c>
      <c r="C837" s="21">
        <v>0.55599999999685679</v>
      </c>
      <c r="D837" s="12">
        <f>'call data'!$C837*1440</f>
        <v>800.63999999547377</v>
      </c>
      <c r="E837" s="12" t="s">
        <v>1793</v>
      </c>
      <c r="F837" s="12" t="s">
        <v>1780</v>
      </c>
      <c r="G837" s="12" t="s">
        <v>1784</v>
      </c>
      <c r="H837" s="12" t="s">
        <v>1784</v>
      </c>
      <c r="I837" s="12">
        <v>95</v>
      </c>
      <c r="J837" s="13">
        <v>3.6050789719068916E-3</v>
      </c>
      <c r="K837" s="12">
        <v>1</v>
      </c>
    </row>
    <row r="838" spans="1:11" x14ac:dyDescent="0.35">
      <c r="A838" s="9" t="s">
        <v>101</v>
      </c>
      <c r="B838" s="8">
        <v>42371.550999999999</v>
      </c>
      <c r="C838" s="20">
        <v>0.55099999999947613</v>
      </c>
      <c r="D838" s="9">
        <f>'call data'!$C838*1440</f>
        <v>793.43999999924563</v>
      </c>
      <c r="E838" s="9" t="s">
        <v>1790</v>
      </c>
      <c r="F838" s="9" t="s">
        <v>1779</v>
      </c>
      <c r="G838" s="9" t="s">
        <v>1784</v>
      </c>
      <c r="H838" s="9" t="s">
        <v>1784</v>
      </c>
      <c r="I838" s="9">
        <v>113</v>
      </c>
      <c r="J838" s="10">
        <v>2.7105575770521484E-3</v>
      </c>
      <c r="K838" s="9">
        <v>2</v>
      </c>
    </row>
    <row r="839" spans="1:11" x14ac:dyDescent="0.35">
      <c r="A839" s="12" t="s">
        <v>1695</v>
      </c>
      <c r="B839" s="11">
        <v>42399.675999999999</v>
      </c>
      <c r="C839" s="21">
        <v>0.67599999999947613</v>
      </c>
      <c r="D839" s="12">
        <f>'call data'!$C839*1440</f>
        <v>973.43999999924563</v>
      </c>
      <c r="E839" s="12" t="s">
        <v>1788</v>
      </c>
      <c r="F839" s="12" t="s">
        <v>1783</v>
      </c>
      <c r="G839" s="12" t="s">
        <v>1785</v>
      </c>
      <c r="H839" s="12" t="s">
        <v>1785</v>
      </c>
      <c r="I839" s="12">
        <v>0</v>
      </c>
      <c r="J839" s="13">
        <v>0</v>
      </c>
      <c r="K839" s="12">
        <v>0</v>
      </c>
    </row>
    <row r="840" spans="1:11" x14ac:dyDescent="0.35">
      <c r="A840" s="9" t="s">
        <v>97</v>
      </c>
      <c r="B840" s="8">
        <v>42371.544000000002</v>
      </c>
      <c r="C840" s="20">
        <v>0.54400000000168802</v>
      </c>
      <c r="D840" s="9">
        <f>'call data'!$C840*1440</f>
        <v>783.36000000243075</v>
      </c>
      <c r="E840" s="9" t="s">
        <v>1790</v>
      </c>
      <c r="F840" s="9" t="s">
        <v>1780</v>
      </c>
      <c r="G840" s="9" t="s">
        <v>1784</v>
      </c>
      <c r="H840" s="9" t="s">
        <v>1784</v>
      </c>
      <c r="I840" s="9">
        <v>101</v>
      </c>
      <c r="J840" s="10">
        <v>1.0225420107549937E-3</v>
      </c>
      <c r="K840" s="9">
        <v>3</v>
      </c>
    </row>
    <row r="841" spans="1:11" x14ac:dyDescent="0.35">
      <c r="A841" s="12" t="s">
        <v>95</v>
      </c>
      <c r="B841" s="11">
        <v>42371.540999999997</v>
      </c>
      <c r="C841" s="21">
        <v>0.54099999999743886</v>
      </c>
      <c r="D841" s="12">
        <f>'call data'!$C841*1440</f>
        <v>779.03999999631196</v>
      </c>
      <c r="E841" s="12" t="s">
        <v>1789</v>
      </c>
      <c r="F841" s="12" t="s">
        <v>1782</v>
      </c>
      <c r="G841" s="12" t="s">
        <v>1785</v>
      </c>
      <c r="H841" s="12" t="s">
        <v>1785</v>
      </c>
      <c r="I841" s="12">
        <v>0</v>
      </c>
      <c r="J841" s="13">
        <v>0</v>
      </c>
      <c r="K841" s="12">
        <v>0</v>
      </c>
    </row>
    <row r="842" spans="1:11" x14ac:dyDescent="0.35">
      <c r="A842" s="9" t="s">
        <v>93</v>
      </c>
      <c r="B842" s="8">
        <v>42371.531000000003</v>
      </c>
      <c r="C842" s="20">
        <v>0.53100000000267755</v>
      </c>
      <c r="D842" s="9">
        <f>'call data'!$C842*1440</f>
        <v>764.64000000385568</v>
      </c>
      <c r="E842" s="9" t="s">
        <v>1787</v>
      </c>
      <c r="F842" s="9" t="s">
        <v>1783</v>
      </c>
      <c r="G842" s="9" t="s">
        <v>1784</v>
      </c>
      <c r="H842" s="9" t="s">
        <v>1785</v>
      </c>
      <c r="I842" s="9">
        <v>45</v>
      </c>
      <c r="J842" s="10">
        <v>9.9263742622302214E-4</v>
      </c>
      <c r="K842" s="9">
        <v>4</v>
      </c>
    </row>
    <row r="843" spans="1:11" x14ac:dyDescent="0.35">
      <c r="A843" s="12" t="s">
        <v>91</v>
      </c>
      <c r="B843" s="11">
        <v>42371.529000000002</v>
      </c>
      <c r="C843" s="21">
        <v>0.5290000000022701</v>
      </c>
      <c r="D843" s="12">
        <f>'call data'!$C843*1440</f>
        <v>761.76000000326894</v>
      </c>
      <c r="E843" s="12" t="s">
        <v>1787</v>
      </c>
      <c r="F843" s="12" t="s">
        <v>1780</v>
      </c>
      <c r="G843" s="12" t="s">
        <v>1784</v>
      </c>
      <c r="H843" s="12" t="s">
        <v>1784</v>
      </c>
      <c r="I843" s="12">
        <v>32</v>
      </c>
      <c r="J843" s="13">
        <v>3.1935470776151935E-3</v>
      </c>
      <c r="K843" s="12">
        <v>3</v>
      </c>
    </row>
    <row r="844" spans="1:11" x14ac:dyDescent="0.35">
      <c r="A844" s="9" t="s">
        <v>89</v>
      </c>
      <c r="B844" s="8">
        <v>42371.514000000003</v>
      </c>
      <c r="C844" s="20">
        <v>0.51400000000285218</v>
      </c>
      <c r="D844" s="9">
        <f>'call data'!$C844*1440</f>
        <v>740.16000000410713</v>
      </c>
      <c r="E844" s="9" t="s">
        <v>1789</v>
      </c>
      <c r="F844" s="9" t="s">
        <v>1781</v>
      </c>
      <c r="G844" s="9" t="s">
        <v>1784</v>
      </c>
      <c r="H844" s="9" t="s">
        <v>1784</v>
      </c>
      <c r="I844" s="9">
        <v>68</v>
      </c>
      <c r="J844" s="10">
        <v>4.152578644996424E-3</v>
      </c>
      <c r="K844" s="9">
        <v>4</v>
      </c>
    </row>
    <row r="845" spans="1:11" x14ac:dyDescent="0.35">
      <c r="A845" s="12" t="s">
        <v>87</v>
      </c>
      <c r="B845" s="11">
        <v>42371.5</v>
      </c>
      <c r="C845" s="21">
        <v>0.5</v>
      </c>
      <c r="D845" s="12">
        <f>'call data'!$C845*1440</f>
        <v>720</v>
      </c>
      <c r="E845" s="12" t="s">
        <v>1791</v>
      </c>
      <c r="F845" s="12" t="s">
        <v>1779</v>
      </c>
      <c r="G845" s="12" t="s">
        <v>1784</v>
      </c>
      <c r="H845" s="12" t="s">
        <v>1784</v>
      </c>
      <c r="I845" s="12">
        <v>52</v>
      </c>
      <c r="J845" s="13">
        <v>4.8180860860128584E-3</v>
      </c>
      <c r="K845" s="12">
        <v>4</v>
      </c>
    </row>
    <row r="846" spans="1:11" x14ac:dyDescent="0.35">
      <c r="A846" s="9" t="s">
        <v>1705</v>
      </c>
      <c r="B846" s="8">
        <v>42399.703000000001</v>
      </c>
      <c r="C846" s="20">
        <v>0.70300000000133878</v>
      </c>
      <c r="D846" s="9">
        <f>'call data'!$C846*1440</f>
        <v>1012.3200000019278</v>
      </c>
      <c r="E846" s="9" t="s">
        <v>1788</v>
      </c>
      <c r="F846" s="9" t="s">
        <v>1781</v>
      </c>
      <c r="G846" s="9" t="s">
        <v>1784</v>
      </c>
      <c r="H846" s="9" t="s">
        <v>1784</v>
      </c>
      <c r="I846" s="9">
        <v>53</v>
      </c>
      <c r="J846" s="10">
        <v>2.5429743316705369E-3</v>
      </c>
      <c r="K846" s="9">
        <v>1</v>
      </c>
    </row>
    <row r="847" spans="1:11" x14ac:dyDescent="0.35">
      <c r="A847" s="12" t="s">
        <v>85</v>
      </c>
      <c r="B847" s="11">
        <v>42371.495999999999</v>
      </c>
      <c r="C847" s="21">
        <v>0.49599999999918509</v>
      </c>
      <c r="D847" s="12">
        <f>'call data'!$C847*1440</f>
        <v>714.23999999882653</v>
      </c>
      <c r="E847" s="12" t="s">
        <v>1789</v>
      </c>
      <c r="F847" s="12" t="s">
        <v>1783</v>
      </c>
      <c r="G847" s="12" t="s">
        <v>1784</v>
      </c>
      <c r="H847" s="12" t="s">
        <v>1784</v>
      </c>
      <c r="I847" s="12">
        <v>121</v>
      </c>
      <c r="J847" s="13">
        <v>3.3229442436224078E-3</v>
      </c>
      <c r="K847" s="12">
        <v>5</v>
      </c>
    </row>
    <row r="848" spans="1:11" x14ac:dyDescent="0.35">
      <c r="A848" s="9" t="s">
        <v>83</v>
      </c>
      <c r="B848" s="8">
        <v>42371.491000000002</v>
      </c>
      <c r="C848" s="20">
        <v>0.49100000000180444</v>
      </c>
      <c r="D848" s="9">
        <f>'call data'!$C848*1440</f>
        <v>707.04000000259839</v>
      </c>
      <c r="E848" s="9" t="s">
        <v>1789</v>
      </c>
      <c r="F848" s="9" t="s">
        <v>1781</v>
      </c>
      <c r="G848" s="9" t="s">
        <v>1784</v>
      </c>
      <c r="H848" s="9" t="s">
        <v>1784</v>
      </c>
      <c r="I848" s="9">
        <v>51</v>
      </c>
      <c r="J848" s="10">
        <v>4.4239189952619664E-3</v>
      </c>
      <c r="K848" s="9">
        <v>2</v>
      </c>
    </row>
    <row r="849" spans="1:11" x14ac:dyDescent="0.35">
      <c r="A849" s="12" t="s">
        <v>81</v>
      </c>
      <c r="B849" s="11">
        <v>42371.487999999998</v>
      </c>
      <c r="C849" s="21">
        <v>0.48799999999755528</v>
      </c>
      <c r="D849" s="12">
        <f>'call data'!$C849*1440</f>
        <v>702.7199999964796</v>
      </c>
      <c r="E849" s="12" t="s">
        <v>1793</v>
      </c>
      <c r="F849" s="12" t="s">
        <v>1783</v>
      </c>
      <c r="G849" s="12" t="s">
        <v>1785</v>
      </c>
      <c r="H849" s="12" t="s">
        <v>1785</v>
      </c>
      <c r="I849" s="12">
        <v>0</v>
      </c>
      <c r="J849" s="13">
        <v>0</v>
      </c>
      <c r="K849" s="12">
        <v>0</v>
      </c>
    </row>
    <row r="850" spans="1:11" x14ac:dyDescent="0.35">
      <c r="A850" s="9" t="s">
        <v>1715</v>
      </c>
      <c r="B850" s="8">
        <v>42399.728999999999</v>
      </c>
      <c r="C850" s="20">
        <v>0.72899999999935972</v>
      </c>
      <c r="D850" s="9">
        <f>'call data'!$C850*1440</f>
        <v>1049.759999999078</v>
      </c>
      <c r="E850" s="9" t="s">
        <v>1788</v>
      </c>
      <c r="F850" s="9" t="s">
        <v>1781</v>
      </c>
      <c r="G850" s="9" t="s">
        <v>1784</v>
      </c>
      <c r="H850" s="9" t="s">
        <v>1785</v>
      </c>
      <c r="I850" s="9">
        <v>33</v>
      </c>
      <c r="J850" s="10">
        <v>2.7369543651726549E-3</v>
      </c>
      <c r="K850" s="9">
        <v>4</v>
      </c>
    </row>
    <row r="851" spans="1:11" x14ac:dyDescent="0.35">
      <c r="A851" s="12" t="s">
        <v>77</v>
      </c>
      <c r="B851" s="11">
        <v>42371.464</v>
      </c>
      <c r="C851" s="21">
        <v>0.46399999999994179</v>
      </c>
      <c r="D851" s="12">
        <f>'call data'!$C851*1440</f>
        <v>668.15999999991618</v>
      </c>
      <c r="E851" s="12" t="s">
        <v>1790</v>
      </c>
      <c r="F851" s="12" t="s">
        <v>1783</v>
      </c>
      <c r="G851" s="12" t="s">
        <v>1784</v>
      </c>
      <c r="H851" s="12" t="s">
        <v>1784</v>
      </c>
      <c r="I851" s="12">
        <v>113</v>
      </c>
      <c r="J851" s="13">
        <v>4.0655438767319601E-3</v>
      </c>
      <c r="K851" s="12">
        <v>5</v>
      </c>
    </row>
    <row r="852" spans="1:11" x14ac:dyDescent="0.35">
      <c r="A852" s="9" t="s">
        <v>75</v>
      </c>
      <c r="B852" s="8">
        <v>42371.44</v>
      </c>
      <c r="C852" s="20">
        <v>0.44000000000232831</v>
      </c>
      <c r="D852" s="9">
        <f>'call data'!$C852*1440</f>
        <v>633.60000000335276</v>
      </c>
      <c r="E852" s="9" t="s">
        <v>1793</v>
      </c>
      <c r="F852" s="9" t="s">
        <v>1783</v>
      </c>
      <c r="G852" s="9" t="s">
        <v>1785</v>
      </c>
      <c r="H852" s="9" t="s">
        <v>1785</v>
      </c>
      <c r="I852" s="9">
        <v>0</v>
      </c>
      <c r="J852" s="10">
        <v>0</v>
      </c>
      <c r="K852" s="9">
        <v>0</v>
      </c>
    </row>
    <row r="853" spans="1:11" x14ac:dyDescent="0.35">
      <c r="A853" s="12" t="s">
        <v>73</v>
      </c>
      <c r="B853" s="11">
        <v>42371.42</v>
      </c>
      <c r="C853" s="21">
        <v>0.41999999999825377</v>
      </c>
      <c r="D853" s="12">
        <f>'call data'!$C853*1440</f>
        <v>604.79999999748543</v>
      </c>
      <c r="E853" s="12" t="s">
        <v>1792</v>
      </c>
      <c r="F853" s="12" t="s">
        <v>1781</v>
      </c>
      <c r="G853" s="12" t="s">
        <v>1784</v>
      </c>
      <c r="H853" s="12" t="s">
        <v>1784</v>
      </c>
      <c r="I853" s="12">
        <v>70</v>
      </c>
      <c r="J853" s="13">
        <v>2.2263093962137056E-3</v>
      </c>
      <c r="K853" s="12">
        <v>5</v>
      </c>
    </row>
    <row r="854" spans="1:11" x14ac:dyDescent="0.35">
      <c r="A854" s="9" t="s">
        <v>71</v>
      </c>
      <c r="B854" s="8">
        <v>42371.402000000002</v>
      </c>
      <c r="C854" s="20">
        <v>0.40200000000186265</v>
      </c>
      <c r="D854" s="9">
        <f>'call data'!$C854*1440</f>
        <v>578.88000000268221</v>
      </c>
      <c r="E854" s="9" t="s">
        <v>1793</v>
      </c>
      <c r="F854" s="9" t="s">
        <v>1780</v>
      </c>
      <c r="G854" s="9" t="s">
        <v>1784</v>
      </c>
      <c r="H854" s="9" t="s">
        <v>1785</v>
      </c>
      <c r="I854" s="9">
        <v>90</v>
      </c>
      <c r="J854" s="10">
        <v>9.6387171602994621E-4</v>
      </c>
      <c r="K854" s="9">
        <v>4</v>
      </c>
    </row>
    <row r="855" spans="1:11" x14ac:dyDescent="0.35">
      <c r="A855" s="12" t="s">
        <v>69</v>
      </c>
      <c r="B855" s="11">
        <v>42371.389000000003</v>
      </c>
      <c r="C855" s="21">
        <v>0.38900000000285218</v>
      </c>
      <c r="D855" s="12">
        <f>'call data'!$C855*1440</f>
        <v>560.16000000410713</v>
      </c>
      <c r="E855" s="12" t="s">
        <v>1790</v>
      </c>
      <c r="F855" s="12" t="s">
        <v>1782</v>
      </c>
      <c r="G855" s="12" t="s">
        <v>1784</v>
      </c>
      <c r="H855" s="12" t="s">
        <v>1784</v>
      </c>
      <c r="I855" s="12">
        <v>90</v>
      </c>
      <c r="J855" s="13">
        <v>4.4289019677598998E-3</v>
      </c>
      <c r="K855" s="12">
        <v>3</v>
      </c>
    </row>
    <row r="856" spans="1:11" x14ac:dyDescent="0.35">
      <c r="A856" s="9" t="s">
        <v>67</v>
      </c>
      <c r="B856" s="8">
        <v>42371.387999999999</v>
      </c>
      <c r="C856" s="20">
        <v>0.38799999999901047</v>
      </c>
      <c r="D856" s="9">
        <f>'call data'!$C856*1440</f>
        <v>558.71999999857508</v>
      </c>
      <c r="E856" s="9" t="s">
        <v>1786</v>
      </c>
      <c r="F856" s="9" t="s">
        <v>1780</v>
      </c>
      <c r="G856" s="9" t="s">
        <v>1785</v>
      </c>
      <c r="H856" s="9" t="s">
        <v>1785</v>
      </c>
      <c r="I856" s="9">
        <v>0</v>
      </c>
      <c r="J856" s="10">
        <v>0</v>
      </c>
      <c r="K856" s="9">
        <v>0</v>
      </c>
    </row>
    <row r="857" spans="1:11" x14ac:dyDescent="0.35">
      <c r="A857" s="12" t="s">
        <v>65</v>
      </c>
      <c r="B857" s="11">
        <v>42371.379000000001</v>
      </c>
      <c r="C857" s="21">
        <v>0.37900000000081491</v>
      </c>
      <c r="D857" s="12">
        <f>'call data'!$C857*1440</f>
        <v>545.76000000117347</v>
      </c>
      <c r="E857" s="12" t="s">
        <v>1789</v>
      </c>
      <c r="F857" s="12" t="s">
        <v>1781</v>
      </c>
      <c r="G857" s="12" t="s">
        <v>1784</v>
      </c>
      <c r="H857" s="12" t="s">
        <v>1784</v>
      </c>
      <c r="I857" s="12">
        <v>50</v>
      </c>
      <c r="J857" s="13">
        <v>3.0808086723648352E-3</v>
      </c>
      <c r="K857" s="12">
        <v>3</v>
      </c>
    </row>
    <row r="858" spans="1:11" x14ac:dyDescent="0.35">
      <c r="A858" s="9" t="s">
        <v>63</v>
      </c>
      <c r="B858" s="8">
        <v>42370.748</v>
      </c>
      <c r="C858" s="20">
        <v>0.74799999999959255</v>
      </c>
      <c r="D858" s="9">
        <f>'call data'!$C858*1440</f>
        <v>1077.1199999994133</v>
      </c>
      <c r="E858" s="9" t="s">
        <v>1790</v>
      </c>
      <c r="F858" s="9" t="s">
        <v>1783</v>
      </c>
      <c r="G858" s="9" t="s">
        <v>1784</v>
      </c>
      <c r="H858" s="9" t="s">
        <v>1784</v>
      </c>
      <c r="I858" s="9">
        <v>45</v>
      </c>
      <c r="J858" s="10">
        <v>2.3469317367749132E-3</v>
      </c>
      <c r="K858" s="9">
        <v>5</v>
      </c>
    </row>
    <row r="859" spans="1:11" x14ac:dyDescent="0.35">
      <c r="A859" s="12" t="s">
        <v>1719</v>
      </c>
      <c r="B859" s="11">
        <v>42400.375</v>
      </c>
      <c r="C859" s="21">
        <v>0.375</v>
      </c>
      <c r="D859" s="12">
        <f>'call data'!$C859*1440</f>
        <v>540</v>
      </c>
      <c r="E859" s="12" t="s">
        <v>1788</v>
      </c>
      <c r="F859" s="12" t="s">
        <v>1779</v>
      </c>
      <c r="G859" s="12" t="s">
        <v>1784</v>
      </c>
      <c r="H859" s="12" t="s">
        <v>1784</v>
      </c>
      <c r="I859" s="12">
        <v>114</v>
      </c>
      <c r="J859" s="13">
        <v>3.9537469833131108E-3</v>
      </c>
      <c r="K859" s="12">
        <v>4</v>
      </c>
    </row>
    <row r="860" spans="1:11" x14ac:dyDescent="0.35">
      <c r="A860" s="9" t="s">
        <v>61</v>
      </c>
      <c r="B860" s="8">
        <v>42370.739000000001</v>
      </c>
      <c r="C860" s="20">
        <v>0.73900000000139698</v>
      </c>
      <c r="D860" s="9">
        <f>'call data'!$C860*1440</f>
        <v>1064.1600000020117</v>
      </c>
      <c r="E860" s="9" t="s">
        <v>1789</v>
      </c>
      <c r="F860" s="9" t="s">
        <v>1782</v>
      </c>
      <c r="G860" s="9" t="s">
        <v>1784</v>
      </c>
      <c r="H860" s="9" t="s">
        <v>1784</v>
      </c>
      <c r="I860" s="9">
        <v>83</v>
      </c>
      <c r="J860" s="10">
        <v>4.68572509188705E-3</v>
      </c>
      <c r="K860" s="9">
        <v>4</v>
      </c>
    </row>
    <row r="861" spans="1:11" x14ac:dyDescent="0.35">
      <c r="A861" s="12" t="s">
        <v>59</v>
      </c>
      <c r="B861" s="11">
        <v>42370.733999999997</v>
      </c>
      <c r="C861" s="21">
        <v>0.73399999999674037</v>
      </c>
      <c r="D861" s="12">
        <f>'call data'!$C861*1440</f>
        <v>1056.9599999953061</v>
      </c>
      <c r="E861" s="12" t="s">
        <v>1789</v>
      </c>
      <c r="F861" s="12" t="s">
        <v>1779</v>
      </c>
      <c r="G861" s="12" t="s">
        <v>1784</v>
      </c>
      <c r="H861" s="12" t="s">
        <v>1784</v>
      </c>
      <c r="I861" s="12">
        <v>119</v>
      </c>
      <c r="J861" s="13">
        <v>1.7585036881082759E-3</v>
      </c>
      <c r="K861" s="12">
        <v>5</v>
      </c>
    </row>
    <row r="862" spans="1:11" x14ac:dyDescent="0.35">
      <c r="A862" s="9" t="s">
        <v>57</v>
      </c>
      <c r="B862" s="8">
        <v>42370.733</v>
      </c>
      <c r="C862" s="20">
        <v>0.73300000000017462</v>
      </c>
      <c r="D862" s="9">
        <f>'call data'!$C862*1440</f>
        <v>1055.5200000002515</v>
      </c>
      <c r="E862" s="9" t="s">
        <v>1792</v>
      </c>
      <c r="F862" s="9" t="s">
        <v>1783</v>
      </c>
      <c r="G862" s="9" t="s">
        <v>1785</v>
      </c>
      <c r="H862" s="9" t="s">
        <v>1785</v>
      </c>
      <c r="I862" s="9">
        <v>0</v>
      </c>
      <c r="J862" s="10">
        <v>0</v>
      </c>
      <c r="K862" s="9">
        <v>0</v>
      </c>
    </row>
    <row r="863" spans="1:11" x14ac:dyDescent="0.35">
      <c r="A863" s="12" t="s">
        <v>55</v>
      </c>
      <c r="B863" s="11">
        <v>42370.726000000002</v>
      </c>
      <c r="C863" s="21">
        <v>0.72600000000238651</v>
      </c>
      <c r="D863" s="12">
        <f>'call data'!$C863*1440</f>
        <v>1045.4400000034366</v>
      </c>
      <c r="E863" s="12" t="s">
        <v>1789</v>
      </c>
      <c r="F863" s="12" t="s">
        <v>1780</v>
      </c>
      <c r="G863" s="12" t="s">
        <v>1785</v>
      </c>
      <c r="H863" s="12" t="s">
        <v>1785</v>
      </c>
      <c r="I863" s="12">
        <v>0</v>
      </c>
      <c r="J863" s="13">
        <v>0</v>
      </c>
      <c r="K863" s="12">
        <v>0</v>
      </c>
    </row>
    <row r="864" spans="1:11" x14ac:dyDescent="0.35">
      <c r="A864" s="9" t="s">
        <v>53</v>
      </c>
      <c r="B864" s="8">
        <v>42370.718000000001</v>
      </c>
      <c r="C864" s="20">
        <v>0.7180000000007567</v>
      </c>
      <c r="D864" s="9">
        <f>'call data'!$C864*1440</f>
        <v>1033.9200000010896</v>
      </c>
      <c r="E864" s="9" t="s">
        <v>1787</v>
      </c>
      <c r="F864" s="9" t="s">
        <v>1781</v>
      </c>
      <c r="G864" s="9" t="s">
        <v>1785</v>
      </c>
      <c r="H864" s="9" t="s">
        <v>1785</v>
      </c>
      <c r="I864" s="9">
        <v>0</v>
      </c>
      <c r="J864" s="10">
        <v>0</v>
      </c>
      <c r="K864" s="9">
        <v>0</v>
      </c>
    </row>
    <row r="865" spans="1:11" x14ac:dyDescent="0.35">
      <c r="A865" s="12" t="s">
        <v>51</v>
      </c>
      <c r="B865" s="11">
        <v>42370.656000000003</v>
      </c>
      <c r="C865" s="21">
        <v>0.65600000000267755</v>
      </c>
      <c r="D865" s="12">
        <f>'call data'!$C865*1440</f>
        <v>944.64000000385568</v>
      </c>
      <c r="E865" s="12" t="s">
        <v>1792</v>
      </c>
      <c r="F865" s="12" t="s">
        <v>1781</v>
      </c>
      <c r="G865" s="12" t="s">
        <v>1785</v>
      </c>
      <c r="H865" s="12" t="s">
        <v>1785</v>
      </c>
      <c r="I865" s="12">
        <v>0</v>
      </c>
      <c r="J865" s="13">
        <v>0</v>
      </c>
      <c r="K865" s="12">
        <v>0</v>
      </c>
    </row>
    <row r="866" spans="1:11" x14ac:dyDescent="0.35">
      <c r="A866" s="9" t="s">
        <v>47</v>
      </c>
      <c r="B866" s="8">
        <v>42370.616000000002</v>
      </c>
      <c r="C866" s="20">
        <v>0.61600000000180444</v>
      </c>
      <c r="D866" s="9">
        <f>'call data'!$C866*1440</f>
        <v>887.04000000259839</v>
      </c>
      <c r="E866" s="9" t="s">
        <v>1791</v>
      </c>
      <c r="F866" s="9" t="s">
        <v>1781</v>
      </c>
      <c r="G866" s="9" t="s">
        <v>1784</v>
      </c>
      <c r="H866" s="9" t="s">
        <v>1784</v>
      </c>
      <c r="I866" s="9">
        <v>100</v>
      </c>
      <c r="J866" s="10">
        <v>3.4079613488798483E-3</v>
      </c>
      <c r="K866" s="9">
        <v>5</v>
      </c>
    </row>
    <row r="867" spans="1:11" x14ac:dyDescent="0.35">
      <c r="A867" s="12" t="s">
        <v>45</v>
      </c>
      <c r="B867" s="11">
        <v>42370.61</v>
      </c>
      <c r="C867" s="21">
        <v>0.61000000000058208</v>
      </c>
      <c r="D867" s="12">
        <f>'call data'!$C867*1440</f>
        <v>878.40000000083819</v>
      </c>
      <c r="E867" s="12" t="s">
        <v>1791</v>
      </c>
      <c r="F867" s="12" t="s">
        <v>1780</v>
      </c>
      <c r="G867" s="12" t="s">
        <v>1784</v>
      </c>
      <c r="H867" s="12" t="s">
        <v>1784</v>
      </c>
      <c r="I867" s="12">
        <v>49</v>
      </c>
      <c r="J867" s="13">
        <v>1.7247450179616272E-3</v>
      </c>
      <c r="K867" s="12">
        <v>3</v>
      </c>
    </row>
    <row r="868" spans="1:11" x14ac:dyDescent="0.35">
      <c r="A868" s="9" t="s">
        <v>1727</v>
      </c>
      <c r="B868" s="8">
        <v>42400.394</v>
      </c>
      <c r="C868" s="20">
        <v>0.39400000000023283</v>
      </c>
      <c r="D868" s="9">
        <f>'call data'!$C868*1440</f>
        <v>567.36000000033528</v>
      </c>
      <c r="E868" s="9" t="s">
        <v>1788</v>
      </c>
      <c r="F868" s="9" t="s">
        <v>1782</v>
      </c>
      <c r="G868" s="9" t="s">
        <v>1784</v>
      </c>
      <c r="H868" s="9" t="s">
        <v>1784</v>
      </c>
      <c r="I868" s="9">
        <v>16</v>
      </c>
      <c r="J868" s="10">
        <v>3.8875286046446728E-3</v>
      </c>
      <c r="K868" s="9">
        <v>5</v>
      </c>
    </row>
    <row r="869" spans="1:11" x14ac:dyDescent="0.35">
      <c r="A869" s="12" t="s">
        <v>41</v>
      </c>
      <c r="B869" s="11">
        <v>42370.571000000004</v>
      </c>
      <c r="C869" s="21">
        <v>0.57100000000355067</v>
      </c>
      <c r="D869" s="12">
        <f>'call data'!$C869*1440</f>
        <v>822.24000000511296</v>
      </c>
      <c r="E869" s="12" t="s">
        <v>1793</v>
      </c>
      <c r="F869" s="12" t="s">
        <v>1782</v>
      </c>
      <c r="G869" s="12" t="s">
        <v>1785</v>
      </c>
      <c r="H869" s="12" t="s">
        <v>1785</v>
      </c>
      <c r="I869" s="12">
        <v>0</v>
      </c>
      <c r="J869" s="13">
        <v>0</v>
      </c>
      <c r="K869" s="12">
        <v>0</v>
      </c>
    </row>
    <row r="870" spans="1:11" x14ac:dyDescent="0.35">
      <c r="A870" s="9" t="s">
        <v>43</v>
      </c>
      <c r="B870" s="8">
        <v>42370.571000000004</v>
      </c>
      <c r="C870" s="20">
        <v>0.57100000000355067</v>
      </c>
      <c r="D870" s="9">
        <f>'call data'!$C870*1440</f>
        <v>822.24000000511296</v>
      </c>
      <c r="E870" s="9" t="s">
        <v>1786</v>
      </c>
      <c r="F870" s="9" t="s">
        <v>1780</v>
      </c>
      <c r="G870" s="9" t="s">
        <v>1784</v>
      </c>
      <c r="H870" s="9" t="s">
        <v>1784</v>
      </c>
      <c r="I870" s="9">
        <v>52</v>
      </c>
      <c r="J870" s="10">
        <v>4.1921442651988018E-4</v>
      </c>
      <c r="K870" s="9">
        <v>3</v>
      </c>
    </row>
    <row r="871" spans="1:11" x14ac:dyDescent="0.35">
      <c r="A871" s="12" t="s">
        <v>39</v>
      </c>
      <c r="B871" s="11">
        <v>42370.565000000002</v>
      </c>
      <c r="C871" s="21">
        <v>0.56500000000232831</v>
      </c>
      <c r="D871" s="12">
        <f>'call data'!$C871*1440</f>
        <v>813.60000000335276</v>
      </c>
      <c r="E871" s="12" t="s">
        <v>1792</v>
      </c>
      <c r="F871" s="12" t="s">
        <v>1779</v>
      </c>
      <c r="G871" s="12" t="s">
        <v>1784</v>
      </c>
      <c r="H871" s="12" t="s">
        <v>1785</v>
      </c>
      <c r="I871" s="12">
        <v>53</v>
      </c>
      <c r="J871" s="13">
        <v>1.1987048525143938E-3</v>
      </c>
      <c r="K871" s="12">
        <v>2</v>
      </c>
    </row>
    <row r="872" spans="1:11" x14ac:dyDescent="0.35">
      <c r="A872" s="9" t="s">
        <v>37</v>
      </c>
      <c r="B872" s="8">
        <v>42370.559000000001</v>
      </c>
      <c r="C872" s="20">
        <v>0.55900000000110595</v>
      </c>
      <c r="D872" s="9">
        <f>'call data'!$C872*1440</f>
        <v>804.96000000159256</v>
      </c>
      <c r="E872" s="9" t="s">
        <v>1786</v>
      </c>
      <c r="F872" s="9" t="s">
        <v>1782</v>
      </c>
      <c r="G872" s="9" t="s">
        <v>1784</v>
      </c>
      <c r="H872" s="9" t="s">
        <v>1784</v>
      </c>
      <c r="I872" s="9">
        <v>122</v>
      </c>
      <c r="J872" s="10">
        <v>1.4787890442636191E-3</v>
      </c>
      <c r="K872" s="9">
        <v>4</v>
      </c>
    </row>
    <row r="873" spans="1:11" x14ac:dyDescent="0.35">
      <c r="A873" s="12" t="s">
        <v>33</v>
      </c>
      <c r="B873" s="11">
        <v>42370.527999999998</v>
      </c>
      <c r="C873" s="21">
        <v>0.52799999999842839</v>
      </c>
      <c r="D873" s="12">
        <f>'call data'!$C873*1440</f>
        <v>760.31999999773689</v>
      </c>
      <c r="E873" s="12" t="s">
        <v>1787</v>
      </c>
      <c r="F873" s="12" t="s">
        <v>1781</v>
      </c>
      <c r="G873" s="12" t="s">
        <v>1784</v>
      </c>
      <c r="H873" s="12" t="s">
        <v>1784</v>
      </c>
      <c r="I873" s="12">
        <v>51</v>
      </c>
      <c r="J873" s="13">
        <v>1.7791846825335929E-3</v>
      </c>
      <c r="K873" s="12">
        <v>4</v>
      </c>
    </row>
    <row r="874" spans="1:11" x14ac:dyDescent="0.35">
      <c r="A874" s="9" t="s">
        <v>35</v>
      </c>
      <c r="B874" s="8">
        <v>42370.527999999998</v>
      </c>
      <c r="C874" s="20">
        <v>0.52799999999842839</v>
      </c>
      <c r="D874" s="9">
        <f>'call data'!$C874*1440</f>
        <v>760.31999999773689</v>
      </c>
      <c r="E874" s="9" t="s">
        <v>1790</v>
      </c>
      <c r="F874" s="9" t="s">
        <v>1782</v>
      </c>
      <c r="G874" s="9" t="s">
        <v>1784</v>
      </c>
      <c r="H874" s="9" t="s">
        <v>1784</v>
      </c>
      <c r="I874" s="9">
        <v>107</v>
      </c>
      <c r="J874" s="10">
        <v>4.1140017961472739E-3</v>
      </c>
      <c r="K874" s="9">
        <v>3</v>
      </c>
    </row>
    <row r="875" spans="1:11" x14ac:dyDescent="0.35">
      <c r="A875" s="12" t="s">
        <v>31</v>
      </c>
      <c r="B875" s="11">
        <v>42370.521000000001</v>
      </c>
      <c r="C875" s="21">
        <v>0.52100000000064028</v>
      </c>
      <c r="D875" s="12">
        <f>'call data'!$C875*1440</f>
        <v>750.24000000092201</v>
      </c>
      <c r="E875" s="12" t="s">
        <v>1789</v>
      </c>
      <c r="F875" s="12" t="s">
        <v>1779</v>
      </c>
      <c r="G875" s="12" t="s">
        <v>1785</v>
      </c>
      <c r="H875" s="12" t="s">
        <v>1785</v>
      </c>
      <c r="I875" s="12">
        <v>0</v>
      </c>
      <c r="J875" s="13">
        <v>0</v>
      </c>
      <c r="K875" s="12">
        <v>0</v>
      </c>
    </row>
    <row r="876" spans="1:11" x14ac:dyDescent="0.35">
      <c r="A876" s="9" t="s">
        <v>27</v>
      </c>
      <c r="B876" s="8">
        <v>42370.502</v>
      </c>
      <c r="C876" s="20">
        <v>0.50200000000040745</v>
      </c>
      <c r="D876" s="9">
        <f>'call data'!$C876*1440</f>
        <v>722.88000000058673</v>
      </c>
      <c r="E876" s="9" t="s">
        <v>1789</v>
      </c>
      <c r="F876" s="9" t="s">
        <v>1783</v>
      </c>
      <c r="G876" s="9" t="s">
        <v>1784</v>
      </c>
      <c r="H876" s="9" t="s">
        <v>1784</v>
      </c>
      <c r="I876" s="9">
        <v>89</v>
      </c>
      <c r="J876" s="10">
        <v>4.0512519372936564E-3</v>
      </c>
      <c r="K876" s="9">
        <v>5</v>
      </c>
    </row>
    <row r="877" spans="1:11" x14ac:dyDescent="0.35">
      <c r="A877" s="12" t="s">
        <v>29</v>
      </c>
      <c r="B877" s="11">
        <v>42370.502</v>
      </c>
      <c r="C877" s="21">
        <v>0.50200000000040745</v>
      </c>
      <c r="D877" s="12">
        <f>'call data'!$C877*1440</f>
        <v>722.88000000058673</v>
      </c>
      <c r="E877" s="12" t="s">
        <v>1786</v>
      </c>
      <c r="F877" s="12" t="s">
        <v>1780</v>
      </c>
      <c r="G877" s="12" t="s">
        <v>1784</v>
      </c>
      <c r="H877" s="12" t="s">
        <v>1784</v>
      </c>
      <c r="I877" s="12">
        <v>68</v>
      </c>
      <c r="J877" s="13">
        <v>3.7576026136470824E-3</v>
      </c>
      <c r="K877" s="12">
        <v>2</v>
      </c>
    </row>
    <row r="878" spans="1:11" x14ac:dyDescent="0.35">
      <c r="A878" s="9" t="s">
        <v>25</v>
      </c>
      <c r="B878" s="8">
        <v>42370.500999999997</v>
      </c>
      <c r="C878" s="20">
        <v>0.50099999999656575</v>
      </c>
      <c r="D878" s="9">
        <f>'call data'!$C878*1440</f>
        <v>721.43999999505468</v>
      </c>
      <c r="E878" s="9" t="s">
        <v>1792</v>
      </c>
      <c r="F878" s="9" t="s">
        <v>1781</v>
      </c>
      <c r="G878" s="9" t="s">
        <v>1784</v>
      </c>
      <c r="H878" s="9" t="s">
        <v>1784</v>
      </c>
      <c r="I878" s="9">
        <v>101</v>
      </c>
      <c r="J878" s="10">
        <v>1.7057487698302052E-3</v>
      </c>
      <c r="K878" s="9">
        <v>3</v>
      </c>
    </row>
    <row r="879" spans="1:11" x14ac:dyDescent="0.35">
      <c r="A879" s="12" t="s">
        <v>1753</v>
      </c>
      <c r="B879" s="11">
        <v>42400.587</v>
      </c>
      <c r="C879" s="21">
        <v>0.58699999999953434</v>
      </c>
      <c r="D879" s="12">
        <f>'call data'!$C879*1440</f>
        <v>845.27999999932945</v>
      </c>
      <c r="E879" s="12" t="s">
        <v>1788</v>
      </c>
      <c r="F879" s="12" t="s">
        <v>1782</v>
      </c>
      <c r="G879" s="12" t="s">
        <v>1784</v>
      </c>
      <c r="H879" s="12" t="s">
        <v>1784</v>
      </c>
      <c r="I879" s="12">
        <v>17</v>
      </c>
      <c r="J879" s="13">
        <v>3.7658669813356005E-3</v>
      </c>
      <c r="K879" s="12">
        <v>3</v>
      </c>
    </row>
    <row r="880" spans="1:11" x14ac:dyDescent="0.35">
      <c r="A880" s="9" t="s">
        <v>1767</v>
      </c>
      <c r="B880" s="8">
        <v>42400.673000000003</v>
      </c>
      <c r="C880" s="20">
        <v>0.67300000000250293</v>
      </c>
      <c r="D880" s="9">
        <f>'call data'!$C880*1440</f>
        <v>969.12000000360422</v>
      </c>
      <c r="E880" s="9" t="s">
        <v>1788</v>
      </c>
      <c r="F880" s="9" t="s">
        <v>1781</v>
      </c>
      <c r="G880" s="9" t="s">
        <v>1784</v>
      </c>
      <c r="H880" s="9" t="s">
        <v>1784</v>
      </c>
      <c r="I880" s="9">
        <v>81</v>
      </c>
      <c r="J880" s="10">
        <v>2.3799318859663199E-3</v>
      </c>
      <c r="K880" s="9">
        <v>2</v>
      </c>
    </row>
    <row r="881" spans="1:11" x14ac:dyDescent="0.35">
      <c r="A881" s="12" t="s">
        <v>19</v>
      </c>
      <c r="B881" s="11">
        <v>42370.495000000003</v>
      </c>
      <c r="C881" s="21">
        <v>0.49500000000261934</v>
      </c>
      <c r="D881" s="12">
        <f>'call data'!$C881*1440</f>
        <v>712.80000000377186</v>
      </c>
      <c r="E881" s="12" t="s">
        <v>1787</v>
      </c>
      <c r="F881" s="12" t="s">
        <v>1781</v>
      </c>
      <c r="G881" s="12" t="s">
        <v>1784</v>
      </c>
      <c r="H881" s="12" t="s">
        <v>1784</v>
      </c>
      <c r="I881" s="12">
        <v>89</v>
      </c>
      <c r="J881" s="13">
        <v>3.9770267309637156E-3</v>
      </c>
      <c r="K881" s="12">
        <v>3</v>
      </c>
    </row>
    <row r="882" spans="1:11" x14ac:dyDescent="0.35">
      <c r="A882" s="9" t="s">
        <v>17</v>
      </c>
      <c r="B882" s="8">
        <v>42370.468999999997</v>
      </c>
      <c r="C882" s="20">
        <v>0.46899999999732245</v>
      </c>
      <c r="D882" s="9">
        <f>'call data'!$C882*1440</f>
        <v>675.35999999614432</v>
      </c>
      <c r="E882" s="9" t="s">
        <v>1791</v>
      </c>
      <c r="F882" s="9" t="s">
        <v>1779</v>
      </c>
      <c r="G882" s="9" t="s">
        <v>1784</v>
      </c>
      <c r="H882" s="9" t="s">
        <v>1784</v>
      </c>
      <c r="I882" s="9">
        <v>50</v>
      </c>
      <c r="J882" s="10">
        <v>3.6728848074500398E-4</v>
      </c>
      <c r="K882" s="9">
        <v>4</v>
      </c>
    </row>
    <row r="883" spans="1:11" x14ac:dyDescent="0.35">
      <c r="A883" s="12" t="s">
        <v>15</v>
      </c>
      <c r="B883" s="11">
        <v>42370.468000000001</v>
      </c>
      <c r="C883" s="21">
        <v>0.4680000000007567</v>
      </c>
      <c r="D883" s="12">
        <f>'call data'!$C883*1440</f>
        <v>673.92000000108965</v>
      </c>
      <c r="E883" s="12" t="s">
        <v>1792</v>
      </c>
      <c r="F883" s="12" t="s">
        <v>1782</v>
      </c>
      <c r="G883" s="12" t="s">
        <v>1784</v>
      </c>
      <c r="H883" s="12" t="s">
        <v>1784</v>
      </c>
      <c r="I883" s="12">
        <v>78</v>
      </c>
      <c r="J883" s="13">
        <v>7.3788009054610447E-4</v>
      </c>
      <c r="K883" s="12">
        <v>3</v>
      </c>
    </row>
    <row r="884" spans="1:11" x14ac:dyDescent="0.35">
      <c r="A884" s="9" t="s">
        <v>13</v>
      </c>
      <c r="B884" s="8">
        <v>42370.432000000001</v>
      </c>
      <c r="C884" s="20">
        <v>0.43200000000069849</v>
      </c>
      <c r="D884" s="9">
        <f>'call data'!$C884*1440</f>
        <v>622.08000000100583</v>
      </c>
      <c r="E884" s="9" t="s">
        <v>1793</v>
      </c>
      <c r="F884" s="9" t="s">
        <v>1779</v>
      </c>
      <c r="G884" s="9" t="s">
        <v>1784</v>
      </c>
      <c r="H884" s="9" t="s">
        <v>1784</v>
      </c>
      <c r="I884" s="9">
        <v>22</v>
      </c>
      <c r="J884" s="10">
        <v>4.4379287104115601E-4</v>
      </c>
      <c r="K884" s="9">
        <v>4</v>
      </c>
    </row>
    <row r="885" spans="1:11" x14ac:dyDescent="0.35">
      <c r="A885" s="12" t="s">
        <v>1771</v>
      </c>
      <c r="B885" s="11">
        <v>42400.680999999997</v>
      </c>
      <c r="C885" s="21">
        <v>0.68099999999685679</v>
      </c>
      <c r="D885" s="12">
        <f>'call data'!$C885*1440</f>
        <v>980.63999999547377</v>
      </c>
      <c r="E885" s="12" t="s">
        <v>1788</v>
      </c>
      <c r="F885" s="12" t="s">
        <v>1781</v>
      </c>
      <c r="G885" s="12" t="s">
        <v>1784</v>
      </c>
      <c r="H885" s="12" t="s">
        <v>1784</v>
      </c>
      <c r="I885" s="12">
        <v>49</v>
      </c>
      <c r="J885" s="13">
        <v>1.3658654596988484E-3</v>
      </c>
      <c r="K885" s="12">
        <v>3</v>
      </c>
    </row>
    <row r="886" spans="1:11" x14ac:dyDescent="0.35">
      <c r="A886" s="9" t="s">
        <v>11</v>
      </c>
      <c r="B886" s="8">
        <v>42370.417000000001</v>
      </c>
      <c r="C886" s="20">
        <v>0.41700000000128057</v>
      </c>
      <c r="D886" s="9">
        <f>'call data'!$C886*1440</f>
        <v>600.48000000184402</v>
      </c>
      <c r="E886" s="9" t="s">
        <v>1790</v>
      </c>
      <c r="F886" s="9" t="s">
        <v>1780</v>
      </c>
      <c r="G886" s="9" t="s">
        <v>1785</v>
      </c>
      <c r="H886" s="9" t="s">
        <v>1785</v>
      </c>
      <c r="I886" s="9">
        <v>0</v>
      </c>
      <c r="J886" s="10">
        <v>0</v>
      </c>
      <c r="K886" s="9">
        <v>0</v>
      </c>
    </row>
    <row r="887" spans="1:11" x14ac:dyDescent="0.35">
      <c r="A887" s="12" t="s">
        <v>9</v>
      </c>
      <c r="B887" s="11">
        <v>42370.408000000003</v>
      </c>
      <c r="C887" s="21">
        <v>0.40800000000308501</v>
      </c>
      <c r="D887" s="12">
        <f>'call data'!$C887*1440</f>
        <v>587.52000000444241</v>
      </c>
      <c r="E887" s="12" t="s">
        <v>1791</v>
      </c>
      <c r="F887" s="12" t="s">
        <v>1781</v>
      </c>
      <c r="G887" s="12" t="s">
        <v>1784</v>
      </c>
      <c r="H887" s="12" t="s">
        <v>1784</v>
      </c>
      <c r="I887" s="12">
        <v>53</v>
      </c>
      <c r="J887" s="13">
        <v>4.3381267235158445E-4</v>
      </c>
      <c r="K887" s="12">
        <v>2</v>
      </c>
    </row>
    <row r="888" spans="1:11" x14ac:dyDescent="0.35">
      <c r="A888" s="15" t="s">
        <v>1776</v>
      </c>
      <c r="B888" s="14">
        <v>42400.732000000004</v>
      </c>
      <c r="C888" s="22">
        <v>0.73200000000360887</v>
      </c>
      <c r="D888" s="15">
        <f>'call data'!$C888*1440</f>
        <v>1054.0800000051968</v>
      </c>
      <c r="E888" s="15" t="s">
        <v>1792</v>
      </c>
      <c r="F888" s="15" t="s">
        <v>1783</v>
      </c>
      <c r="G888" s="15" t="s">
        <v>1784</v>
      </c>
      <c r="H888" s="15" t="s">
        <v>1784</v>
      </c>
      <c r="I888" s="15">
        <v>91</v>
      </c>
      <c r="J888" s="16">
        <v>2.0679036844366799E-3</v>
      </c>
      <c r="K888" s="15">
        <v>3</v>
      </c>
    </row>
    <row r="889" spans="1:11" x14ac:dyDescent="0.35">
      <c r="A889" s="15" t="s">
        <v>1774</v>
      </c>
      <c r="B889" s="14">
        <v>42400.714</v>
      </c>
      <c r="C889" s="22">
        <v>0.71399999999994179</v>
      </c>
      <c r="D889" s="15">
        <f>'call data'!$C889*1440</f>
        <v>1028.1599999999162</v>
      </c>
      <c r="E889" s="15" t="s">
        <v>1789</v>
      </c>
      <c r="F889" s="15" t="s">
        <v>1783</v>
      </c>
      <c r="G889" s="15" t="s">
        <v>1785</v>
      </c>
      <c r="H889" s="15" t="s">
        <v>1785</v>
      </c>
      <c r="I889" s="15">
        <v>0</v>
      </c>
      <c r="J889" s="16">
        <v>0</v>
      </c>
      <c r="K889" s="15">
        <v>0</v>
      </c>
    </row>
    <row r="890" spans="1:11" x14ac:dyDescent="0.35">
      <c r="A890" s="15" t="s">
        <v>1770</v>
      </c>
      <c r="B890" s="14">
        <v>42400.680999999997</v>
      </c>
      <c r="C890" s="22">
        <v>0.68099999999685679</v>
      </c>
      <c r="D890" s="15">
        <f>'call data'!$C890*1440</f>
        <v>980.63999999547377</v>
      </c>
      <c r="E890" s="15" t="s">
        <v>1791</v>
      </c>
      <c r="F890" s="15" t="s">
        <v>1782</v>
      </c>
      <c r="G890" s="15" t="s">
        <v>1784</v>
      </c>
      <c r="H890" s="15" t="s">
        <v>1784</v>
      </c>
      <c r="I890" s="15">
        <v>95</v>
      </c>
      <c r="J890" s="16">
        <v>3.4786391887811851E-3</v>
      </c>
      <c r="K890" s="15">
        <v>3</v>
      </c>
    </row>
    <row r="891" spans="1:11" x14ac:dyDescent="0.35">
      <c r="A891" s="15" t="s">
        <v>10</v>
      </c>
      <c r="B891" s="14">
        <v>42370.417000000001</v>
      </c>
      <c r="C891" s="22">
        <v>0.41700000000128057</v>
      </c>
      <c r="D891" s="15">
        <f>'call data'!$C891*1440</f>
        <v>600.48000000184402</v>
      </c>
      <c r="E891" s="15" t="s">
        <v>1788</v>
      </c>
      <c r="F891" s="15" t="s">
        <v>1779</v>
      </c>
      <c r="G891" s="15" t="s">
        <v>1784</v>
      </c>
      <c r="H891" s="15" t="s">
        <v>1784</v>
      </c>
      <c r="I891" s="15">
        <v>95</v>
      </c>
      <c r="J891" s="16">
        <v>6.954102902114466E-4</v>
      </c>
      <c r="K891" s="15">
        <v>3</v>
      </c>
    </row>
    <row r="892" spans="1:11" x14ac:dyDescent="0.35">
      <c r="A892" s="15" t="s">
        <v>1766</v>
      </c>
      <c r="B892" s="14">
        <v>42400.673000000003</v>
      </c>
      <c r="C892" s="22">
        <v>0.67300000000250293</v>
      </c>
      <c r="D892" s="15">
        <f>'call data'!$C892*1440</f>
        <v>969.12000000360422</v>
      </c>
      <c r="E892" s="15" t="s">
        <v>1790</v>
      </c>
      <c r="F892" s="15" t="s">
        <v>1781</v>
      </c>
      <c r="G892" s="15" t="s">
        <v>1784</v>
      </c>
      <c r="H892" s="15" t="s">
        <v>1784</v>
      </c>
      <c r="I892" s="15">
        <v>103</v>
      </c>
      <c r="J892" s="16">
        <v>4.3250656576522464E-3</v>
      </c>
      <c r="K892" s="15">
        <v>4</v>
      </c>
    </row>
    <row r="893" spans="1:11" x14ac:dyDescent="0.35">
      <c r="A893" s="15" t="s">
        <v>20</v>
      </c>
      <c r="B893" s="14">
        <v>42370.497000000003</v>
      </c>
      <c r="C893" s="22">
        <v>0.4970000000030268</v>
      </c>
      <c r="D893" s="15">
        <f>'call data'!$C893*1440</f>
        <v>715.68000000435859</v>
      </c>
      <c r="E893" s="15" t="s">
        <v>1788</v>
      </c>
      <c r="F893" s="15" t="s">
        <v>1783</v>
      </c>
      <c r="G893" s="15" t="s">
        <v>1784</v>
      </c>
      <c r="H893" s="15" t="s">
        <v>1784</v>
      </c>
      <c r="I893" s="15">
        <v>48</v>
      </c>
      <c r="J893" s="16">
        <v>2.6281762727344295E-3</v>
      </c>
      <c r="K893" s="15">
        <v>4</v>
      </c>
    </row>
    <row r="894" spans="1:11" x14ac:dyDescent="0.35">
      <c r="A894" s="15" t="s">
        <v>1768</v>
      </c>
      <c r="B894" s="14">
        <v>42400.673000000003</v>
      </c>
      <c r="C894" s="22">
        <v>0.67300000000250293</v>
      </c>
      <c r="D894" s="15">
        <f>'call data'!$C894*1440</f>
        <v>969.12000000360422</v>
      </c>
      <c r="E894" s="15" t="s">
        <v>1790</v>
      </c>
      <c r="F894" s="15" t="s">
        <v>1782</v>
      </c>
      <c r="G894" s="15" t="s">
        <v>1784</v>
      </c>
      <c r="H894" s="15" t="s">
        <v>1784</v>
      </c>
      <c r="I894" s="15">
        <v>48</v>
      </c>
      <c r="J894" s="16">
        <v>2.7397916063329722E-3</v>
      </c>
      <c r="K894" s="15">
        <v>5</v>
      </c>
    </row>
    <row r="895" spans="1:11" x14ac:dyDescent="0.35">
      <c r="A895" s="15" t="s">
        <v>1764</v>
      </c>
      <c r="B895" s="14">
        <v>42400.663999999997</v>
      </c>
      <c r="C895" s="22">
        <v>0.66399999999703141</v>
      </c>
      <c r="D895" s="15">
        <f>'call data'!$C895*1440</f>
        <v>956.15999999572523</v>
      </c>
      <c r="E895" s="15" t="s">
        <v>1792</v>
      </c>
      <c r="F895" s="15" t="s">
        <v>1783</v>
      </c>
      <c r="G895" s="15" t="s">
        <v>1784</v>
      </c>
      <c r="H895" s="15" t="s">
        <v>1784</v>
      </c>
      <c r="I895" s="15">
        <v>50</v>
      </c>
      <c r="J895" s="16">
        <v>3.5861689175119407E-4</v>
      </c>
      <c r="K895" s="15">
        <v>2</v>
      </c>
    </row>
    <row r="896" spans="1:11" x14ac:dyDescent="0.35">
      <c r="A896" s="15" t="s">
        <v>1762</v>
      </c>
      <c r="B896" s="14">
        <v>42400.652000000002</v>
      </c>
      <c r="C896" s="22">
        <v>0.65200000000186265</v>
      </c>
      <c r="D896" s="15">
        <f>'call data'!$C896*1440</f>
        <v>938.88000000268221</v>
      </c>
      <c r="E896" s="15" t="s">
        <v>1792</v>
      </c>
      <c r="F896" s="15" t="s">
        <v>1782</v>
      </c>
      <c r="G896" s="15" t="s">
        <v>1785</v>
      </c>
      <c r="H896" s="15" t="s">
        <v>1785</v>
      </c>
      <c r="I896" s="15">
        <v>0</v>
      </c>
      <c r="J896" s="16">
        <v>0</v>
      </c>
      <c r="K896" s="15">
        <v>0</v>
      </c>
    </row>
    <row r="897" spans="1:11" x14ac:dyDescent="0.35">
      <c r="A897" s="15" t="s">
        <v>1760</v>
      </c>
      <c r="B897" s="14">
        <v>42400.627999999997</v>
      </c>
      <c r="C897" s="22">
        <v>0.6279999999969732</v>
      </c>
      <c r="D897" s="15">
        <f>'call data'!$C897*1440</f>
        <v>904.31999999564141</v>
      </c>
      <c r="E897" s="15" t="s">
        <v>1789</v>
      </c>
      <c r="F897" s="15" t="s">
        <v>1780</v>
      </c>
      <c r="G897" s="15" t="s">
        <v>1784</v>
      </c>
      <c r="H897" s="15" t="s">
        <v>1784</v>
      </c>
      <c r="I897" s="15">
        <v>24</v>
      </c>
      <c r="J897" s="16">
        <v>3.3635072638086138E-3</v>
      </c>
      <c r="K897" s="15">
        <v>1</v>
      </c>
    </row>
    <row r="898" spans="1:11" x14ac:dyDescent="0.35">
      <c r="A898" s="15" t="s">
        <v>1758</v>
      </c>
      <c r="B898" s="14">
        <v>42400.625999999997</v>
      </c>
      <c r="C898" s="22">
        <v>0.62599999999656575</v>
      </c>
      <c r="D898" s="15">
        <f>'call data'!$C898*1440</f>
        <v>901.43999999505468</v>
      </c>
      <c r="E898" s="15" t="s">
        <v>1793</v>
      </c>
      <c r="F898" s="15" t="s">
        <v>1780</v>
      </c>
      <c r="G898" s="15" t="s">
        <v>1784</v>
      </c>
      <c r="H898" s="15" t="s">
        <v>1784</v>
      </c>
      <c r="I898" s="15">
        <v>113</v>
      </c>
      <c r="J898" s="16">
        <v>1.7643528829541836E-3</v>
      </c>
      <c r="K898" s="15">
        <v>1</v>
      </c>
    </row>
    <row r="899" spans="1:11" x14ac:dyDescent="0.35">
      <c r="A899" s="15" t="s">
        <v>1756</v>
      </c>
      <c r="B899" s="14">
        <v>42400.614000000001</v>
      </c>
      <c r="C899" s="22">
        <v>0.61400000000139698</v>
      </c>
      <c r="D899" s="15">
        <f>'call data'!$C899*1440</f>
        <v>884.16000000201166</v>
      </c>
      <c r="E899" s="15" t="s">
        <v>1786</v>
      </c>
      <c r="F899" s="15" t="s">
        <v>1779</v>
      </c>
      <c r="G899" s="15" t="s">
        <v>1784</v>
      </c>
      <c r="H899" s="15" t="s">
        <v>1784</v>
      </c>
      <c r="I899" s="15">
        <v>37</v>
      </c>
      <c r="J899" s="16">
        <v>4.0036154325773302E-3</v>
      </c>
      <c r="K899" s="15">
        <v>4</v>
      </c>
    </row>
    <row r="900" spans="1:11" x14ac:dyDescent="0.35">
      <c r="A900" s="15" t="s">
        <v>1750</v>
      </c>
      <c r="B900" s="14">
        <v>42400.587</v>
      </c>
      <c r="C900" s="22">
        <v>0.58699999999953434</v>
      </c>
      <c r="D900" s="15">
        <f>'call data'!$C900*1440</f>
        <v>845.27999999932945</v>
      </c>
      <c r="E900" s="15" t="s">
        <v>1792</v>
      </c>
      <c r="F900" s="15" t="s">
        <v>1779</v>
      </c>
      <c r="G900" s="15" t="s">
        <v>1784</v>
      </c>
      <c r="H900" s="15" t="s">
        <v>1784</v>
      </c>
      <c r="I900" s="15">
        <v>124</v>
      </c>
      <c r="J900" s="16">
        <v>4.6499468331264388E-3</v>
      </c>
      <c r="K900" s="15">
        <v>5</v>
      </c>
    </row>
    <row r="901" spans="1:11" x14ac:dyDescent="0.35">
      <c r="A901" s="15" t="s">
        <v>1754</v>
      </c>
      <c r="B901" s="14">
        <v>42400.587</v>
      </c>
      <c r="C901" s="22">
        <v>0.58699999999953434</v>
      </c>
      <c r="D901" s="15">
        <f>'call data'!$C901*1440</f>
        <v>845.27999999932945</v>
      </c>
      <c r="E901" s="15" t="s">
        <v>1792</v>
      </c>
      <c r="F901" s="15" t="s">
        <v>1780</v>
      </c>
      <c r="G901" s="15" t="s">
        <v>1785</v>
      </c>
      <c r="H901" s="15" t="s">
        <v>1785</v>
      </c>
      <c r="I901" s="15">
        <v>0</v>
      </c>
      <c r="J901" s="16">
        <v>0</v>
      </c>
      <c r="K901" s="15">
        <v>0</v>
      </c>
    </row>
    <row r="902" spans="1:11" x14ac:dyDescent="0.35">
      <c r="A902" s="15" t="s">
        <v>1748</v>
      </c>
      <c r="B902" s="14">
        <v>42400.535000000003</v>
      </c>
      <c r="C902" s="22">
        <v>0.53500000000349246</v>
      </c>
      <c r="D902" s="15">
        <f>'call data'!$C902*1440</f>
        <v>770.40000000502914</v>
      </c>
      <c r="E902" s="15" t="s">
        <v>1790</v>
      </c>
      <c r="F902" s="15" t="s">
        <v>1783</v>
      </c>
      <c r="G902" s="15" t="s">
        <v>1784</v>
      </c>
      <c r="H902" s="15" t="s">
        <v>1784</v>
      </c>
      <c r="I902" s="15">
        <v>123</v>
      </c>
      <c r="J902" s="16">
        <v>4.371986646093437E-3</v>
      </c>
      <c r="K902" s="15">
        <v>2</v>
      </c>
    </row>
    <row r="903" spans="1:11" x14ac:dyDescent="0.35">
      <c r="A903" s="15" t="s">
        <v>1746</v>
      </c>
      <c r="B903" s="14">
        <v>42400.53</v>
      </c>
      <c r="C903" s="22">
        <v>0.52999999999883585</v>
      </c>
      <c r="D903" s="15">
        <f>'call data'!$C903*1440</f>
        <v>763.19999999832362</v>
      </c>
      <c r="E903" s="15" t="s">
        <v>1789</v>
      </c>
      <c r="F903" s="15" t="s">
        <v>1780</v>
      </c>
      <c r="G903" s="15" t="s">
        <v>1784</v>
      </c>
      <c r="H903" s="15" t="s">
        <v>1784</v>
      </c>
      <c r="I903" s="15">
        <v>28</v>
      </c>
      <c r="J903" s="16">
        <v>4.2924906418264986E-3</v>
      </c>
      <c r="K903" s="15">
        <v>4</v>
      </c>
    </row>
    <row r="904" spans="1:11" x14ac:dyDescent="0.35">
      <c r="A904" s="15" t="s">
        <v>1744</v>
      </c>
      <c r="B904" s="14">
        <v>42400.525999999998</v>
      </c>
      <c r="C904" s="22">
        <v>0.52599999999802094</v>
      </c>
      <c r="D904" s="15">
        <f>'call data'!$C904*1440</f>
        <v>757.43999999715015</v>
      </c>
      <c r="E904" s="15" t="s">
        <v>1790</v>
      </c>
      <c r="F904" s="15" t="s">
        <v>1779</v>
      </c>
      <c r="G904" s="15" t="s">
        <v>1784</v>
      </c>
      <c r="H904" s="15" t="s">
        <v>1785</v>
      </c>
      <c r="I904" s="15">
        <v>17</v>
      </c>
      <c r="J904" s="16">
        <v>2.6499684559297375E-3</v>
      </c>
      <c r="K904" s="15">
        <v>5</v>
      </c>
    </row>
    <row r="905" spans="1:11" x14ac:dyDescent="0.35">
      <c r="A905" s="15" t="s">
        <v>1742</v>
      </c>
      <c r="B905" s="14">
        <v>42400.510999999999</v>
      </c>
      <c r="C905" s="22">
        <v>0.51099999999860302</v>
      </c>
      <c r="D905" s="15">
        <f>'call data'!$C905*1440</f>
        <v>735.83999999798834</v>
      </c>
      <c r="E905" s="15" t="s">
        <v>1793</v>
      </c>
      <c r="F905" s="15" t="s">
        <v>1779</v>
      </c>
      <c r="G905" s="15" t="s">
        <v>1784</v>
      </c>
      <c r="H905" s="15" t="s">
        <v>1784</v>
      </c>
      <c r="I905" s="15">
        <v>37</v>
      </c>
      <c r="J905" s="16">
        <v>4.8316627343568857E-3</v>
      </c>
      <c r="K905" s="15">
        <v>4</v>
      </c>
    </row>
    <row r="906" spans="1:11" x14ac:dyDescent="0.35">
      <c r="A906" s="15" t="s">
        <v>1738</v>
      </c>
      <c r="B906" s="14">
        <v>42400.5</v>
      </c>
      <c r="C906" s="22">
        <v>0.5</v>
      </c>
      <c r="D906" s="15">
        <f>'call data'!$C906*1440</f>
        <v>720</v>
      </c>
      <c r="E906" s="15" t="s">
        <v>1791</v>
      </c>
      <c r="F906" s="15" t="s">
        <v>1779</v>
      </c>
      <c r="G906" s="15" t="s">
        <v>1784</v>
      </c>
      <c r="H906" s="15" t="s">
        <v>1784</v>
      </c>
      <c r="I906" s="15">
        <v>102</v>
      </c>
      <c r="J906" s="16">
        <v>2.6389147470446497E-3</v>
      </c>
      <c r="K906" s="15">
        <v>3</v>
      </c>
    </row>
    <row r="907" spans="1:11" x14ac:dyDescent="0.35">
      <c r="A907" s="15" t="s">
        <v>1740</v>
      </c>
      <c r="B907" s="14">
        <v>42400.5</v>
      </c>
      <c r="C907" s="22">
        <v>0.5</v>
      </c>
      <c r="D907" s="15">
        <f>'call data'!$C907*1440</f>
        <v>720</v>
      </c>
      <c r="E907" s="15" t="s">
        <v>1792</v>
      </c>
      <c r="F907" s="15" t="s">
        <v>1780</v>
      </c>
      <c r="G907" s="15" t="s">
        <v>1784</v>
      </c>
      <c r="H907" s="15" t="s">
        <v>1784</v>
      </c>
      <c r="I907" s="15">
        <v>107</v>
      </c>
      <c r="J907" s="16">
        <v>2.2402857279736526E-3</v>
      </c>
      <c r="K907" s="15">
        <v>1</v>
      </c>
    </row>
    <row r="908" spans="1:11" x14ac:dyDescent="0.35">
      <c r="A908" s="15" t="s">
        <v>1736</v>
      </c>
      <c r="B908" s="14">
        <v>42400.499000000003</v>
      </c>
      <c r="C908" s="22">
        <v>0.49900000000343425</v>
      </c>
      <c r="D908" s="15">
        <f>'call data'!$C908*1440</f>
        <v>718.56000000494532</v>
      </c>
      <c r="E908" s="15" t="s">
        <v>1789</v>
      </c>
      <c r="F908" s="15" t="s">
        <v>1781</v>
      </c>
      <c r="G908" s="15" t="s">
        <v>1785</v>
      </c>
      <c r="H908" s="15" t="s">
        <v>1785</v>
      </c>
      <c r="I908" s="15">
        <v>0</v>
      </c>
      <c r="J908" s="16">
        <v>0</v>
      </c>
      <c r="K908" s="15">
        <v>0</v>
      </c>
    </row>
    <row r="909" spans="1:11" x14ac:dyDescent="0.35">
      <c r="A909" s="15" t="s">
        <v>1734</v>
      </c>
      <c r="B909" s="14">
        <v>42400.485999999997</v>
      </c>
      <c r="C909" s="22">
        <v>0.48599999999714782</v>
      </c>
      <c r="D909" s="15">
        <f>'call data'!$C909*1440</f>
        <v>699.83999999589287</v>
      </c>
      <c r="E909" s="15" t="s">
        <v>1789</v>
      </c>
      <c r="F909" s="15" t="s">
        <v>1779</v>
      </c>
      <c r="G909" s="15" t="s">
        <v>1784</v>
      </c>
      <c r="H909" s="15" t="s">
        <v>1784</v>
      </c>
      <c r="I909" s="15">
        <v>79</v>
      </c>
      <c r="J909" s="16">
        <v>9.4230620952286126E-4</v>
      </c>
      <c r="K909" s="15">
        <v>5</v>
      </c>
    </row>
    <row r="910" spans="1:11" x14ac:dyDescent="0.35">
      <c r="A910" s="15" t="s">
        <v>1732</v>
      </c>
      <c r="B910" s="14">
        <v>42400.483</v>
      </c>
      <c r="C910" s="22">
        <v>0.48300000000017462</v>
      </c>
      <c r="D910" s="15">
        <f>'call data'!$C910*1440</f>
        <v>695.52000000025146</v>
      </c>
      <c r="E910" s="15" t="s">
        <v>1786</v>
      </c>
      <c r="F910" s="15" t="s">
        <v>1783</v>
      </c>
      <c r="G910" s="15" t="s">
        <v>1785</v>
      </c>
      <c r="H910" s="15" t="s">
        <v>1785</v>
      </c>
      <c r="I910" s="15">
        <v>0</v>
      </c>
      <c r="J910" s="16">
        <v>0</v>
      </c>
      <c r="K910" s="15">
        <v>0</v>
      </c>
    </row>
    <row r="911" spans="1:11" x14ac:dyDescent="0.35">
      <c r="A911" s="15" t="s">
        <v>1730</v>
      </c>
      <c r="B911" s="14">
        <v>42400.481</v>
      </c>
      <c r="C911" s="22">
        <v>0.48099999999976717</v>
      </c>
      <c r="D911" s="15">
        <f>'call data'!$C911*1440</f>
        <v>692.63999999966472</v>
      </c>
      <c r="E911" s="15" t="s">
        <v>1792</v>
      </c>
      <c r="F911" s="15" t="s">
        <v>1779</v>
      </c>
      <c r="G911" s="15" t="s">
        <v>1785</v>
      </c>
      <c r="H911" s="15" t="s">
        <v>1785</v>
      </c>
      <c r="I911" s="15">
        <v>0</v>
      </c>
      <c r="J911" s="16">
        <v>0</v>
      </c>
      <c r="K911" s="15">
        <v>0</v>
      </c>
    </row>
    <row r="912" spans="1:11" x14ac:dyDescent="0.35">
      <c r="A912" s="15" t="s">
        <v>1728</v>
      </c>
      <c r="B912" s="14">
        <v>42400.396000000001</v>
      </c>
      <c r="C912" s="22">
        <v>0.39600000000064028</v>
      </c>
      <c r="D912" s="15">
        <f>'call data'!$C912*1440</f>
        <v>570.24000000092201</v>
      </c>
      <c r="E912" s="15" t="s">
        <v>1790</v>
      </c>
      <c r="F912" s="15" t="s">
        <v>1781</v>
      </c>
      <c r="G912" s="15" t="s">
        <v>1784</v>
      </c>
      <c r="H912" s="15" t="s">
        <v>1784</v>
      </c>
      <c r="I912" s="15">
        <v>120</v>
      </c>
      <c r="J912" s="16">
        <v>2.1958000235486031E-3</v>
      </c>
      <c r="K912" s="15">
        <v>1</v>
      </c>
    </row>
    <row r="913" spans="1:11" x14ac:dyDescent="0.35">
      <c r="A913" s="15" t="s">
        <v>1726</v>
      </c>
      <c r="B913" s="14">
        <v>42400.394</v>
      </c>
      <c r="C913" s="22">
        <v>0.39400000000023283</v>
      </c>
      <c r="D913" s="15">
        <f>'call data'!$C913*1440</f>
        <v>567.36000000033528</v>
      </c>
      <c r="E913" s="15" t="s">
        <v>1793</v>
      </c>
      <c r="F913" s="15" t="s">
        <v>1779</v>
      </c>
      <c r="G913" s="15" t="s">
        <v>1784</v>
      </c>
      <c r="H913" s="15" t="s">
        <v>1785</v>
      </c>
      <c r="I913" s="15">
        <v>67</v>
      </c>
      <c r="J913" s="16">
        <v>6.6911744468782508E-4</v>
      </c>
      <c r="K913" s="15">
        <v>1</v>
      </c>
    </row>
    <row r="914" spans="1:11" x14ac:dyDescent="0.35">
      <c r="A914" s="15" t="s">
        <v>40</v>
      </c>
      <c r="B914" s="14">
        <v>42370.571000000004</v>
      </c>
      <c r="C914" s="22">
        <v>0.57100000000355067</v>
      </c>
      <c r="D914" s="15">
        <f>'call data'!$C914*1440</f>
        <v>822.24000000511296</v>
      </c>
      <c r="E914" s="15" t="s">
        <v>1788</v>
      </c>
      <c r="F914" s="15" t="s">
        <v>1782</v>
      </c>
      <c r="G914" s="15" t="s">
        <v>1784</v>
      </c>
      <c r="H914" s="15" t="s">
        <v>1784</v>
      </c>
      <c r="I914" s="15">
        <v>119</v>
      </c>
      <c r="J914" s="16">
        <v>1.0563348990743583E-3</v>
      </c>
      <c r="K914" s="15">
        <v>5</v>
      </c>
    </row>
    <row r="915" spans="1:11" x14ac:dyDescent="0.35">
      <c r="A915" s="15" t="s">
        <v>1724</v>
      </c>
      <c r="B915" s="14">
        <v>42400.392</v>
      </c>
      <c r="C915" s="22">
        <v>0.39199999999982538</v>
      </c>
      <c r="D915" s="15">
        <f>'call data'!$C915*1440</f>
        <v>564.47999999974854</v>
      </c>
      <c r="E915" s="15" t="s">
        <v>1793</v>
      </c>
      <c r="F915" s="15" t="s">
        <v>1781</v>
      </c>
      <c r="G915" s="15" t="s">
        <v>1784</v>
      </c>
      <c r="H915" s="15" t="s">
        <v>1784</v>
      </c>
      <c r="I915" s="15">
        <v>32</v>
      </c>
      <c r="J915" s="16">
        <v>4.1689016636046365E-3</v>
      </c>
      <c r="K915" s="15">
        <v>1</v>
      </c>
    </row>
    <row r="916" spans="1:11" x14ac:dyDescent="0.35">
      <c r="A916" s="15" t="s">
        <v>1720</v>
      </c>
      <c r="B916" s="14">
        <v>42400.381000000001</v>
      </c>
      <c r="C916" s="22">
        <v>0.38100000000122236</v>
      </c>
      <c r="D916" s="15">
        <f>'call data'!$C916*1440</f>
        <v>548.6400000017602</v>
      </c>
      <c r="E916" s="15" t="s">
        <v>1791</v>
      </c>
      <c r="F916" s="15" t="s">
        <v>1779</v>
      </c>
      <c r="G916" s="15" t="s">
        <v>1784</v>
      </c>
      <c r="H916" s="15" t="s">
        <v>1784</v>
      </c>
      <c r="I916" s="15">
        <v>27</v>
      </c>
      <c r="J916" s="16">
        <v>2.2209258471811047E-3</v>
      </c>
      <c r="K916" s="15">
        <v>3</v>
      </c>
    </row>
    <row r="917" spans="1:11" x14ac:dyDescent="0.35">
      <c r="A917" s="15" t="s">
        <v>1718</v>
      </c>
      <c r="B917" s="14">
        <v>42400.375</v>
      </c>
      <c r="C917" s="22">
        <v>0.375</v>
      </c>
      <c r="D917" s="15">
        <f>'call data'!$C917*1440</f>
        <v>540</v>
      </c>
      <c r="E917" s="15" t="s">
        <v>1789</v>
      </c>
      <c r="F917" s="15" t="s">
        <v>1779</v>
      </c>
      <c r="G917" s="15" t="s">
        <v>1784</v>
      </c>
      <c r="H917" s="15" t="s">
        <v>1785</v>
      </c>
      <c r="I917" s="15">
        <v>100</v>
      </c>
      <c r="J917" s="16">
        <v>4.4268525705752322E-3</v>
      </c>
      <c r="K917" s="15">
        <v>5</v>
      </c>
    </row>
    <row r="918" spans="1:11" x14ac:dyDescent="0.35">
      <c r="A918" s="15" t="s">
        <v>60</v>
      </c>
      <c r="B918" s="14">
        <v>42370.739000000001</v>
      </c>
      <c r="C918" s="22">
        <v>0.73900000000139698</v>
      </c>
      <c r="D918" s="15">
        <f>'call data'!$C918*1440</f>
        <v>1064.1600000020117</v>
      </c>
      <c r="E918" s="15" t="s">
        <v>1788</v>
      </c>
      <c r="F918" s="15" t="s">
        <v>1782</v>
      </c>
      <c r="G918" s="15" t="s">
        <v>1784</v>
      </c>
      <c r="H918" s="15" t="s">
        <v>1784</v>
      </c>
      <c r="I918" s="15">
        <v>35</v>
      </c>
      <c r="J918" s="16">
        <v>9.1856524965421851E-4</v>
      </c>
      <c r="K918" s="15">
        <v>3</v>
      </c>
    </row>
    <row r="919" spans="1:11" x14ac:dyDescent="0.35">
      <c r="A919" s="15" t="s">
        <v>1716</v>
      </c>
      <c r="B919" s="14">
        <v>42399.73</v>
      </c>
      <c r="C919" s="22">
        <v>0.73000000000320142</v>
      </c>
      <c r="D919" s="15">
        <f>'call data'!$C919*1440</f>
        <v>1051.20000000461</v>
      </c>
      <c r="E919" s="15" t="s">
        <v>1790</v>
      </c>
      <c r="F919" s="15" t="s">
        <v>1779</v>
      </c>
      <c r="G919" s="15" t="s">
        <v>1784</v>
      </c>
      <c r="H919" s="15" t="s">
        <v>1784</v>
      </c>
      <c r="I919" s="15">
        <v>97</v>
      </c>
      <c r="J919" s="16">
        <v>1.9945328543030023E-3</v>
      </c>
      <c r="K919" s="15">
        <v>3</v>
      </c>
    </row>
    <row r="920" spans="1:11" x14ac:dyDescent="0.35">
      <c r="A920" s="15" t="s">
        <v>1714</v>
      </c>
      <c r="B920" s="14">
        <v>42399.728999999999</v>
      </c>
      <c r="C920" s="22">
        <v>0.72899999999935972</v>
      </c>
      <c r="D920" s="15">
        <f>'call data'!$C920*1440</f>
        <v>1049.759999999078</v>
      </c>
      <c r="E920" s="15" t="s">
        <v>1790</v>
      </c>
      <c r="F920" s="15" t="s">
        <v>1781</v>
      </c>
      <c r="G920" s="15" t="s">
        <v>1784</v>
      </c>
      <c r="H920" s="15" t="s">
        <v>1785</v>
      </c>
      <c r="I920" s="15">
        <v>50</v>
      </c>
      <c r="J920" s="16">
        <v>9.0947324683143132E-4</v>
      </c>
      <c r="K920" s="15">
        <v>2</v>
      </c>
    </row>
    <row r="921" spans="1:11" x14ac:dyDescent="0.35">
      <c r="A921" s="15" t="s">
        <v>1712</v>
      </c>
      <c r="B921" s="14">
        <v>42399.726000000002</v>
      </c>
      <c r="C921" s="22">
        <v>0.72600000000238651</v>
      </c>
      <c r="D921" s="15">
        <f>'call data'!$C921*1440</f>
        <v>1045.4400000034366</v>
      </c>
      <c r="E921" s="15" t="s">
        <v>1787</v>
      </c>
      <c r="F921" s="15" t="s">
        <v>1779</v>
      </c>
      <c r="G921" s="15" t="s">
        <v>1785</v>
      </c>
      <c r="H921" s="15" t="s">
        <v>1785</v>
      </c>
      <c r="I921" s="15">
        <v>0</v>
      </c>
      <c r="J921" s="16">
        <v>0</v>
      </c>
      <c r="K921" s="15">
        <v>0</v>
      </c>
    </row>
    <row r="922" spans="1:11" x14ac:dyDescent="0.35">
      <c r="A922" s="15" t="s">
        <v>1710</v>
      </c>
      <c r="B922" s="14">
        <v>42399.720999999998</v>
      </c>
      <c r="C922" s="22">
        <v>0.7209999999977299</v>
      </c>
      <c r="D922" s="15">
        <f>'call data'!$C922*1440</f>
        <v>1038.2399999967311</v>
      </c>
      <c r="E922" s="15" t="s">
        <v>1790</v>
      </c>
      <c r="F922" s="15" t="s">
        <v>1781</v>
      </c>
      <c r="G922" s="15" t="s">
        <v>1785</v>
      </c>
      <c r="H922" s="15" t="s">
        <v>1785</v>
      </c>
      <c r="I922" s="15">
        <v>0</v>
      </c>
      <c r="J922" s="16">
        <v>0</v>
      </c>
      <c r="K922" s="15">
        <v>0</v>
      </c>
    </row>
    <row r="923" spans="1:11" x14ac:dyDescent="0.35">
      <c r="A923" s="15" t="s">
        <v>1708</v>
      </c>
      <c r="B923" s="14">
        <v>42399.716999999997</v>
      </c>
      <c r="C923" s="22">
        <v>0.71699999999691499</v>
      </c>
      <c r="D923" s="15">
        <f>'call data'!$C923*1440</f>
        <v>1032.4799999955576</v>
      </c>
      <c r="E923" s="15" t="s">
        <v>1793</v>
      </c>
      <c r="F923" s="15" t="s">
        <v>1782</v>
      </c>
      <c r="G923" s="15" t="s">
        <v>1784</v>
      </c>
      <c r="H923" s="15" t="s">
        <v>1784</v>
      </c>
      <c r="I923" s="15">
        <v>103</v>
      </c>
      <c r="J923" s="16">
        <v>2.5323325902755949E-3</v>
      </c>
      <c r="K923" s="15">
        <v>2</v>
      </c>
    </row>
    <row r="924" spans="1:11" x14ac:dyDescent="0.35">
      <c r="A924" s="15" t="s">
        <v>1706</v>
      </c>
      <c r="B924" s="14">
        <v>42399.714999999997</v>
      </c>
      <c r="C924" s="22">
        <v>0.71499999999650754</v>
      </c>
      <c r="D924" s="15">
        <f>'call data'!$C924*1440</f>
        <v>1029.5999999949709</v>
      </c>
      <c r="E924" s="15" t="s">
        <v>1793</v>
      </c>
      <c r="F924" s="15" t="s">
        <v>1780</v>
      </c>
      <c r="G924" s="15" t="s">
        <v>1784</v>
      </c>
      <c r="H924" s="15" t="s">
        <v>1784</v>
      </c>
      <c r="I924" s="15">
        <v>49</v>
      </c>
      <c r="J924" s="16">
        <v>4.5431663460064869E-3</v>
      </c>
      <c r="K924" s="15">
        <v>5</v>
      </c>
    </row>
    <row r="925" spans="1:11" x14ac:dyDescent="0.35">
      <c r="A925" s="15" t="s">
        <v>1704</v>
      </c>
      <c r="B925" s="14">
        <v>42399.703000000001</v>
      </c>
      <c r="C925" s="22">
        <v>0.70300000000133878</v>
      </c>
      <c r="D925" s="15">
        <f>'call data'!$C925*1440</f>
        <v>1012.3200000019278</v>
      </c>
      <c r="E925" s="15" t="s">
        <v>1789</v>
      </c>
      <c r="F925" s="15" t="s">
        <v>1782</v>
      </c>
      <c r="G925" s="15" t="s">
        <v>1784</v>
      </c>
      <c r="H925" s="15" t="s">
        <v>1784</v>
      </c>
      <c r="I925" s="15">
        <v>17</v>
      </c>
      <c r="J925" s="16">
        <v>2.2188093136932389E-3</v>
      </c>
      <c r="K925" s="15">
        <v>3</v>
      </c>
    </row>
    <row r="926" spans="1:11" x14ac:dyDescent="0.35">
      <c r="A926" s="15" t="s">
        <v>84</v>
      </c>
      <c r="B926" s="14">
        <v>42371.495999999999</v>
      </c>
      <c r="C926" s="22">
        <v>0.49599999999918509</v>
      </c>
      <c r="D926" s="15">
        <f>'call data'!$C926*1440</f>
        <v>714.23999999882653</v>
      </c>
      <c r="E926" s="15" t="s">
        <v>1788</v>
      </c>
      <c r="F926" s="15" t="s">
        <v>1781</v>
      </c>
      <c r="G926" s="15" t="s">
        <v>1784</v>
      </c>
      <c r="H926" s="15" t="s">
        <v>1784</v>
      </c>
      <c r="I926" s="15">
        <v>58</v>
      </c>
      <c r="J926" s="16">
        <v>2.4079336271108798E-3</v>
      </c>
      <c r="K926" s="15">
        <v>3</v>
      </c>
    </row>
    <row r="927" spans="1:11" x14ac:dyDescent="0.35">
      <c r="A927" s="15" t="s">
        <v>1702</v>
      </c>
      <c r="B927" s="14">
        <v>42399.701000000001</v>
      </c>
      <c r="C927" s="22">
        <v>0.70100000000093132</v>
      </c>
      <c r="D927" s="15">
        <f>'call data'!$C927*1440</f>
        <v>1009.4400000013411</v>
      </c>
      <c r="E927" s="15" t="s">
        <v>1789</v>
      </c>
      <c r="F927" s="15" t="s">
        <v>1780</v>
      </c>
      <c r="G927" s="15" t="s">
        <v>1785</v>
      </c>
      <c r="H927" s="15" t="s">
        <v>1785</v>
      </c>
      <c r="I927" s="15">
        <v>0</v>
      </c>
      <c r="J927" s="16">
        <v>0</v>
      </c>
      <c r="K927" s="15">
        <v>0</v>
      </c>
    </row>
    <row r="928" spans="1:11" x14ac:dyDescent="0.35">
      <c r="A928" s="15" t="s">
        <v>1700</v>
      </c>
      <c r="B928" s="14">
        <v>42399.688999999998</v>
      </c>
      <c r="C928" s="22">
        <v>0.6889999999984866</v>
      </c>
      <c r="D928" s="15">
        <f>'call data'!$C928*1440</f>
        <v>992.15999999782071</v>
      </c>
      <c r="E928" s="15" t="s">
        <v>1792</v>
      </c>
      <c r="F928" s="15" t="s">
        <v>1780</v>
      </c>
      <c r="G928" s="15" t="s">
        <v>1785</v>
      </c>
      <c r="H928" s="15" t="s">
        <v>1785</v>
      </c>
      <c r="I928" s="15">
        <v>0</v>
      </c>
      <c r="J928" s="16">
        <v>0</v>
      </c>
      <c r="K928" s="15">
        <v>0</v>
      </c>
    </row>
    <row r="929" spans="1:11" x14ac:dyDescent="0.35">
      <c r="A929" s="15" t="s">
        <v>90</v>
      </c>
      <c r="B929" s="14">
        <v>42371.529000000002</v>
      </c>
      <c r="C929" s="22">
        <v>0.5290000000022701</v>
      </c>
      <c r="D929" s="15">
        <f>'call data'!$C929*1440</f>
        <v>761.76000000326894</v>
      </c>
      <c r="E929" s="15" t="s">
        <v>1788</v>
      </c>
      <c r="F929" s="15" t="s">
        <v>1780</v>
      </c>
      <c r="G929" s="15" t="s">
        <v>1784</v>
      </c>
      <c r="H929" s="15" t="s">
        <v>1784</v>
      </c>
      <c r="I929" s="15">
        <v>106</v>
      </c>
      <c r="J929" s="16">
        <v>3.0359354733590005E-3</v>
      </c>
      <c r="K929" s="15">
        <v>5</v>
      </c>
    </row>
    <row r="930" spans="1:11" x14ac:dyDescent="0.35">
      <c r="A930" s="15" t="s">
        <v>1698</v>
      </c>
      <c r="B930" s="14">
        <v>42399.68</v>
      </c>
      <c r="C930" s="22">
        <v>0.68000000000029104</v>
      </c>
      <c r="D930" s="15">
        <f>'call data'!$C930*1440</f>
        <v>979.2000000004191</v>
      </c>
      <c r="E930" s="15" t="s">
        <v>1791</v>
      </c>
      <c r="F930" s="15" t="s">
        <v>1781</v>
      </c>
      <c r="G930" s="15" t="s">
        <v>1785</v>
      </c>
      <c r="H930" s="15" t="s">
        <v>1785</v>
      </c>
      <c r="I930" s="15">
        <v>0</v>
      </c>
      <c r="J930" s="16">
        <v>0</v>
      </c>
      <c r="K930" s="15">
        <v>0</v>
      </c>
    </row>
    <row r="931" spans="1:11" x14ac:dyDescent="0.35">
      <c r="A931" s="15" t="s">
        <v>1694</v>
      </c>
      <c r="B931" s="14">
        <v>42399.675999999999</v>
      </c>
      <c r="C931" s="22">
        <v>0.67599999999947613</v>
      </c>
      <c r="D931" s="15">
        <f>'call data'!$C931*1440</f>
        <v>973.43999999924563</v>
      </c>
      <c r="E931" s="15" t="s">
        <v>1790</v>
      </c>
      <c r="F931" s="15" t="s">
        <v>1783</v>
      </c>
      <c r="G931" s="15" t="s">
        <v>1784</v>
      </c>
      <c r="H931" s="15" t="s">
        <v>1785</v>
      </c>
      <c r="I931" s="15">
        <v>65</v>
      </c>
      <c r="J931" s="16">
        <v>2.557529197275673E-3</v>
      </c>
      <c r="K931" s="15">
        <v>4</v>
      </c>
    </row>
    <row r="932" spans="1:11" x14ac:dyDescent="0.35">
      <c r="A932" s="15" t="s">
        <v>1692</v>
      </c>
      <c r="B932" s="14">
        <v>42399.665999999997</v>
      </c>
      <c r="C932" s="22">
        <v>0.66599999999743886</v>
      </c>
      <c r="D932" s="15">
        <f>'call data'!$C932*1440</f>
        <v>959.03999999631196</v>
      </c>
      <c r="E932" s="15" t="s">
        <v>1789</v>
      </c>
      <c r="F932" s="15" t="s">
        <v>1780</v>
      </c>
      <c r="G932" s="15" t="s">
        <v>1784</v>
      </c>
      <c r="H932" s="15" t="s">
        <v>1784</v>
      </c>
      <c r="I932" s="15">
        <v>18</v>
      </c>
      <c r="J932" s="16">
        <v>3.256518736649693E-3</v>
      </c>
      <c r="K932" s="15">
        <v>3</v>
      </c>
    </row>
    <row r="933" spans="1:11" x14ac:dyDescent="0.35">
      <c r="A933" s="15" t="s">
        <v>1690</v>
      </c>
      <c r="B933" s="14">
        <v>42399.661</v>
      </c>
      <c r="C933" s="22">
        <v>0.66100000000005821</v>
      </c>
      <c r="D933" s="15">
        <f>'call data'!$C933*1440</f>
        <v>951.84000000008382</v>
      </c>
      <c r="E933" s="15" t="s">
        <v>1789</v>
      </c>
      <c r="F933" s="15" t="s">
        <v>1780</v>
      </c>
      <c r="G933" s="15" t="s">
        <v>1784</v>
      </c>
      <c r="H933" s="15" t="s">
        <v>1784</v>
      </c>
      <c r="I933" s="15">
        <v>111</v>
      </c>
      <c r="J933" s="16">
        <v>1.7893110299186004E-3</v>
      </c>
      <c r="K933" s="15">
        <v>5</v>
      </c>
    </row>
    <row r="934" spans="1:11" x14ac:dyDescent="0.35">
      <c r="A934" s="15" t="s">
        <v>1688</v>
      </c>
      <c r="B934" s="14">
        <v>42399.656000000003</v>
      </c>
      <c r="C934" s="22">
        <v>0.65600000000267755</v>
      </c>
      <c r="D934" s="15">
        <f>'call data'!$C934*1440</f>
        <v>944.64000000385568</v>
      </c>
      <c r="E934" s="15" t="s">
        <v>1790</v>
      </c>
      <c r="F934" s="15" t="s">
        <v>1783</v>
      </c>
      <c r="G934" s="15" t="s">
        <v>1784</v>
      </c>
      <c r="H934" s="15" t="s">
        <v>1784</v>
      </c>
      <c r="I934" s="15">
        <v>78</v>
      </c>
      <c r="J934" s="16">
        <v>3.5723848287418942E-3</v>
      </c>
      <c r="K934" s="15">
        <v>1</v>
      </c>
    </row>
    <row r="935" spans="1:11" x14ac:dyDescent="0.35">
      <c r="A935" s="15" t="s">
        <v>1686</v>
      </c>
      <c r="B935" s="14">
        <v>42399.652000000002</v>
      </c>
      <c r="C935" s="22">
        <v>0.65200000000186265</v>
      </c>
      <c r="D935" s="15">
        <f>'call data'!$C935*1440</f>
        <v>938.88000000268221</v>
      </c>
      <c r="E935" s="15" t="s">
        <v>1786</v>
      </c>
      <c r="F935" s="15" t="s">
        <v>1779</v>
      </c>
      <c r="G935" s="15" t="s">
        <v>1784</v>
      </c>
      <c r="H935" s="15" t="s">
        <v>1784</v>
      </c>
      <c r="I935" s="15">
        <v>33</v>
      </c>
      <c r="J935" s="16">
        <v>9.1818623209971421E-4</v>
      </c>
      <c r="K935" s="15">
        <v>2</v>
      </c>
    </row>
    <row r="936" spans="1:11" x14ac:dyDescent="0.35">
      <c r="A936" s="15" t="s">
        <v>106</v>
      </c>
      <c r="B936" s="14">
        <v>42371.572999999997</v>
      </c>
      <c r="C936" s="22">
        <v>0.57299999999668216</v>
      </c>
      <c r="D936" s="15">
        <f>'call data'!$C936*1440</f>
        <v>825.11999999522232</v>
      </c>
      <c r="E936" s="15" t="s">
        <v>1788</v>
      </c>
      <c r="F936" s="15" t="s">
        <v>1780</v>
      </c>
      <c r="G936" s="15" t="s">
        <v>1785</v>
      </c>
      <c r="H936" s="15" t="s">
        <v>1785</v>
      </c>
      <c r="I936" s="15">
        <v>0</v>
      </c>
      <c r="J936" s="16">
        <v>0</v>
      </c>
      <c r="K936" s="15">
        <v>0</v>
      </c>
    </row>
    <row r="937" spans="1:11" x14ac:dyDescent="0.35">
      <c r="A937" s="15" t="s">
        <v>1682</v>
      </c>
      <c r="B937" s="14">
        <v>42399.608999999997</v>
      </c>
      <c r="C937" s="22">
        <v>0.60899999999674037</v>
      </c>
      <c r="D937" s="15">
        <f>'call data'!$C937*1440</f>
        <v>876.95999999530613</v>
      </c>
      <c r="E937" s="15" t="s">
        <v>1786</v>
      </c>
      <c r="F937" s="15" t="s">
        <v>1779</v>
      </c>
      <c r="G937" s="15" t="s">
        <v>1784</v>
      </c>
      <c r="H937" s="15" t="s">
        <v>1785</v>
      </c>
      <c r="I937" s="15">
        <v>68</v>
      </c>
      <c r="J937" s="16">
        <v>7.4702275490571505E-4</v>
      </c>
      <c r="K937" s="15">
        <v>2</v>
      </c>
    </row>
    <row r="938" spans="1:11" x14ac:dyDescent="0.35">
      <c r="A938" s="15" t="s">
        <v>1680</v>
      </c>
      <c r="B938" s="14">
        <v>42399.591</v>
      </c>
      <c r="C938" s="22">
        <v>0.59100000000034925</v>
      </c>
      <c r="D938" s="15">
        <f>'call data'!$C938*1440</f>
        <v>851.04000000050291</v>
      </c>
      <c r="E938" s="15" t="s">
        <v>1790</v>
      </c>
      <c r="F938" s="15" t="s">
        <v>1779</v>
      </c>
      <c r="G938" s="15" t="s">
        <v>1784</v>
      </c>
      <c r="H938" s="15" t="s">
        <v>1785</v>
      </c>
      <c r="I938" s="15">
        <v>122</v>
      </c>
      <c r="J938" s="16">
        <v>2.5020027102378123E-3</v>
      </c>
      <c r="K938" s="15">
        <v>3</v>
      </c>
    </row>
    <row r="939" spans="1:11" x14ac:dyDescent="0.35">
      <c r="A939" s="15" t="s">
        <v>110</v>
      </c>
      <c r="B939" s="14">
        <v>42371.578999999998</v>
      </c>
      <c r="C939" s="22">
        <v>0.57899999999790452</v>
      </c>
      <c r="D939" s="15">
        <f>'call data'!$C939*1440</f>
        <v>833.75999999698251</v>
      </c>
      <c r="E939" s="15" t="s">
        <v>1788</v>
      </c>
      <c r="F939" s="15" t="s">
        <v>1780</v>
      </c>
      <c r="G939" s="15" t="s">
        <v>1784</v>
      </c>
      <c r="H939" s="15" t="s">
        <v>1784</v>
      </c>
      <c r="I939" s="15">
        <v>112</v>
      </c>
      <c r="J939" s="16">
        <v>2.3737035150585509E-3</v>
      </c>
      <c r="K939" s="15">
        <v>5</v>
      </c>
    </row>
    <row r="940" spans="1:11" x14ac:dyDescent="0.35">
      <c r="A940" s="15" t="s">
        <v>1678</v>
      </c>
      <c r="B940" s="14">
        <v>42399.59</v>
      </c>
      <c r="C940" s="22">
        <v>0.58999999999650754</v>
      </c>
      <c r="D940" s="15">
        <f>'call data'!$C940*1440</f>
        <v>849.59999999497086</v>
      </c>
      <c r="E940" s="15" t="s">
        <v>1790</v>
      </c>
      <c r="F940" s="15" t="s">
        <v>1781</v>
      </c>
      <c r="G940" s="15" t="s">
        <v>1784</v>
      </c>
      <c r="H940" s="15" t="s">
        <v>1784</v>
      </c>
      <c r="I940" s="15">
        <v>85</v>
      </c>
      <c r="J940" s="16">
        <v>2.1348350914573498E-3</v>
      </c>
      <c r="K940" s="15">
        <v>4</v>
      </c>
    </row>
    <row r="941" spans="1:11" x14ac:dyDescent="0.35">
      <c r="A941" s="15" t="s">
        <v>1676</v>
      </c>
      <c r="B941" s="14">
        <v>42399.584000000003</v>
      </c>
      <c r="C941" s="22">
        <v>0.58400000000256114</v>
      </c>
      <c r="D941" s="15">
        <f>'call data'!$C941*1440</f>
        <v>840.96000000368804</v>
      </c>
      <c r="E941" s="15" t="s">
        <v>1786</v>
      </c>
      <c r="F941" s="15" t="s">
        <v>1780</v>
      </c>
      <c r="G941" s="15" t="s">
        <v>1784</v>
      </c>
      <c r="H941" s="15" t="s">
        <v>1785</v>
      </c>
      <c r="I941" s="15">
        <v>19</v>
      </c>
      <c r="J941" s="16">
        <v>1.5733767064877125E-3</v>
      </c>
      <c r="K941" s="15">
        <v>4</v>
      </c>
    </row>
    <row r="942" spans="1:11" x14ac:dyDescent="0.35">
      <c r="A942" s="15" t="s">
        <v>1672</v>
      </c>
      <c r="B942" s="14">
        <v>42399.544000000002</v>
      </c>
      <c r="C942" s="22">
        <v>0.54400000000168802</v>
      </c>
      <c r="D942" s="15">
        <f>'call data'!$C942*1440</f>
        <v>783.36000000243075</v>
      </c>
      <c r="E942" s="15" t="s">
        <v>1789</v>
      </c>
      <c r="F942" s="15" t="s">
        <v>1782</v>
      </c>
      <c r="G942" s="15" t="s">
        <v>1784</v>
      </c>
      <c r="H942" s="15" t="s">
        <v>1784</v>
      </c>
      <c r="I942" s="15">
        <v>17</v>
      </c>
      <c r="J942" s="16">
        <v>2.5454564916011627E-3</v>
      </c>
      <c r="K942" s="15">
        <v>5</v>
      </c>
    </row>
    <row r="943" spans="1:11" x14ac:dyDescent="0.35">
      <c r="A943" s="15" t="s">
        <v>1670</v>
      </c>
      <c r="B943" s="14">
        <v>42399.536</v>
      </c>
      <c r="C943" s="22">
        <v>0.53600000000005821</v>
      </c>
      <c r="D943" s="15">
        <f>'call data'!$C943*1440</f>
        <v>771.84000000008382</v>
      </c>
      <c r="E943" s="15" t="s">
        <v>1789</v>
      </c>
      <c r="F943" s="15" t="s">
        <v>1779</v>
      </c>
      <c r="G943" s="15" t="s">
        <v>1784</v>
      </c>
      <c r="H943" s="15" t="s">
        <v>1784</v>
      </c>
      <c r="I943" s="15">
        <v>16</v>
      </c>
      <c r="J943" s="16">
        <v>2.8721892519166926E-3</v>
      </c>
      <c r="K943" s="15">
        <v>1</v>
      </c>
    </row>
    <row r="944" spans="1:11" x14ac:dyDescent="0.35">
      <c r="A944" s="15" t="s">
        <v>1668</v>
      </c>
      <c r="B944" s="14">
        <v>42399.534</v>
      </c>
      <c r="C944" s="22">
        <v>0.53399999999965075</v>
      </c>
      <c r="D944" s="15">
        <f>'call data'!$C944*1440</f>
        <v>768.95999999949709</v>
      </c>
      <c r="E944" s="15" t="s">
        <v>1790</v>
      </c>
      <c r="F944" s="15" t="s">
        <v>1779</v>
      </c>
      <c r="G944" s="15" t="s">
        <v>1784</v>
      </c>
      <c r="H944" s="15" t="s">
        <v>1784</v>
      </c>
      <c r="I944" s="15">
        <v>116</v>
      </c>
      <c r="J944" s="16">
        <v>4.3122977558951092E-3</v>
      </c>
      <c r="K944" s="15">
        <v>4</v>
      </c>
    </row>
    <row r="945" spans="1:11" x14ac:dyDescent="0.35">
      <c r="A945" s="15" t="s">
        <v>116</v>
      </c>
      <c r="B945" s="14">
        <v>42371.631999999998</v>
      </c>
      <c r="C945" s="22">
        <v>0.63199999999778811</v>
      </c>
      <c r="D945" s="15">
        <f>'call data'!$C945*1440</f>
        <v>910.07999999681488</v>
      </c>
      <c r="E945" s="15" t="s">
        <v>1788</v>
      </c>
      <c r="F945" s="15" t="s">
        <v>1780</v>
      </c>
      <c r="G945" s="15" t="s">
        <v>1784</v>
      </c>
      <c r="H945" s="15" t="s">
        <v>1784</v>
      </c>
      <c r="I945" s="15">
        <v>53</v>
      </c>
      <c r="J945" s="16">
        <v>6.4982046989061845E-4</v>
      </c>
      <c r="K945" s="15">
        <v>3</v>
      </c>
    </row>
    <row r="946" spans="1:11" x14ac:dyDescent="0.35">
      <c r="A946" s="15" t="s">
        <v>1666</v>
      </c>
      <c r="B946" s="14">
        <v>42399.531000000003</v>
      </c>
      <c r="C946" s="22">
        <v>0.53100000000267755</v>
      </c>
      <c r="D946" s="15">
        <f>'call data'!$C946*1440</f>
        <v>764.64000000385568</v>
      </c>
      <c r="E946" s="15" t="s">
        <v>1792</v>
      </c>
      <c r="F946" s="15" t="s">
        <v>1783</v>
      </c>
      <c r="G946" s="15" t="s">
        <v>1784</v>
      </c>
      <c r="H946" s="15" t="s">
        <v>1784</v>
      </c>
      <c r="I946" s="15">
        <v>41</v>
      </c>
      <c r="J946" s="16">
        <v>1.0159911276664928E-3</v>
      </c>
      <c r="K946" s="15">
        <v>3</v>
      </c>
    </row>
    <row r="947" spans="1:11" x14ac:dyDescent="0.35">
      <c r="A947" s="15" t="s">
        <v>1664</v>
      </c>
      <c r="B947" s="14">
        <v>42399.527999999998</v>
      </c>
      <c r="C947" s="22">
        <v>0.52799999999842839</v>
      </c>
      <c r="D947" s="15">
        <f>'call data'!$C947*1440</f>
        <v>760.31999999773689</v>
      </c>
      <c r="E947" s="15" t="s">
        <v>1787</v>
      </c>
      <c r="F947" s="15" t="s">
        <v>1783</v>
      </c>
      <c r="G947" s="15" t="s">
        <v>1784</v>
      </c>
      <c r="H947" s="15" t="s">
        <v>1784</v>
      </c>
      <c r="I947" s="15">
        <v>13</v>
      </c>
      <c r="J947" s="16">
        <v>1.4218569504038121E-3</v>
      </c>
      <c r="K947" s="15">
        <v>4</v>
      </c>
    </row>
    <row r="948" spans="1:11" x14ac:dyDescent="0.35">
      <c r="A948" s="15" t="s">
        <v>1662</v>
      </c>
      <c r="B948" s="14">
        <v>42399.525999999998</v>
      </c>
      <c r="C948" s="22">
        <v>0.52599999999802094</v>
      </c>
      <c r="D948" s="15">
        <f>'call data'!$C948*1440</f>
        <v>757.43999999715015</v>
      </c>
      <c r="E948" s="15" t="s">
        <v>1789</v>
      </c>
      <c r="F948" s="15" t="s">
        <v>1781</v>
      </c>
      <c r="G948" s="15" t="s">
        <v>1784</v>
      </c>
      <c r="H948" s="15" t="s">
        <v>1784</v>
      </c>
      <c r="I948" s="15">
        <v>32</v>
      </c>
      <c r="J948" s="16">
        <v>1.4461532896508466E-3</v>
      </c>
      <c r="K948" s="15">
        <v>4</v>
      </c>
    </row>
    <row r="949" spans="1:11" x14ac:dyDescent="0.35">
      <c r="A949" s="15" t="s">
        <v>1660</v>
      </c>
      <c r="B949" s="14">
        <v>42399.516000000003</v>
      </c>
      <c r="C949" s="22">
        <v>0.51600000000325963</v>
      </c>
      <c r="D949" s="15">
        <f>'call data'!$C949*1440</f>
        <v>743.04000000469387</v>
      </c>
      <c r="E949" s="15" t="s">
        <v>1789</v>
      </c>
      <c r="F949" s="15" t="s">
        <v>1779</v>
      </c>
      <c r="G949" s="15" t="s">
        <v>1784</v>
      </c>
      <c r="H949" s="15" t="s">
        <v>1784</v>
      </c>
      <c r="I949" s="15">
        <v>13</v>
      </c>
      <c r="J949" s="16">
        <v>4.0575753592580425E-3</v>
      </c>
      <c r="K949" s="15">
        <v>3</v>
      </c>
    </row>
    <row r="950" spans="1:11" x14ac:dyDescent="0.35">
      <c r="A950" s="15" t="s">
        <v>1658</v>
      </c>
      <c r="B950" s="14">
        <v>42399.512000000002</v>
      </c>
      <c r="C950" s="22">
        <v>0.51200000000244472</v>
      </c>
      <c r="D950" s="15">
        <f>'call data'!$C950*1440</f>
        <v>737.2800000035204</v>
      </c>
      <c r="E950" s="15" t="s">
        <v>1793</v>
      </c>
      <c r="F950" s="15" t="s">
        <v>1782</v>
      </c>
      <c r="G950" s="15" t="s">
        <v>1784</v>
      </c>
      <c r="H950" s="15" t="s">
        <v>1784</v>
      </c>
      <c r="I950" s="15">
        <v>53</v>
      </c>
      <c r="J950" s="16">
        <v>9.6935406113137347E-4</v>
      </c>
      <c r="K950" s="15">
        <v>3</v>
      </c>
    </row>
    <row r="951" spans="1:11" x14ac:dyDescent="0.35">
      <c r="A951" s="15" t="s">
        <v>1656</v>
      </c>
      <c r="B951" s="14">
        <v>42399.495000000003</v>
      </c>
      <c r="C951" s="22">
        <v>0.49500000000261934</v>
      </c>
      <c r="D951" s="15">
        <f>'call data'!$C951*1440</f>
        <v>712.80000000377186</v>
      </c>
      <c r="E951" s="15" t="s">
        <v>1792</v>
      </c>
      <c r="F951" s="15" t="s">
        <v>1780</v>
      </c>
      <c r="G951" s="15" t="s">
        <v>1784</v>
      </c>
      <c r="H951" s="15" t="s">
        <v>1784</v>
      </c>
      <c r="I951" s="15">
        <v>118</v>
      </c>
      <c r="J951" s="16">
        <v>1.5431105376219844E-3</v>
      </c>
      <c r="K951" s="15">
        <v>4</v>
      </c>
    </row>
    <row r="952" spans="1:11" x14ac:dyDescent="0.35">
      <c r="A952" s="15" t="s">
        <v>1654</v>
      </c>
      <c r="B952" s="14">
        <v>42399.476999999999</v>
      </c>
      <c r="C952" s="22">
        <v>0.47699999999895226</v>
      </c>
      <c r="D952" s="15">
        <f>'call data'!$C952*1440</f>
        <v>686.87999999849126</v>
      </c>
      <c r="E952" s="15" t="s">
        <v>1792</v>
      </c>
      <c r="F952" s="15" t="s">
        <v>1781</v>
      </c>
      <c r="G952" s="15" t="s">
        <v>1784</v>
      </c>
      <c r="H952" s="15" t="s">
        <v>1784</v>
      </c>
      <c r="I952" s="15">
        <v>79</v>
      </c>
      <c r="J952" s="16">
        <v>3.1717402272514236E-3</v>
      </c>
      <c r="K952" s="15">
        <v>4</v>
      </c>
    </row>
    <row r="953" spans="1:11" x14ac:dyDescent="0.35">
      <c r="A953" s="15" t="s">
        <v>1652</v>
      </c>
      <c r="B953" s="14">
        <v>42399.466999999997</v>
      </c>
      <c r="C953" s="22">
        <v>0.46699999999691499</v>
      </c>
      <c r="D953" s="15">
        <f>'call data'!$C953*1440</f>
        <v>672.47999999555759</v>
      </c>
      <c r="E953" s="15" t="s">
        <v>1789</v>
      </c>
      <c r="F953" s="15" t="s">
        <v>1782</v>
      </c>
      <c r="G953" s="15" t="s">
        <v>1785</v>
      </c>
      <c r="H953" s="15" t="s">
        <v>1785</v>
      </c>
      <c r="I953" s="15">
        <v>0</v>
      </c>
      <c r="J953" s="16">
        <v>0</v>
      </c>
      <c r="K953" s="15">
        <v>0</v>
      </c>
    </row>
    <row r="954" spans="1:11" x14ac:dyDescent="0.35">
      <c r="A954" s="15" t="s">
        <v>136</v>
      </c>
      <c r="B954" s="14">
        <v>42372.457000000002</v>
      </c>
      <c r="C954" s="22">
        <v>0.45700000000215368</v>
      </c>
      <c r="D954" s="15">
        <f>'call data'!$C954*1440</f>
        <v>658.0800000031013</v>
      </c>
      <c r="E954" s="15" t="s">
        <v>1788</v>
      </c>
      <c r="F954" s="15" t="s">
        <v>1783</v>
      </c>
      <c r="G954" s="15" t="s">
        <v>1784</v>
      </c>
      <c r="H954" s="15" t="s">
        <v>1785</v>
      </c>
      <c r="I954" s="15">
        <v>42</v>
      </c>
      <c r="J954" s="16">
        <v>6.7763276745044722E-4</v>
      </c>
      <c r="K954" s="15">
        <v>5</v>
      </c>
    </row>
    <row r="955" spans="1:11" x14ac:dyDescent="0.35">
      <c r="A955" s="15" t="s">
        <v>1648</v>
      </c>
      <c r="B955" s="14">
        <v>42399.436000000002</v>
      </c>
      <c r="C955" s="22">
        <v>0.4360000000015134</v>
      </c>
      <c r="D955" s="15">
        <f>'call data'!$C955*1440</f>
        <v>627.84000000217929</v>
      </c>
      <c r="E955" s="15" t="s">
        <v>1792</v>
      </c>
      <c r="F955" s="15" t="s">
        <v>1780</v>
      </c>
      <c r="G955" s="15" t="s">
        <v>1784</v>
      </c>
      <c r="H955" s="15" t="s">
        <v>1784</v>
      </c>
      <c r="I955" s="15">
        <v>57</v>
      </c>
      <c r="J955" s="16">
        <v>3.0742602720238059E-3</v>
      </c>
      <c r="K955" s="15">
        <v>5</v>
      </c>
    </row>
    <row r="956" spans="1:11" x14ac:dyDescent="0.35">
      <c r="A956" s="15" t="s">
        <v>1646</v>
      </c>
      <c r="B956" s="14">
        <v>42399.423000000003</v>
      </c>
      <c r="C956" s="22">
        <v>0.42300000000250293</v>
      </c>
      <c r="D956" s="15">
        <f>'call data'!$C956*1440</f>
        <v>609.12000000360422</v>
      </c>
      <c r="E956" s="15" t="s">
        <v>1791</v>
      </c>
      <c r="F956" s="15" t="s">
        <v>1780</v>
      </c>
      <c r="G956" s="15" t="s">
        <v>1784</v>
      </c>
      <c r="H956" s="15" t="s">
        <v>1784</v>
      </c>
      <c r="I956" s="15">
        <v>99</v>
      </c>
      <c r="J956" s="16">
        <v>1.7644074445095507E-3</v>
      </c>
      <c r="K956" s="15">
        <v>2</v>
      </c>
    </row>
    <row r="957" spans="1:11" x14ac:dyDescent="0.35">
      <c r="A957" s="15" t="s">
        <v>1644</v>
      </c>
      <c r="B957" s="14">
        <v>42399.421999999999</v>
      </c>
      <c r="C957" s="22">
        <v>0.42199999999866122</v>
      </c>
      <c r="D957" s="15">
        <f>'call data'!$C957*1440</f>
        <v>607.67999999807216</v>
      </c>
      <c r="E957" s="15" t="s">
        <v>1790</v>
      </c>
      <c r="F957" s="15" t="s">
        <v>1780</v>
      </c>
      <c r="G957" s="15" t="s">
        <v>1784</v>
      </c>
      <c r="H957" s="15" t="s">
        <v>1784</v>
      </c>
      <c r="I957" s="15">
        <v>116</v>
      </c>
      <c r="J957" s="16">
        <v>2.4272170153538815E-3</v>
      </c>
      <c r="K957" s="15">
        <v>1</v>
      </c>
    </row>
    <row r="958" spans="1:11" x14ac:dyDescent="0.35">
      <c r="A958" s="15" t="s">
        <v>1642</v>
      </c>
      <c r="B958" s="14">
        <v>42399.411999999997</v>
      </c>
      <c r="C958" s="22">
        <v>0.41199999999662396</v>
      </c>
      <c r="D958" s="15">
        <f>'call data'!$C958*1440</f>
        <v>593.2799999951385</v>
      </c>
      <c r="E958" s="15" t="s">
        <v>1793</v>
      </c>
      <c r="F958" s="15" t="s">
        <v>1782</v>
      </c>
      <c r="G958" s="15" t="s">
        <v>1784</v>
      </c>
      <c r="H958" s="15" t="s">
        <v>1784</v>
      </c>
      <c r="I958" s="15">
        <v>124</v>
      </c>
      <c r="J958" s="16">
        <v>7.0959216772825023E-4</v>
      </c>
      <c r="K958" s="15">
        <v>4</v>
      </c>
    </row>
    <row r="959" spans="1:11" x14ac:dyDescent="0.35">
      <c r="A959" s="15" t="s">
        <v>144</v>
      </c>
      <c r="B959" s="14">
        <v>42372.47</v>
      </c>
      <c r="C959" s="22">
        <v>0.47000000000116415</v>
      </c>
      <c r="D959" s="15">
        <f>'call data'!$C959*1440</f>
        <v>676.80000000167638</v>
      </c>
      <c r="E959" s="15" t="s">
        <v>1788</v>
      </c>
      <c r="F959" s="15" t="s">
        <v>1780</v>
      </c>
      <c r="G959" s="15" t="s">
        <v>1784</v>
      </c>
      <c r="H959" s="15" t="s">
        <v>1784</v>
      </c>
      <c r="I959" s="15">
        <v>43</v>
      </c>
      <c r="J959" s="16">
        <v>4.4005726772450519E-3</v>
      </c>
      <c r="K959" s="15">
        <v>5</v>
      </c>
    </row>
    <row r="960" spans="1:11" x14ac:dyDescent="0.35">
      <c r="A960" s="15" t="s">
        <v>1640</v>
      </c>
      <c r="B960" s="14">
        <v>42399.408000000003</v>
      </c>
      <c r="C960" s="22">
        <v>0.40800000000308501</v>
      </c>
      <c r="D960" s="15">
        <f>'call data'!$C960*1440</f>
        <v>587.52000000444241</v>
      </c>
      <c r="E960" s="15" t="s">
        <v>1789</v>
      </c>
      <c r="F960" s="15" t="s">
        <v>1783</v>
      </c>
      <c r="G960" s="15" t="s">
        <v>1784</v>
      </c>
      <c r="H960" s="15" t="s">
        <v>1784</v>
      </c>
      <c r="I960" s="15">
        <v>12</v>
      </c>
      <c r="J960" s="16">
        <v>4.1225126426168166E-3</v>
      </c>
      <c r="K960" s="15">
        <v>5</v>
      </c>
    </row>
    <row r="961" spans="1:11" x14ac:dyDescent="0.35">
      <c r="A961" s="15" t="s">
        <v>1638</v>
      </c>
      <c r="B961" s="14">
        <v>42399.379000000001</v>
      </c>
      <c r="C961" s="22">
        <v>0.37900000000081491</v>
      </c>
      <c r="D961" s="15">
        <f>'call data'!$C961*1440</f>
        <v>545.76000000117347</v>
      </c>
      <c r="E961" s="15" t="s">
        <v>1793</v>
      </c>
      <c r="F961" s="15" t="s">
        <v>1781</v>
      </c>
      <c r="G961" s="15" t="s">
        <v>1784</v>
      </c>
      <c r="H961" s="15" t="s">
        <v>1784</v>
      </c>
      <c r="I961" s="15">
        <v>84</v>
      </c>
      <c r="J961" s="16">
        <v>1.1793687157498614E-3</v>
      </c>
      <c r="K961" s="15">
        <v>4</v>
      </c>
    </row>
    <row r="962" spans="1:11" x14ac:dyDescent="0.35">
      <c r="A962" s="15" t="s">
        <v>164</v>
      </c>
      <c r="B962" s="14">
        <v>42372.561000000002</v>
      </c>
      <c r="C962" s="22">
        <v>0.5610000000015134</v>
      </c>
      <c r="D962" s="15">
        <f>'call data'!$C962*1440</f>
        <v>807.84000000217929</v>
      </c>
      <c r="E962" s="15" t="s">
        <v>1788</v>
      </c>
      <c r="F962" s="15" t="s">
        <v>1783</v>
      </c>
      <c r="G962" s="15" t="s">
        <v>1784</v>
      </c>
      <c r="H962" s="15" t="s">
        <v>1784</v>
      </c>
      <c r="I962" s="15">
        <v>123</v>
      </c>
      <c r="J962" s="16">
        <v>8.70069357841667E-4</v>
      </c>
      <c r="K962" s="15">
        <v>3</v>
      </c>
    </row>
    <row r="963" spans="1:11" x14ac:dyDescent="0.35">
      <c r="A963" s="15" t="s">
        <v>1636</v>
      </c>
      <c r="B963" s="14">
        <v>42398.745000000003</v>
      </c>
      <c r="C963" s="22">
        <v>0.74500000000261934</v>
      </c>
      <c r="D963" s="15">
        <f>'call data'!$C963*1440</f>
        <v>1072.8000000037719</v>
      </c>
      <c r="E963" s="15" t="s">
        <v>1790</v>
      </c>
      <c r="F963" s="15" t="s">
        <v>1780</v>
      </c>
      <c r="G963" s="15" t="s">
        <v>1785</v>
      </c>
      <c r="H963" s="15" t="s">
        <v>1785</v>
      </c>
      <c r="I963" s="15">
        <v>0</v>
      </c>
      <c r="J963" s="16">
        <v>0</v>
      </c>
      <c r="K963" s="15">
        <v>0</v>
      </c>
    </row>
    <row r="964" spans="1:11" x14ac:dyDescent="0.35">
      <c r="A964" s="15" t="s">
        <v>1634</v>
      </c>
      <c r="B964" s="14">
        <v>42398.737000000001</v>
      </c>
      <c r="C964" s="22">
        <v>0.73700000000098953</v>
      </c>
      <c r="D964" s="15">
        <f>'call data'!$C964*1440</f>
        <v>1061.2800000014249</v>
      </c>
      <c r="E964" s="15" t="s">
        <v>1791</v>
      </c>
      <c r="F964" s="15" t="s">
        <v>1783</v>
      </c>
      <c r="G964" s="15" t="s">
        <v>1784</v>
      </c>
      <c r="H964" s="15" t="s">
        <v>1784</v>
      </c>
      <c r="I964" s="15">
        <v>28</v>
      </c>
      <c r="J964" s="16">
        <v>4.5399032773929743E-4</v>
      </c>
      <c r="K964" s="15">
        <v>4</v>
      </c>
    </row>
    <row r="965" spans="1:11" x14ac:dyDescent="0.35">
      <c r="A965" s="15" t="s">
        <v>1632</v>
      </c>
      <c r="B965" s="14">
        <v>42398.716999999997</v>
      </c>
      <c r="C965" s="22">
        <v>0.71699999999691499</v>
      </c>
      <c r="D965" s="15">
        <f>'call data'!$C965*1440</f>
        <v>1032.4799999955576</v>
      </c>
      <c r="E965" s="15" t="s">
        <v>1791</v>
      </c>
      <c r="F965" s="15" t="s">
        <v>1779</v>
      </c>
      <c r="G965" s="15" t="s">
        <v>1784</v>
      </c>
      <c r="H965" s="15" t="s">
        <v>1785</v>
      </c>
      <c r="I965" s="15">
        <v>124</v>
      </c>
      <c r="J965" s="16">
        <v>2.9908788612432783E-3</v>
      </c>
      <c r="K965" s="15">
        <v>5</v>
      </c>
    </row>
    <row r="966" spans="1:11" x14ac:dyDescent="0.35">
      <c r="A966" s="15" t="s">
        <v>1630</v>
      </c>
      <c r="B966" s="14">
        <v>42398.673999999999</v>
      </c>
      <c r="C966" s="22">
        <v>0.67399999999906868</v>
      </c>
      <c r="D966" s="15">
        <f>'call data'!$C966*1440</f>
        <v>970.5599999986589</v>
      </c>
      <c r="E966" s="15" t="s">
        <v>1786</v>
      </c>
      <c r="F966" s="15" t="s">
        <v>1782</v>
      </c>
      <c r="G966" s="15" t="s">
        <v>1785</v>
      </c>
      <c r="H966" s="15" t="s">
        <v>1785</v>
      </c>
      <c r="I966" s="15">
        <v>0</v>
      </c>
      <c r="J966" s="16">
        <v>0</v>
      </c>
      <c r="K966" s="15">
        <v>0</v>
      </c>
    </row>
    <row r="967" spans="1:11" x14ac:dyDescent="0.35">
      <c r="A967" s="15" t="s">
        <v>1628</v>
      </c>
      <c r="B967" s="14">
        <v>42398.661</v>
      </c>
      <c r="C967" s="22">
        <v>0.66100000000005821</v>
      </c>
      <c r="D967" s="15">
        <f>'call data'!$C967*1440</f>
        <v>951.84000000008382</v>
      </c>
      <c r="E967" s="15" t="s">
        <v>1789</v>
      </c>
      <c r="F967" s="15" t="s">
        <v>1780</v>
      </c>
      <c r="G967" s="15" t="s">
        <v>1784</v>
      </c>
      <c r="H967" s="15" t="s">
        <v>1784</v>
      </c>
      <c r="I967" s="15">
        <v>65</v>
      </c>
      <c r="J967" s="16">
        <v>1.2503672390776393E-3</v>
      </c>
      <c r="K967" s="15">
        <v>3</v>
      </c>
    </row>
    <row r="968" spans="1:11" x14ac:dyDescent="0.35">
      <c r="A968" s="15" t="s">
        <v>1626</v>
      </c>
      <c r="B968" s="14">
        <v>42398.656999999999</v>
      </c>
      <c r="C968" s="22">
        <v>0.6569999999992433</v>
      </c>
      <c r="D968" s="15">
        <f>'call data'!$C968*1440</f>
        <v>946.07999999891035</v>
      </c>
      <c r="E968" s="15" t="s">
        <v>1791</v>
      </c>
      <c r="F968" s="15" t="s">
        <v>1783</v>
      </c>
      <c r="G968" s="15" t="s">
        <v>1784</v>
      </c>
      <c r="H968" s="15" t="s">
        <v>1784</v>
      </c>
      <c r="I968" s="15">
        <v>88</v>
      </c>
      <c r="J968" s="16">
        <v>4.0552392833941046E-3</v>
      </c>
      <c r="K968" s="15">
        <v>5</v>
      </c>
    </row>
    <row r="969" spans="1:11" x14ac:dyDescent="0.35">
      <c r="A969" s="15" t="s">
        <v>1624</v>
      </c>
      <c r="B969" s="14">
        <v>42398.656000000003</v>
      </c>
      <c r="C969" s="22">
        <v>0.65600000000267755</v>
      </c>
      <c r="D969" s="15">
        <f>'call data'!$C969*1440</f>
        <v>944.64000000385568</v>
      </c>
      <c r="E969" s="15" t="s">
        <v>1793</v>
      </c>
      <c r="F969" s="15" t="s">
        <v>1779</v>
      </c>
      <c r="G969" s="15" t="s">
        <v>1784</v>
      </c>
      <c r="H969" s="15" t="s">
        <v>1784</v>
      </c>
      <c r="I969" s="15">
        <v>75</v>
      </c>
      <c r="J969" s="16">
        <v>2.9807648628850073E-3</v>
      </c>
      <c r="K969" s="15">
        <v>2</v>
      </c>
    </row>
    <row r="970" spans="1:11" x14ac:dyDescent="0.35">
      <c r="A970" s="15" t="s">
        <v>1622</v>
      </c>
      <c r="B970" s="14">
        <v>42398.64</v>
      </c>
      <c r="C970" s="22">
        <v>0.63999999999941792</v>
      </c>
      <c r="D970" s="15">
        <f>'call data'!$C970*1440</f>
        <v>921.59999999916181</v>
      </c>
      <c r="E970" s="15" t="s">
        <v>1790</v>
      </c>
      <c r="F970" s="15" t="s">
        <v>1781</v>
      </c>
      <c r="G970" s="15" t="s">
        <v>1784</v>
      </c>
      <c r="H970" s="15" t="s">
        <v>1784</v>
      </c>
      <c r="I970" s="15">
        <v>84</v>
      </c>
      <c r="J970" s="16">
        <v>4.6640679622529154E-3</v>
      </c>
      <c r="K970" s="15">
        <v>3</v>
      </c>
    </row>
    <row r="971" spans="1:11" x14ac:dyDescent="0.35">
      <c r="A971" s="15" t="s">
        <v>1620</v>
      </c>
      <c r="B971" s="14">
        <v>42398.631000000001</v>
      </c>
      <c r="C971" s="22">
        <v>0.63100000000122236</v>
      </c>
      <c r="D971" s="15">
        <f>'call data'!$C971*1440</f>
        <v>908.6400000017602</v>
      </c>
      <c r="E971" s="15" t="s">
        <v>1793</v>
      </c>
      <c r="F971" s="15" t="s">
        <v>1780</v>
      </c>
      <c r="G971" s="15" t="s">
        <v>1784</v>
      </c>
      <c r="H971" s="15" t="s">
        <v>1784</v>
      </c>
      <c r="I971" s="15">
        <v>45</v>
      </c>
      <c r="J971" s="16">
        <v>4.063450647781598E-3</v>
      </c>
      <c r="K971" s="15">
        <v>3</v>
      </c>
    </row>
    <row r="972" spans="1:11" x14ac:dyDescent="0.35">
      <c r="A972" s="15" t="s">
        <v>192</v>
      </c>
      <c r="B972" s="14">
        <v>42373.464999999997</v>
      </c>
      <c r="C972" s="22">
        <v>0.46499999999650754</v>
      </c>
      <c r="D972" s="15">
        <f>'call data'!$C972*1440</f>
        <v>669.59999999497086</v>
      </c>
      <c r="E972" s="15" t="s">
        <v>1788</v>
      </c>
      <c r="F972" s="15" t="s">
        <v>1782</v>
      </c>
      <c r="G972" s="15" t="s">
        <v>1784</v>
      </c>
      <c r="H972" s="15" t="s">
        <v>1785</v>
      </c>
      <c r="I972" s="15">
        <v>50</v>
      </c>
      <c r="J972" s="16">
        <v>2.6546212429100348E-3</v>
      </c>
      <c r="K972" s="15">
        <v>4</v>
      </c>
    </row>
    <row r="973" spans="1:11" x14ac:dyDescent="0.35">
      <c r="A973" s="15" t="s">
        <v>1616</v>
      </c>
      <c r="B973" s="14">
        <v>42398.606</v>
      </c>
      <c r="C973" s="22">
        <v>0.60599999999976717</v>
      </c>
      <c r="D973" s="15">
        <f>'call data'!$C973*1440</f>
        <v>872.63999999966472</v>
      </c>
      <c r="E973" s="15" t="s">
        <v>1790</v>
      </c>
      <c r="F973" s="15" t="s">
        <v>1781</v>
      </c>
      <c r="G973" s="15" t="s">
        <v>1785</v>
      </c>
      <c r="H973" s="15" t="s">
        <v>1785</v>
      </c>
      <c r="I973" s="15">
        <v>0</v>
      </c>
      <c r="J973" s="16">
        <v>0</v>
      </c>
      <c r="K973" s="15">
        <v>0</v>
      </c>
    </row>
    <row r="974" spans="1:11" x14ac:dyDescent="0.35">
      <c r="A974" s="15" t="s">
        <v>1614</v>
      </c>
      <c r="B974" s="14">
        <v>42398.591</v>
      </c>
      <c r="C974" s="22">
        <v>0.59100000000034925</v>
      </c>
      <c r="D974" s="15">
        <f>'call data'!$C974*1440</f>
        <v>851.04000000050291</v>
      </c>
      <c r="E974" s="15" t="s">
        <v>1793</v>
      </c>
      <c r="F974" s="15" t="s">
        <v>1782</v>
      </c>
      <c r="G974" s="15" t="s">
        <v>1784</v>
      </c>
      <c r="H974" s="15" t="s">
        <v>1785</v>
      </c>
      <c r="I974" s="15">
        <v>83</v>
      </c>
      <c r="J974" s="16">
        <v>3.968264744639709E-4</v>
      </c>
      <c r="K974" s="15">
        <v>4</v>
      </c>
    </row>
    <row r="975" spans="1:11" x14ac:dyDescent="0.35">
      <c r="A975" s="15" t="s">
        <v>196</v>
      </c>
      <c r="B975" s="14">
        <v>42373.470999999998</v>
      </c>
      <c r="C975" s="22">
        <v>0.4709999999977299</v>
      </c>
      <c r="D975" s="15">
        <f>'call data'!$C975*1440</f>
        <v>678.23999999673106</v>
      </c>
      <c r="E975" s="15" t="s">
        <v>1788</v>
      </c>
      <c r="F975" s="15" t="s">
        <v>1781</v>
      </c>
      <c r="G975" s="15" t="s">
        <v>1784</v>
      </c>
      <c r="H975" s="15" t="s">
        <v>1784</v>
      </c>
      <c r="I975" s="15">
        <v>45</v>
      </c>
      <c r="J975" s="16">
        <v>4.5221302301782602E-3</v>
      </c>
      <c r="K975" s="15">
        <v>5</v>
      </c>
    </row>
    <row r="976" spans="1:11" x14ac:dyDescent="0.35">
      <c r="A976" s="15" t="s">
        <v>1610</v>
      </c>
      <c r="B976" s="14">
        <v>42398.55</v>
      </c>
      <c r="C976" s="22">
        <v>0.55000000000291038</v>
      </c>
      <c r="D976" s="15">
        <f>'call data'!$C976*1440</f>
        <v>792.00000000419095</v>
      </c>
      <c r="E976" s="15" t="s">
        <v>1791</v>
      </c>
      <c r="F976" s="15" t="s">
        <v>1781</v>
      </c>
      <c r="G976" s="15" t="s">
        <v>1784</v>
      </c>
      <c r="H976" s="15" t="s">
        <v>1784</v>
      </c>
      <c r="I976" s="15">
        <v>102</v>
      </c>
      <c r="J976" s="16">
        <v>3.3007756234318193E-3</v>
      </c>
      <c r="K976" s="15">
        <v>3</v>
      </c>
    </row>
    <row r="977" spans="1:11" x14ac:dyDescent="0.35">
      <c r="A977" s="15" t="s">
        <v>1608</v>
      </c>
      <c r="B977" s="14">
        <v>42398.544999999998</v>
      </c>
      <c r="C977" s="22">
        <v>0.54499999999825377</v>
      </c>
      <c r="D977" s="15">
        <f>'call data'!$C977*1440</f>
        <v>784.79999999748543</v>
      </c>
      <c r="E977" s="15" t="s">
        <v>1793</v>
      </c>
      <c r="F977" s="15" t="s">
        <v>1783</v>
      </c>
      <c r="G977" s="15" t="s">
        <v>1784</v>
      </c>
      <c r="H977" s="15" t="s">
        <v>1784</v>
      </c>
      <c r="I977" s="15">
        <v>23</v>
      </c>
      <c r="J977" s="16">
        <v>9.2636065353804734E-4</v>
      </c>
      <c r="K977" s="15">
        <v>4</v>
      </c>
    </row>
    <row r="978" spans="1:11" x14ac:dyDescent="0.35">
      <c r="A978" s="15" t="s">
        <v>1606</v>
      </c>
      <c r="B978" s="14">
        <v>42398.542000000001</v>
      </c>
      <c r="C978" s="22">
        <v>0.54200000000128057</v>
      </c>
      <c r="D978" s="15">
        <f>'call data'!$C978*1440</f>
        <v>780.48000000184402</v>
      </c>
      <c r="E978" s="15" t="s">
        <v>1787</v>
      </c>
      <c r="F978" s="15" t="s">
        <v>1781</v>
      </c>
      <c r="G978" s="15" t="s">
        <v>1784</v>
      </c>
      <c r="H978" s="15" t="s">
        <v>1784</v>
      </c>
      <c r="I978" s="15">
        <v>68</v>
      </c>
      <c r="J978" s="16">
        <v>5.1875211420199772E-4</v>
      </c>
      <c r="K978" s="15">
        <v>4</v>
      </c>
    </row>
    <row r="979" spans="1:11" x14ac:dyDescent="0.35">
      <c r="A979" s="15" t="s">
        <v>1602</v>
      </c>
      <c r="B979" s="14">
        <v>42398.536</v>
      </c>
      <c r="C979" s="22">
        <v>0.53600000000005821</v>
      </c>
      <c r="D979" s="15">
        <f>'call data'!$C979*1440</f>
        <v>771.84000000008382</v>
      </c>
      <c r="E979" s="15" t="s">
        <v>1793</v>
      </c>
      <c r="F979" s="15" t="s">
        <v>1780</v>
      </c>
      <c r="G979" s="15" t="s">
        <v>1784</v>
      </c>
      <c r="H979" s="15" t="s">
        <v>1784</v>
      </c>
      <c r="I979" s="15">
        <v>112</v>
      </c>
      <c r="J979" s="16">
        <v>3.1093246859955374E-3</v>
      </c>
      <c r="K979" s="15">
        <v>3</v>
      </c>
    </row>
    <row r="980" spans="1:11" x14ac:dyDescent="0.35">
      <c r="A980" s="15" t="s">
        <v>1604</v>
      </c>
      <c r="B980" s="14">
        <v>42398.536</v>
      </c>
      <c r="C980" s="22">
        <v>0.53600000000005821</v>
      </c>
      <c r="D980" s="15">
        <f>'call data'!$C980*1440</f>
        <v>771.84000000008382</v>
      </c>
      <c r="E980" s="15" t="s">
        <v>1790</v>
      </c>
      <c r="F980" s="15" t="s">
        <v>1779</v>
      </c>
      <c r="G980" s="15" t="s">
        <v>1784</v>
      </c>
      <c r="H980" s="15" t="s">
        <v>1784</v>
      </c>
      <c r="I980" s="15">
        <v>105</v>
      </c>
      <c r="J980" s="16">
        <v>2.2351392352245106E-3</v>
      </c>
      <c r="K980" s="15">
        <v>2</v>
      </c>
    </row>
    <row r="981" spans="1:11" x14ac:dyDescent="0.35">
      <c r="A981" s="15" t="s">
        <v>1600</v>
      </c>
      <c r="B981" s="14">
        <v>42398.531999999999</v>
      </c>
      <c r="C981" s="22">
        <v>0.5319999999992433</v>
      </c>
      <c r="D981" s="15">
        <f>'call data'!$C981*1440</f>
        <v>766.07999999891035</v>
      </c>
      <c r="E981" s="15" t="s">
        <v>1789</v>
      </c>
      <c r="F981" s="15" t="s">
        <v>1782</v>
      </c>
      <c r="G981" s="15" t="s">
        <v>1784</v>
      </c>
      <c r="H981" s="15" t="s">
        <v>1784</v>
      </c>
      <c r="I981" s="15">
        <v>37</v>
      </c>
      <c r="J981" s="16">
        <v>3.7336102267701075E-3</v>
      </c>
      <c r="K981" s="15">
        <v>3</v>
      </c>
    </row>
    <row r="982" spans="1:11" x14ac:dyDescent="0.35">
      <c r="A982" s="15" t="s">
        <v>1598</v>
      </c>
      <c r="B982" s="14">
        <v>42398.531000000003</v>
      </c>
      <c r="C982" s="22">
        <v>0.53100000000267755</v>
      </c>
      <c r="D982" s="15">
        <f>'call data'!$C982*1440</f>
        <v>764.64000000385568</v>
      </c>
      <c r="E982" s="15" t="s">
        <v>1786</v>
      </c>
      <c r="F982" s="15" t="s">
        <v>1779</v>
      </c>
      <c r="G982" s="15" t="s">
        <v>1784</v>
      </c>
      <c r="H982" s="15" t="s">
        <v>1784</v>
      </c>
      <c r="I982" s="15">
        <v>62</v>
      </c>
      <c r="J982" s="16">
        <v>1.6342903623692794E-3</v>
      </c>
      <c r="K982" s="15">
        <v>1</v>
      </c>
    </row>
    <row r="983" spans="1:11" x14ac:dyDescent="0.35">
      <c r="A983" s="15" t="s">
        <v>1596</v>
      </c>
      <c r="B983" s="14">
        <v>42398.498</v>
      </c>
      <c r="C983" s="22">
        <v>0.49799999999959255</v>
      </c>
      <c r="D983" s="15">
        <f>'call data'!$C983*1440</f>
        <v>717.11999999941327</v>
      </c>
      <c r="E983" s="15" t="s">
        <v>1793</v>
      </c>
      <c r="F983" s="15" t="s">
        <v>1779</v>
      </c>
      <c r="G983" s="15" t="s">
        <v>1785</v>
      </c>
      <c r="H983" s="15" t="s">
        <v>1785</v>
      </c>
      <c r="I983" s="15">
        <v>0</v>
      </c>
      <c r="J983" s="16">
        <v>0</v>
      </c>
      <c r="K983" s="15">
        <v>0</v>
      </c>
    </row>
    <row r="984" spans="1:11" x14ac:dyDescent="0.35">
      <c r="A984" s="15" t="s">
        <v>1594</v>
      </c>
      <c r="B984" s="14">
        <v>42398.453000000001</v>
      </c>
      <c r="C984" s="22">
        <v>0.45300000000133878</v>
      </c>
      <c r="D984" s="15">
        <f>'call data'!$C984*1440</f>
        <v>652.32000000192784</v>
      </c>
      <c r="E984" s="15" t="s">
        <v>1790</v>
      </c>
      <c r="F984" s="15" t="s">
        <v>1783</v>
      </c>
      <c r="G984" s="15" t="s">
        <v>1784</v>
      </c>
      <c r="H984" s="15" t="s">
        <v>1784</v>
      </c>
      <c r="I984" s="15">
        <v>92</v>
      </c>
      <c r="J984" s="16">
        <v>2.2347021124162732E-3</v>
      </c>
      <c r="K984" s="15">
        <v>5</v>
      </c>
    </row>
    <row r="985" spans="1:11" x14ac:dyDescent="0.35">
      <c r="A985" s="15" t="s">
        <v>1592</v>
      </c>
      <c r="B985" s="14">
        <v>42398.451999999997</v>
      </c>
      <c r="C985" s="22">
        <v>0.45199999999749707</v>
      </c>
      <c r="D985" s="15">
        <f>'call data'!$C985*1440</f>
        <v>650.87999999639578</v>
      </c>
      <c r="E985" s="15" t="s">
        <v>1793</v>
      </c>
      <c r="F985" s="15" t="s">
        <v>1780</v>
      </c>
      <c r="G985" s="15" t="s">
        <v>1784</v>
      </c>
      <c r="H985" s="15" t="s">
        <v>1784</v>
      </c>
      <c r="I985" s="15">
        <v>59</v>
      </c>
      <c r="J985" s="16">
        <v>3.4129567323941332E-3</v>
      </c>
      <c r="K985" s="15">
        <v>4</v>
      </c>
    </row>
    <row r="986" spans="1:11" x14ac:dyDescent="0.35">
      <c r="A986" s="15" t="s">
        <v>1590</v>
      </c>
      <c r="B986" s="14">
        <v>42398.436999999998</v>
      </c>
      <c r="C986" s="22">
        <v>0.43699999999807915</v>
      </c>
      <c r="D986" s="15">
        <f>'call data'!$C986*1440</f>
        <v>629.27999999723397</v>
      </c>
      <c r="E986" s="15" t="s">
        <v>1786</v>
      </c>
      <c r="F986" s="15" t="s">
        <v>1781</v>
      </c>
      <c r="G986" s="15" t="s">
        <v>1784</v>
      </c>
      <c r="H986" s="15" t="s">
        <v>1784</v>
      </c>
      <c r="I986" s="15">
        <v>118</v>
      </c>
      <c r="J986" s="16">
        <v>2.8155907820138402E-3</v>
      </c>
      <c r="K986" s="15">
        <v>3</v>
      </c>
    </row>
    <row r="987" spans="1:11" x14ac:dyDescent="0.35">
      <c r="A987" s="15" t="s">
        <v>1588</v>
      </c>
      <c r="B987" s="14">
        <v>42398.430999999997</v>
      </c>
      <c r="C987" s="22">
        <v>0.43099999999685679</v>
      </c>
      <c r="D987" s="15">
        <f>'call data'!$C987*1440</f>
        <v>620.63999999547377</v>
      </c>
      <c r="E987" s="15" t="s">
        <v>1791</v>
      </c>
      <c r="F987" s="15" t="s">
        <v>1783</v>
      </c>
      <c r="G987" s="15" t="s">
        <v>1784</v>
      </c>
      <c r="H987" s="15" t="s">
        <v>1784</v>
      </c>
      <c r="I987" s="15">
        <v>43</v>
      </c>
      <c r="J987" s="16">
        <v>1.4493053000426048E-3</v>
      </c>
      <c r="K987" s="15">
        <v>4</v>
      </c>
    </row>
    <row r="988" spans="1:11" x14ac:dyDescent="0.35">
      <c r="A988" s="15" t="s">
        <v>206</v>
      </c>
      <c r="B988" s="14">
        <v>42373.510999999999</v>
      </c>
      <c r="C988" s="22">
        <v>0.51099999999860302</v>
      </c>
      <c r="D988" s="15">
        <f>'call data'!$C988*1440</f>
        <v>735.83999999798834</v>
      </c>
      <c r="E988" s="15" t="s">
        <v>1788</v>
      </c>
      <c r="F988" s="15" t="s">
        <v>1780</v>
      </c>
      <c r="G988" s="15" t="s">
        <v>1784</v>
      </c>
      <c r="H988" s="15" t="s">
        <v>1785</v>
      </c>
      <c r="I988" s="15">
        <v>95</v>
      </c>
      <c r="J988" s="16">
        <v>3.0959485690276213E-3</v>
      </c>
      <c r="K988" s="15">
        <v>3</v>
      </c>
    </row>
    <row r="989" spans="1:11" x14ac:dyDescent="0.35">
      <c r="A989" s="15" t="s">
        <v>1586</v>
      </c>
      <c r="B989" s="14">
        <v>42398.415000000001</v>
      </c>
      <c r="C989" s="22">
        <v>0.41500000000087311</v>
      </c>
      <c r="D989" s="15">
        <f>'call data'!$C989*1440</f>
        <v>597.60000000125729</v>
      </c>
      <c r="E989" s="15" t="s">
        <v>1789</v>
      </c>
      <c r="F989" s="15" t="s">
        <v>1782</v>
      </c>
      <c r="G989" s="15" t="s">
        <v>1784</v>
      </c>
      <c r="H989" s="15" t="s">
        <v>1784</v>
      </c>
      <c r="I989" s="15">
        <v>95</v>
      </c>
      <c r="J989" s="16">
        <v>1.2258587186295886E-3</v>
      </c>
      <c r="K989" s="15">
        <v>5</v>
      </c>
    </row>
    <row r="990" spans="1:11" x14ac:dyDescent="0.35">
      <c r="A990" s="15" t="s">
        <v>1584</v>
      </c>
      <c r="B990" s="14">
        <v>42398.389000000003</v>
      </c>
      <c r="C990" s="22">
        <v>0.38900000000285218</v>
      </c>
      <c r="D990" s="15">
        <f>'call data'!$C990*1440</f>
        <v>560.16000000410713</v>
      </c>
      <c r="E990" s="15" t="s">
        <v>1791</v>
      </c>
      <c r="F990" s="15" t="s">
        <v>1783</v>
      </c>
      <c r="G990" s="15" t="s">
        <v>1784</v>
      </c>
      <c r="H990" s="15" t="s">
        <v>1784</v>
      </c>
      <c r="I990" s="15">
        <v>22</v>
      </c>
      <c r="J990" s="16">
        <v>3.4369990592557332E-3</v>
      </c>
      <c r="K990" s="15">
        <v>3</v>
      </c>
    </row>
    <row r="991" spans="1:11" x14ac:dyDescent="0.35">
      <c r="A991" s="15" t="s">
        <v>1582</v>
      </c>
      <c r="B991" s="14">
        <v>42398.381000000001</v>
      </c>
      <c r="C991" s="22">
        <v>0.38100000000122236</v>
      </c>
      <c r="D991" s="15">
        <f>'call data'!$C991*1440</f>
        <v>548.6400000017602</v>
      </c>
      <c r="E991" s="15" t="s">
        <v>1789</v>
      </c>
      <c r="F991" s="15" t="s">
        <v>1779</v>
      </c>
      <c r="G991" s="15" t="s">
        <v>1784</v>
      </c>
      <c r="H991" s="15" t="s">
        <v>1784</v>
      </c>
      <c r="I991" s="15">
        <v>87</v>
      </c>
      <c r="J991" s="16">
        <v>7.9297088872826995E-4</v>
      </c>
      <c r="K991" s="15">
        <v>5</v>
      </c>
    </row>
    <row r="992" spans="1:11" x14ac:dyDescent="0.35">
      <c r="A992" s="15" t="s">
        <v>1580</v>
      </c>
      <c r="B992" s="14">
        <v>42398.377</v>
      </c>
      <c r="C992" s="22">
        <v>0.37700000000040745</v>
      </c>
      <c r="D992" s="15">
        <f>'call data'!$C992*1440</f>
        <v>542.88000000058673</v>
      </c>
      <c r="E992" s="15" t="s">
        <v>1791</v>
      </c>
      <c r="F992" s="15" t="s">
        <v>1783</v>
      </c>
      <c r="G992" s="15" t="s">
        <v>1784</v>
      </c>
      <c r="H992" s="15" t="s">
        <v>1784</v>
      </c>
      <c r="I992" s="15">
        <v>55</v>
      </c>
      <c r="J992" s="16">
        <v>2.1784167919474905E-3</v>
      </c>
      <c r="K992" s="15">
        <v>4</v>
      </c>
    </row>
    <row r="993" spans="1:11" x14ac:dyDescent="0.35">
      <c r="A993" s="15" t="s">
        <v>1578</v>
      </c>
      <c r="B993" s="14">
        <v>42397.75</v>
      </c>
      <c r="C993" s="22">
        <v>0.75</v>
      </c>
      <c r="D993" s="15">
        <f>'call data'!$C993*1440</f>
        <v>1080</v>
      </c>
      <c r="E993" s="15" t="s">
        <v>1793</v>
      </c>
      <c r="F993" s="15" t="s">
        <v>1779</v>
      </c>
      <c r="G993" s="15" t="s">
        <v>1784</v>
      </c>
      <c r="H993" s="15" t="s">
        <v>1784</v>
      </c>
      <c r="I993" s="15">
        <v>54</v>
      </c>
      <c r="J993" s="16">
        <v>4.2892783453262464E-3</v>
      </c>
      <c r="K993" s="15">
        <v>2</v>
      </c>
    </row>
    <row r="994" spans="1:11" x14ac:dyDescent="0.35">
      <c r="A994" s="15" t="s">
        <v>1576</v>
      </c>
      <c r="B994" s="14">
        <v>42397.745000000003</v>
      </c>
      <c r="C994" s="22">
        <v>0.74500000000261934</v>
      </c>
      <c r="D994" s="15">
        <f>'call data'!$C994*1440</f>
        <v>1072.8000000037719</v>
      </c>
      <c r="E994" s="15" t="s">
        <v>1793</v>
      </c>
      <c r="F994" s="15" t="s">
        <v>1779</v>
      </c>
      <c r="G994" s="15" t="s">
        <v>1784</v>
      </c>
      <c r="H994" s="15" t="s">
        <v>1784</v>
      </c>
      <c r="I994" s="15">
        <v>61</v>
      </c>
      <c r="J994" s="16">
        <v>4.9878698734344862E-4</v>
      </c>
      <c r="K994" s="15">
        <v>1</v>
      </c>
    </row>
    <row r="995" spans="1:11" x14ac:dyDescent="0.35">
      <c r="A995" s="15" t="s">
        <v>1574</v>
      </c>
      <c r="B995" s="14">
        <v>42397.72</v>
      </c>
      <c r="C995" s="22">
        <v>0.72000000000116415</v>
      </c>
      <c r="D995" s="15">
        <f>'call data'!$C995*1440</f>
        <v>1036.8000000016764</v>
      </c>
      <c r="E995" s="15" t="s">
        <v>1787</v>
      </c>
      <c r="F995" s="15" t="s">
        <v>1780</v>
      </c>
      <c r="G995" s="15" t="s">
        <v>1784</v>
      </c>
      <c r="H995" s="15" t="s">
        <v>1784</v>
      </c>
      <c r="I995" s="15">
        <v>84</v>
      </c>
      <c r="J995" s="16">
        <v>2.9704095752948328E-3</v>
      </c>
      <c r="K995" s="15">
        <v>4</v>
      </c>
    </row>
    <row r="996" spans="1:11" x14ac:dyDescent="0.35">
      <c r="A996" s="15" t="s">
        <v>1572</v>
      </c>
      <c r="B996" s="14">
        <v>42397.711000000003</v>
      </c>
      <c r="C996" s="22">
        <v>0.71100000000296859</v>
      </c>
      <c r="D996" s="15">
        <f>'call data'!$C996*1440</f>
        <v>1023.8400000042748</v>
      </c>
      <c r="E996" s="15" t="s">
        <v>1789</v>
      </c>
      <c r="F996" s="15" t="s">
        <v>1779</v>
      </c>
      <c r="G996" s="15" t="s">
        <v>1784</v>
      </c>
      <c r="H996" s="15" t="s">
        <v>1784</v>
      </c>
      <c r="I996" s="15">
        <v>27</v>
      </c>
      <c r="J996" s="16">
        <v>2.269159448179796E-3</v>
      </c>
      <c r="K996" s="15">
        <v>4</v>
      </c>
    </row>
    <row r="997" spans="1:11" x14ac:dyDescent="0.35">
      <c r="A997" s="15" t="s">
        <v>1570</v>
      </c>
      <c r="B997" s="14">
        <v>42397.695</v>
      </c>
      <c r="C997" s="22">
        <v>0.69499999999970896</v>
      </c>
      <c r="D997" s="15">
        <f>'call data'!$C997*1440</f>
        <v>1000.7999999995809</v>
      </c>
      <c r="E997" s="15" t="s">
        <v>1789</v>
      </c>
      <c r="F997" s="15" t="s">
        <v>1781</v>
      </c>
      <c r="G997" s="15" t="s">
        <v>1784</v>
      </c>
      <c r="H997" s="15" t="s">
        <v>1784</v>
      </c>
      <c r="I997" s="15">
        <v>94</v>
      </c>
      <c r="J997" s="16">
        <v>1.1888040706487788E-3</v>
      </c>
      <c r="K997" s="15">
        <v>4</v>
      </c>
    </row>
    <row r="998" spans="1:11" x14ac:dyDescent="0.35">
      <c r="A998" s="15" t="s">
        <v>1568</v>
      </c>
      <c r="B998" s="14">
        <v>42397.68</v>
      </c>
      <c r="C998" s="22">
        <v>0.68000000000029104</v>
      </c>
      <c r="D998" s="15">
        <f>'call data'!$C998*1440</f>
        <v>979.2000000004191</v>
      </c>
      <c r="E998" s="15" t="s">
        <v>1791</v>
      </c>
      <c r="F998" s="15" t="s">
        <v>1781</v>
      </c>
      <c r="G998" s="15" t="s">
        <v>1784</v>
      </c>
      <c r="H998" s="15" t="s">
        <v>1784</v>
      </c>
      <c r="I998" s="15">
        <v>29</v>
      </c>
      <c r="J998" s="16">
        <v>3.1812274789959918E-3</v>
      </c>
      <c r="K998" s="15">
        <v>3</v>
      </c>
    </row>
    <row r="999" spans="1:11" x14ac:dyDescent="0.35">
      <c r="A999" s="15" t="s">
        <v>1566</v>
      </c>
      <c r="B999" s="14">
        <v>42397.675999999999</v>
      </c>
      <c r="C999" s="22">
        <v>0.67599999999947613</v>
      </c>
      <c r="D999" s="15">
        <f>'call data'!$C999*1440</f>
        <v>973.43999999924563</v>
      </c>
      <c r="E999" s="15" t="s">
        <v>1793</v>
      </c>
      <c r="F999" s="15" t="s">
        <v>1782</v>
      </c>
      <c r="G999" s="15" t="s">
        <v>1785</v>
      </c>
      <c r="H999" s="15" t="s">
        <v>1785</v>
      </c>
      <c r="I999" s="15">
        <v>0</v>
      </c>
      <c r="J999" s="16">
        <v>0</v>
      </c>
      <c r="K999" s="15">
        <v>0</v>
      </c>
    </row>
    <row r="1000" spans="1:11" x14ac:dyDescent="0.35">
      <c r="A1000" s="15" t="s">
        <v>1564</v>
      </c>
      <c r="B1000" s="14">
        <v>42397.661999999997</v>
      </c>
      <c r="C1000" s="22">
        <v>0.66199999999662396</v>
      </c>
      <c r="D1000" s="15">
        <f>'call data'!$C1000*1440</f>
        <v>953.2799999951385</v>
      </c>
      <c r="E1000" s="15" t="s">
        <v>1791</v>
      </c>
      <c r="F1000" s="15" t="s">
        <v>1780</v>
      </c>
      <c r="G1000" s="15" t="s">
        <v>1784</v>
      </c>
      <c r="H1000" s="15" t="s">
        <v>1784</v>
      </c>
      <c r="I1000" s="15">
        <v>93</v>
      </c>
      <c r="J1000" s="16">
        <v>4.5199073343552701E-3</v>
      </c>
      <c r="K1000" s="15">
        <v>3</v>
      </c>
    </row>
    <row r="1001" spans="1:11" x14ac:dyDescent="0.35">
      <c r="A1001" s="15" t="s">
        <v>1562</v>
      </c>
      <c r="B1001" s="14">
        <v>42397.623</v>
      </c>
      <c r="C1001" s="22">
        <v>0.62299999999959255</v>
      </c>
      <c r="D1001" s="15">
        <f>'call data'!$C1001*1440</f>
        <v>897.11999999941327</v>
      </c>
      <c r="E1001" s="15" t="s">
        <v>1793</v>
      </c>
      <c r="F1001" s="15" t="s">
        <v>1782</v>
      </c>
      <c r="G1001" s="15" t="s">
        <v>1784</v>
      </c>
      <c r="H1001" s="15" t="s">
        <v>1784</v>
      </c>
      <c r="I1001" s="15">
        <v>45</v>
      </c>
      <c r="J1001" s="16">
        <v>2.6801196663566321E-3</v>
      </c>
      <c r="K1001" s="15">
        <v>4</v>
      </c>
    </row>
    <row r="1002" spans="1:11" x14ac:dyDescent="0.35">
      <c r="A1002" s="15" t="s">
        <v>1560</v>
      </c>
      <c r="B1002" s="14">
        <v>42397.606</v>
      </c>
      <c r="C1002" s="22">
        <v>0.60599999999976717</v>
      </c>
      <c r="D1002" s="15">
        <f>'call data'!$C1002*1440</f>
        <v>872.63999999966472</v>
      </c>
      <c r="E1002" s="15" t="s">
        <v>1789</v>
      </c>
      <c r="F1002" s="15" t="s">
        <v>1783</v>
      </c>
      <c r="G1002" s="15" t="s">
        <v>1784</v>
      </c>
      <c r="H1002" s="15" t="s">
        <v>1784</v>
      </c>
      <c r="I1002" s="15">
        <v>25</v>
      </c>
      <c r="J1002" s="16">
        <v>1.5638767187119581E-3</v>
      </c>
      <c r="K1002" s="15">
        <v>2</v>
      </c>
    </row>
    <row r="1003" spans="1:11" x14ac:dyDescent="0.35">
      <c r="A1003" s="15" t="s">
        <v>1558</v>
      </c>
      <c r="B1003" s="14">
        <v>42397.597000000002</v>
      </c>
      <c r="C1003" s="22">
        <v>0.59700000000157161</v>
      </c>
      <c r="D1003" s="15">
        <f>'call data'!$C1003*1440</f>
        <v>859.68000000226311</v>
      </c>
      <c r="E1003" s="15" t="s">
        <v>1789</v>
      </c>
      <c r="F1003" s="15" t="s">
        <v>1782</v>
      </c>
      <c r="G1003" s="15" t="s">
        <v>1784</v>
      </c>
      <c r="H1003" s="15" t="s">
        <v>1784</v>
      </c>
      <c r="I1003" s="15">
        <v>23</v>
      </c>
      <c r="J1003" s="16">
        <v>2.2658506541556826E-3</v>
      </c>
      <c r="K1003" s="15">
        <v>3</v>
      </c>
    </row>
    <row r="1004" spans="1:11" x14ac:dyDescent="0.35">
      <c r="A1004" s="15" t="s">
        <v>1556</v>
      </c>
      <c r="B1004" s="14">
        <v>42397.595999999998</v>
      </c>
      <c r="C1004" s="22">
        <v>0.5959999999977299</v>
      </c>
      <c r="D1004" s="15">
        <f>'call data'!$C1004*1440</f>
        <v>858.23999999673106</v>
      </c>
      <c r="E1004" s="15" t="s">
        <v>1786</v>
      </c>
      <c r="F1004" s="15" t="s">
        <v>1779</v>
      </c>
      <c r="G1004" s="15" t="s">
        <v>1784</v>
      </c>
      <c r="H1004" s="15" t="s">
        <v>1784</v>
      </c>
      <c r="I1004" s="15">
        <v>70</v>
      </c>
      <c r="J1004" s="16">
        <v>4.0836369930544137E-3</v>
      </c>
      <c r="K1004" s="15">
        <v>1</v>
      </c>
    </row>
    <row r="1005" spans="1:11" x14ac:dyDescent="0.35">
      <c r="A1005" s="15" t="s">
        <v>1554</v>
      </c>
      <c r="B1005" s="14">
        <v>42397.555</v>
      </c>
      <c r="C1005" s="22">
        <v>0.55500000000029104</v>
      </c>
      <c r="D1005" s="15">
        <f>'call data'!$C1005*1440</f>
        <v>799.2000000004191</v>
      </c>
      <c r="E1005" s="15" t="s">
        <v>1793</v>
      </c>
      <c r="F1005" s="15" t="s">
        <v>1782</v>
      </c>
      <c r="G1005" s="15" t="s">
        <v>1784</v>
      </c>
      <c r="H1005" s="15" t="s">
        <v>1784</v>
      </c>
      <c r="I1005" s="15">
        <v>45</v>
      </c>
      <c r="J1005" s="16">
        <v>2.3824522625836148E-3</v>
      </c>
      <c r="K1005" s="15">
        <v>1</v>
      </c>
    </row>
    <row r="1006" spans="1:11" x14ac:dyDescent="0.35">
      <c r="A1006" s="15" t="s">
        <v>1552</v>
      </c>
      <c r="B1006" s="14">
        <v>42397.553999999996</v>
      </c>
      <c r="C1006" s="22">
        <v>0.55399999999644933</v>
      </c>
      <c r="D1006" s="15">
        <f>'call data'!$C1006*1440</f>
        <v>797.75999999488704</v>
      </c>
      <c r="E1006" s="15" t="s">
        <v>1786</v>
      </c>
      <c r="F1006" s="15" t="s">
        <v>1783</v>
      </c>
      <c r="G1006" s="15" t="s">
        <v>1784</v>
      </c>
      <c r="H1006" s="15" t="s">
        <v>1784</v>
      </c>
      <c r="I1006" s="15">
        <v>44</v>
      </c>
      <c r="J1006" s="16">
        <v>1.4930189327358756E-3</v>
      </c>
      <c r="K1006" s="15">
        <v>5</v>
      </c>
    </row>
    <row r="1007" spans="1:11" x14ac:dyDescent="0.35">
      <c r="A1007" s="15" t="s">
        <v>1550</v>
      </c>
      <c r="B1007" s="14">
        <v>42397.542000000001</v>
      </c>
      <c r="C1007" s="22">
        <v>0.54200000000128057</v>
      </c>
      <c r="D1007" s="15">
        <f>'call data'!$C1007*1440</f>
        <v>780.48000000184402</v>
      </c>
      <c r="E1007" s="15" t="s">
        <v>1792</v>
      </c>
      <c r="F1007" s="15" t="s">
        <v>1781</v>
      </c>
      <c r="G1007" s="15" t="s">
        <v>1785</v>
      </c>
      <c r="H1007" s="15" t="s">
        <v>1785</v>
      </c>
      <c r="I1007" s="15">
        <v>0</v>
      </c>
      <c r="J1007" s="16">
        <v>0</v>
      </c>
      <c r="K1007" s="15">
        <v>0</v>
      </c>
    </row>
    <row r="1008" spans="1:11" x14ac:dyDescent="0.35">
      <c r="A1008" s="15" t="s">
        <v>1548</v>
      </c>
      <c r="B1008" s="14">
        <v>42397.531999999999</v>
      </c>
      <c r="C1008" s="22">
        <v>0.5319999999992433</v>
      </c>
      <c r="D1008" s="15">
        <f>'call data'!$C1008*1440</f>
        <v>766.07999999891035</v>
      </c>
      <c r="E1008" s="15" t="s">
        <v>1787</v>
      </c>
      <c r="F1008" s="15" t="s">
        <v>1781</v>
      </c>
      <c r="G1008" s="15" t="s">
        <v>1784</v>
      </c>
      <c r="H1008" s="15" t="s">
        <v>1784</v>
      </c>
      <c r="I1008" s="15">
        <v>111</v>
      </c>
      <c r="J1008" s="16">
        <v>2.7170857294231631E-3</v>
      </c>
      <c r="K1008" s="15">
        <v>5</v>
      </c>
    </row>
    <row r="1009" spans="1:11" x14ac:dyDescent="0.35">
      <c r="A1009" s="15" t="s">
        <v>1546</v>
      </c>
      <c r="B1009" s="14">
        <v>42397.497000000003</v>
      </c>
      <c r="C1009" s="22">
        <v>0.4970000000030268</v>
      </c>
      <c r="D1009" s="15">
        <f>'call data'!$C1009*1440</f>
        <v>715.68000000435859</v>
      </c>
      <c r="E1009" s="15" t="s">
        <v>1789</v>
      </c>
      <c r="F1009" s="15" t="s">
        <v>1781</v>
      </c>
      <c r="G1009" s="15" t="s">
        <v>1784</v>
      </c>
      <c r="H1009" s="15" t="s">
        <v>1784</v>
      </c>
      <c r="I1009" s="15">
        <v>28</v>
      </c>
      <c r="J1009" s="16">
        <v>3.7636155233859501E-3</v>
      </c>
      <c r="K1009" s="15">
        <v>3</v>
      </c>
    </row>
    <row r="1010" spans="1:11" x14ac:dyDescent="0.35">
      <c r="A1010" s="15" t="s">
        <v>242</v>
      </c>
      <c r="B1010" s="14">
        <v>42374.417000000001</v>
      </c>
      <c r="C1010" s="22">
        <v>0.41700000000128057</v>
      </c>
      <c r="D1010" s="15">
        <f>'call data'!$C1010*1440</f>
        <v>600.48000000184402</v>
      </c>
      <c r="E1010" s="15" t="s">
        <v>1788</v>
      </c>
      <c r="F1010" s="15" t="s">
        <v>1780</v>
      </c>
      <c r="G1010" s="15" t="s">
        <v>1784</v>
      </c>
      <c r="H1010" s="15" t="s">
        <v>1784</v>
      </c>
      <c r="I1010" s="15">
        <v>33</v>
      </c>
      <c r="J1010" s="16">
        <v>1.7366051647823722E-3</v>
      </c>
      <c r="K1010" s="15">
        <v>1</v>
      </c>
    </row>
    <row r="1011" spans="1:11" x14ac:dyDescent="0.35">
      <c r="A1011" s="15" t="s">
        <v>1544</v>
      </c>
      <c r="B1011" s="14">
        <v>42397.495999999999</v>
      </c>
      <c r="C1011" s="22">
        <v>0.49599999999918509</v>
      </c>
      <c r="D1011" s="15">
        <f>'call data'!$C1011*1440</f>
        <v>714.23999999882653</v>
      </c>
      <c r="E1011" s="15" t="s">
        <v>1793</v>
      </c>
      <c r="F1011" s="15" t="s">
        <v>1780</v>
      </c>
      <c r="G1011" s="15" t="s">
        <v>1784</v>
      </c>
      <c r="H1011" s="15" t="s">
        <v>1784</v>
      </c>
      <c r="I1011" s="15">
        <v>101</v>
      </c>
      <c r="J1011" s="16">
        <v>3.29983377994618E-3</v>
      </c>
      <c r="K1011" s="15">
        <v>4</v>
      </c>
    </row>
    <row r="1012" spans="1:11" x14ac:dyDescent="0.35">
      <c r="A1012" s="15" t="s">
        <v>252</v>
      </c>
      <c r="B1012" s="14">
        <v>42374.493000000002</v>
      </c>
      <c r="C1012" s="22">
        <v>0.49300000000221189</v>
      </c>
      <c r="D1012" s="15">
        <f>'call data'!$C1012*1440</f>
        <v>709.92000000318512</v>
      </c>
      <c r="E1012" s="15" t="s">
        <v>1788</v>
      </c>
      <c r="F1012" s="15" t="s">
        <v>1783</v>
      </c>
      <c r="G1012" s="15" t="s">
        <v>1784</v>
      </c>
      <c r="H1012" s="15" t="s">
        <v>1784</v>
      </c>
      <c r="I1012" s="15">
        <v>81</v>
      </c>
      <c r="J1012" s="16">
        <v>8.6134345966530016E-4</v>
      </c>
      <c r="K1012" s="15">
        <v>4</v>
      </c>
    </row>
    <row r="1013" spans="1:11" x14ac:dyDescent="0.35">
      <c r="A1013" s="15" t="s">
        <v>254</v>
      </c>
      <c r="B1013" s="14">
        <v>42374.5</v>
      </c>
      <c r="C1013" s="22">
        <v>0.5</v>
      </c>
      <c r="D1013" s="15">
        <f>'call data'!$C1013*1440</f>
        <v>720</v>
      </c>
      <c r="E1013" s="15" t="s">
        <v>1788</v>
      </c>
      <c r="F1013" s="15" t="s">
        <v>1782</v>
      </c>
      <c r="G1013" s="15" t="s">
        <v>1784</v>
      </c>
      <c r="H1013" s="15" t="s">
        <v>1784</v>
      </c>
      <c r="I1013" s="15">
        <v>32</v>
      </c>
      <c r="J1013" s="16">
        <v>4.5013559860943081E-3</v>
      </c>
      <c r="K1013" s="15">
        <v>4</v>
      </c>
    </row>
    <row r="1014" spans="1:11" x14ac:dyDescent="0.35">
      <c r="A1014" s="15" t="s">
        <v>270</v>
      </c>
      <c r="B1014" s="14">
        <v>42374.646999999997</v>
      </c>
      <c r="C1014" s="22">
        <v>0.64699999999720603</v>
      </c>
      <c r="D1014" s="15">
        <f>'call data'!$C1014*1440</f>
        <v>931.67999999597669</v>
      </c>
      <c r="E1014" s="15" t="s">
        <v>1788</v>
      </c>
      <c r="F1014" s="15" t="s">
        <v>1781</v>
      </c>
      <c r="G1014" s="15" t="s">
        <v>1784</v>
      </c>
      <c r="H1014" s="15" t="s">
        <v>1784</v>
      </c>
      <c r="I1014" s="15">
        <v>68</v>
      </c>
      <c r="J1014" s="16">
        <v>3.0248284581076059E-3</v>
      </c>
      <c r="K1014" s="15">
        <v>3</v>
      </c>
    </row>
    <row r="1015" spans="1:11" x14ac:dyDescent="0.35">
      <c r="A1015" s="15" t="s">
        <v>1538</v>
      </c>
      <c r="B1015" s="14">
        <v>42397.463000000003</v>
      </c>
      <c r="C1015" s="22">
        <v>0.46300000000337604</v>
      </c>
      <c r="D1015" s="15">
        <f>'call data'!$C1015*1440</f>
        <v>666.7200000048615</v>
      </c>
      <c r="E1015" s="15" t="s">
        <v>1790</v>
      </c>
      <c r="F1015" s="15" t="s">
        <v>1782</v>
      </c>
      <c r="G1015" s="15" t="s">
        <v>1784</v>
      </c>
      <c r="H1015" s="15" t="s">
        <v>1784</v>
      </c>
      <c r="I1015" s="15">
        <v>41</v>
      </c>
      <c r="J1015" s="16">
        <v>2.1735261659012158E-3</v>
      </c>
      <c r="K1015" s="15">
        <v>4</v>
      </c>
    </row>
    <row r="1016" spans="1:11" x14ac:dyDescent="0.35">
      <c r="A1016" s="15" t="s">
        <v>1536</v>
      </c>
      <c r="B1016" s="14">
        <v>42397.453000000001</v>
      </c>
      <c r="C1016" s="22">
        <v>0.45300000000133878</v>
      </c>
      <c r="D1016" s="15">
        <f>'call data'!$C1016*1440</f>
        <v>652.32000000192784</v>
      </c>
      <c r="E1016" s="15" t="s">
        <v>1787</v>
      </c>
      <c r="F1016" s="15" t="s">
        <v>1781</v>
      </c>
      <c r="G1016" s="15" t="s">
        <v>1784</v>
      </c>
      <c r="H1016" s="15" t="s">
        <v>1784</v>
      </c>
      <c r="I1016" s="15">
        <v>90</v>
      </c>
      <c r="J1016" s="16">
        <v>3.2957556605839509E-3</v>
      </c>
      <c r="K1016" s="15">
        <v>3</v>
      </c>
    </row>
    <row r="1017" spans="1:11" x14ac:dyDescent="0.35">
      <c r="A1017" s="15" t="s">
        <v>1534</v>
      </c>
      <c r="B1017" s="14">
        <v>42397.445</v>
      </c>
      <c r="C1017" s="22">
        <v>0.44499999999970896</v>
      </c>
      <c r="D1017" s="15">
        <f>'call data'!$C1017*1440</f>
        <v>640.7999999995809</v>
      </c>
      <c r="E1017" s="15" t="s">
        <v>1793</v>
      </c>
      <c r="F1017" s="15" t="s">
        <v>1781</v>
      </c>
      <c r="G1017" s="15" t="s">
        <v>1784</v>
      </c>
      <c r="H1017" s="15" t="s">
        <v>1784</v>
      </c>
      <c r="I1017" s="15">
        <v>48</v>
      </c>
      <c r="J1017" s="16">
        <v>1.05626836934913E-3</v>
      </c>
      <c r="K1017" s="15">
        <v>3</v>
      </c>
    </row>
    <row r="1018" spans="1:11" x14ac:dyDescent="0.35">
      <c r="A1018" s="15" t="s">
        <v>1532</v>
      </c>
      <c r="B1018" s="14">
        <v>42397.42</v>
      </c>
      <c r="C1018" s="22">
        <v>0.41999999999825377</v>
      </c>
      <c r="D1018" s="15">
        <f>'call data'!$C1018*1440</f>
        <v>604.79999999748543</v>
      </c>
      <c r="E1018" s="15" t="s">
        <v>1791</v>
      </c>
      <c r="F1018" s="15" t="s">
        <v>1780</v>
      </c>
      <c r="G1018" s="15" t="s">
        <v>1784</v>
      </c>
      <c r="H1018" s="15" t="s">
        <v>1785</v>
      </c>
      <c r="I1018" s="15">
        <v>120</v>
      </c>
      <c r="J1018" s="16">
        <v>1.0066552967345651E-3</v>
      </c>
      <c r="K1018" s="15">
        <v>4</v>
      </c>
    </row>
    <row r="1019" spans="1:11" x14ac:dyDescent="0.35">
      <c r="A1019" s="15" t="s">
        <v>1530</v>
      </c>
      <c r="B1019" s="14">
        <v>42397.406999999999</v>
      </c>
      <c r="C1019" s="22">
        <v>0.4069999999992433</v>
      </c>
      <c r="D1019" s="15">
        <f>'call data'!$C1019*1440</f>
        <v>586.07999999891035</v>
      </c>
      <c r="E1019" s="15" t="s">
        <v>1790</v>
      </c>
      <c r="F1019" s="15" t="s">
        <v>1780</v>
      </c>
      <c r="G1019" s="15" t="s">
        <v>1784</v>
      </c>
      <c r="H1019" s="15" t="s">
        <v>1784</v>
      </c>
      <c r="I1019" s="15">
        <v>87</v>
      </c>
      <c r="J1019" s="16">
        <v>1.0911610096527714E-3</v>
      </c>
      <c r="K1019" s="15">
        <v>4</v>
      </c>
    </row>
    <row r="1020" spans="1:11" x14ac:dyDescent="0.35">
      <c r="A1020" s="15" t="s">
        <v>1528</v>
      </c>
      <c r="B1020" s="14">
        <v>42397.383999999998</v>
      </c>
      <c r="C1020" s="22">
        <v>0.38399999999819556</v>
      </c>
      <c r="D1020" s="15">
        <f>'call data'!$C1020*1440</f>
        <v>552.95999999740161</v>
      </c>
      <c r="E1020" s="15" t="s">
        <v>1787</v>
      </c>
      <c r="F1020" s="15" t="s">
        <v>1779</v>
      </c>
      <c r="G1020" s="15" t="s">
        <v>1784</v>
      </c>
      <c r="H1020" s="15" t="s">
        <v>1784</v>
      </c>
      <c r="I1020" s="15">
        <v>38</v>
      </c>
      <c r="J1020" s="16">
        <v>4.443261261841097E-3</v>
      </c>
      <c r="K1020" s="15">
        <v>4</v>
      </c>
    </row>
    <row r="1021" spans="1:11" x14ac:dyDescent="0.35">
      <c r="A1021" s="15" t="s">
        <v>1526</v>
      </c>
      <c r="B1021" s="14">
        <v>42397.383000000002</v>
      </c>
      <c r="C1021" s="22">
        <v>0.38300000000162981</v>
      </c>
      <c r="D1021" s="15">
        <f>'call data'!$C1021*1440</f>
        <v>551.52000000234693</v>
      </c>
      <c r="E1021" s="15" t="s">
        <v>1791</v>
      </c>
      <c r="F1021" s="15" t="s">
        <v>1783</v>
      </c>
      <c r="G1021" s="15" t="s">
        <v>1784</v>
      </c>
      <c r="H1021" s="15" t="s">
        <v>1784</v>
      </c>
      <c r="I1021" s="15">
        <v>58</v>
      </c>
      <c r="J1021" s="16">
        <v>3.4385032240093327E-3</v>
      </c>
      <c r="K1021" s="15">
        <v>3</v>
      </c>
    </row>
    <row r="1022" spans="1:11" x14ac:dyDescent="0.35">
      <c r="A1022" s="15" t="s">
        <v>1524</v>
      </c>
      <c r="B1022" s="14">
        <v>42397.377999999997</v>
      </c>
      <c r="C1022" s="22">
        <v>0.3779999999969732</v>
      </c>
      <c r="D1022" s="15">
        <f>'call data'!$C1022*1440</f>
        <v>544.31999999564141</v>
      </c>
      <c r="E1022" s="15" t="s">
        <v>1792</v>
      </c>
      <c r="F1022" s="15" t="s">
        <v>1782</v>
      </c>
      <c r="G1022" s="15" t="s">
        <v>1784</v>
      </c>
      <c r="H1022" s="15" t="s">
        <v>1784</v>
      </c>
      <c r="I1022" s="15">
        <v>46</v>
      </c>
      <c r="J1022" s="16">
        <v>3.0852618421973147E-3</v>
      </c>
      <c r="K1022" s="15">
        <v>5</v>
      </c>
    </row>
    <row r="1023" spans="1:11" x14ac:dyDescent="0.35">
      <c r="A1023" s="15" t="s">
        <v>1522</v>
      </c>
      <c r="B1023" s="14">
        <v>42396.737999999998</v>
      </c>
      <c r="C1023" s="22">
        <v>0.73799999999755528</v>
      </c>
      <c r="D1023" s="15">
        <f>'call data'!$C1023*1440</f>
        <v>1062.7199999964796</v>
      </c>
      <c r="E1023" s="15" t="s">
        <v>1792</v>
      </c>
      <c r="F1023" s="15" t="s">
        <v>1781</v>
      </c>
      <c r="G1023" s="15" t="s">
        <v>1784</v>
      </c>
      <c r="H1023" s="15" t="s">
        <v>1784</v>
      </c>
      <c r="I1023" s="15">
        <v>93</v>
      </c>
      <c r="J1023" s="16">
        <v>6.4628730050609847E-4</v>
      </c>
      <c r="K1023" s="15">
        <v>4</v>
      </c>
    </row>
    <row r="1024" spans="1:11" x14ac:dyDescent="0.35">
      <c r="A1024" s="15" t="s">
        <v>1520</v>
      </c>
      <c r="B1024" s="14">
        <v>42396.720999999998</v>
      </c>
      <c r="C1024" s="22">
        <v>0.7209999999977299</v>
      </c>
      <c r="D1024" s="15">
        <f>'call data'!$C1024*1440</f>
        <v>1038.2399999967311</v>
      </c>
      <c r="E1024" s="15" t="s">
        <v>1792</v>
      </c>
      <c r="F1024" s="15" t="s">
        <v>1782</v>
      </c>
      <c r="G1024" s="15" t="s">
        <v>1784</v>
      </c>
      <c r="H1024" s="15" t="s">
        <v>1784</v>
      </c>
      <c r="I1024" s="15">
        <v>28</v>
      </c>
      <c r="J1024" s="16">
        <v>2.1251745505210754E-3</v>
      </c>
      <c r="K1024" s="15">
        <v>5</v>
      </c>
    </row>
    <row r="1025" spans="1:11" x14ac:dyDescent="0.35">
      <c r="A1025" s="15" t="s">
        <v>1518</v>
      </c>
      <c r="B1025" s="14">
        <v>42396.716999999997</v>
      </c>
      <c r="C1025" s="22">
        <v>0.71699999999691499</v>
      </c>
      <c r="D1025" s="15">
        <f>'call data'!$C1025*1440</f>
        <v>1032.4799999955576</v>
      </c>
      <c r="E1025" s="15" t="s">
        <v>1792</v>
      </c>
      <c r="F1025" s="15" t="s">
        <v>1782</v>
      </c>
      <c r="G1025" s="15" t="s">
        <v>1784</v>
      </c>
      <c r="H1025" s="15" t="s">
        <v>1784</v>
      </c>
      <c r="I1025" s="15">
        <v>107</v>
      </c>
      <c r="J1025" s="16">
        <v>2.1612464756236545E-3</v>
      </c>
      <c r="K1025" s="15">
        <v>4</v>
      </c>
    </row>
    <row r="1026" spans="1:11" x14ac:dyDescent="0.35">
      <c r="A1026" s="15" t="s">
        <v>1514</v>
      </c>
      <c r="B1026" s="14">
        <v>42396.707000000002</v>
      </c>
      <c r="C1026" s="22">
        <v>0.70700000000215368</v>
      </c>
      <c r="D1026" s="15">
        <f>'call data'!$C1026*1440</f>
        <v>1018.0800000031013</v>
      </c>
      <c r="E1026" s="15" t="s">
        <v>1787</v>
      </c>
      <c r="F1026" s="15" t="s">
        <v>1781</v>
      </c>
      <c r="G1026" s="15" t="s">
        <v>1784</v>
      </c>
      <c r="H1026" s="15" t="s">
        <v>1784</v>
      </c>
      <c r="I1026" s="15">
        <v>100</v>
      </c>
      <c r="J1026" s="16">
        <v>1.8890774323644833E-3</v>
      </c>
      <c r="K1026" s="15">
        <v>4</v>
      </c>
    </row>
    <row r="1027" spans="1:11" x14ac:dyDescent="0.35">
      <c r="A1027" s="15" t="s">
        <v>1512</v>
      </c>
      <c r="B1027" s="14">
        <v>42396.673999999999</v>
      </c>
      <c r="C1027" s="22">
        <v>0.67399999999906868</v>
      </c>
      <c r="D1027" s="15">
        <f>'call data'!$C1027*1440</f>
        <v>970.5599999986589</v>
      </c>
      <c r="E1027" s="15" t="s">
        <v>1792</v>
      </c>
      <c r="F1027" s="15" t="s">
        <v>1783</v>
      </c>
      <c r="G1027" s="15" t="s">
        <v>1784</v>
      </c>
      <c r="H1027" s="15" t="s">
        <v>1784</v>
      </c>
      <c r="I1027" s="15">
        <v>77</v>
      </c>
      <c r="J1027" s="16">
        <v>2.2519550906497077E-3</v>
      </c>
      <c r="K1027" s="15">
        <v>5</v>
      </c>
    </row>
    <row r="1028" spans="1:11" x14ac:dyDescent="0.35">
      <c r="A1028" s="15" t="s">
        <v>1510</v>
      </c>
      <c r="B1028" s="14">
        <v>42396.667999999998</v>
      </c>
      <c r="C1028" s="22">
        <v>0.66799999999784632</v>
      </c>
      <c r="D1028" s="15">
        <f>'call data'!$C1028*1440</f>
        <v>961.9199999968987</v>
      </c>
      <c r="E1028" s="15" t="s">
        <v>1789</v>
      </c>
      <c r="F1028" s="15" t="s">
        <v>1779</v>
      </c>
      <c r="G1028" s="15" t="s">
        <v>1784</v>
      </c>
      <c r="H1028" s="15" t="s">
        <v>1784</v>
      </c>
      <c r="I1028" s="15">
        <v>99</v>
      </c>
      <c r="J1028" s="16">
        <v>3.0327215461139713E-3</v>
      </c>
      <c r="K1028" s="15">
        <v>3</v>
      </c>
    </row>
    <row r="1029" spans="1:11" x14ac:dyDescent="0.35">
      <c r="A1029" s="15" t="s">
        <v>1508</v>
      </c>
      <c r="B1029" s="14">
        <v>42396.667000000001</v>
      </c>
      <c r="C1029" s="22">
        <v>0.66700000000128057</v>
      </c>
      <c r="D1029" s="15">
        <f>'call data'!$C1029*1440</f>
        <v>960.48000000184402</v>
      </c>
      <c r="E1029" s="15" t="s">
        <v>1792</v>
      </c>
      <c r="F1029" s="15" t="s">
        <v>1783</v>
      </c>
      <c r="G1029" s="15" t="s">
        <v>1784</v>
      </c>
      <c r="H1029" s="15" t="s">
        <v>1784</v>
      </c>
      <c r="I1029" s="15">
        <v>26</v>
      </c>
      <c r="J1029" s="16">
        <v>1.3375931032683786E-3</v>
      </c>
      <c r="K1029" s="15">
        <v>2</v>
      </c>
    </row>
    <row r="1030" spans="1:11" x14ac:dyDescent="0.35">
      <c r="A1030" s="15" t="s">
        <v>1506</v>
      </c>
      <c r="B1030" s="14">
        <v>42396.652999999998</v>
      </c>
      <c r="C1030" s="22">
        <v>0.65299999999842839</v>
      </c>
      <c r="D1030" s="15">
        <f>'call data'!$C1030*1440</f>
        <v>940.31999999773689</v>
      </c>
      <c r="E1030" s="15" t="s">
        <v>1790</v>
      </c>
      <c r="F1030" s="15" t="s">
        <v>1782</v>
      </c>
      <c r="G1030" s="15" t="s">
        <v>1784</v>
      </c>
      <c r="H1030" s="15" t="s">
        <v>1784</v>
      </c>
      <c r="I1030" s="15">
        <v>112</v>
      </c>
      <c r="J1030" s="16">
        <v>1.883031670298073E-3</v>
      </c>
      <c r="K1030" s="15">
        <v>4</v>
      </c>
    </row>
    <row r="1031" spans="1:11" x14ac:dyDescent="0.35">
      <c r="A1031" s="15" t="s">
        <v>312</v>
      </c>
      <c r="B1031" s="14">
        <v>42375.504999999997</v>
      </c>
      <c r="C1031" s="22">
        <v>0.50499999999738066</v>
      </c>
      <c r="D1031" s="15">
        <f>'call data'!$C1031*1440</f>
        <v>727.19999999622814</v>
      </c>
      <c r="E1031" s="15" t="s">
        <v>1788</v>
      </c>
      <c r="F1031" s="15" t="s">
        <v>1782</v>
      </c>
      <c r="G1031" s="15" t="s">
        <v>1784</v>
      </c>
      <c r="H1031" s="15" t="s">
        <v>1785</v>
      </c>
      <c r="I1031" s="15">
        <v>102</v>
      </c>
      <c r="J1031" s="16">
        <v>4.0830844893449013E-3</v>
      </c>
      <c r="K1031" s="15">
        <v>5</v>
      </c>
    </row>
    <row r="1032" spans="1:11" x14ac:dyDescent="0.35">
      <c r="A1032" s="15" t="s">
        <v>344</v>
      </c>
      <c r="B1032" s="14">
        <v>42375.722999999998</v>
      </c>
      <c r="C1032" s="22">
        <v>0.72299999999813735</v>
      </c>
      <c r="D1032" s="15">
        <f>'call data'!$C1032*1440</f>
        <v>1041.1199999973178</v>
      </c>
      <c r="E1032" s="15" t="s">
        <v>1788</v>
      </c>
      <c r="F1032" s="15" t="s">
        <v>1781</v>
      </c>
      <c r="G1032" s="15" t="s">
        <v>1785</v>
      </c>
      <c r="H1032" s="15" t="s">
        <v>1785</v>
      </c>
      <c r="I1032" s="15">
        <v>0</v>
      </c>
      <c r="J1032" s="16">
        <v>0</v>
      </c>
      <c r="K1032" s="15">
        <v>0</v>
      </c>
    </row>
    <row r="1033" spans="1:11" x14ac:dyDescent="0.35">
      <c r="A1033" s="15" t="s">
        <v>1502</v>
      </c>
      <c r="B1033" s="14">
        <v>42396.639999999999</v>
      </c>
      <c r="C1033" s="22">
        <v>0.63999999999941792</v>
      </c>
      <c r="D1033" s="15">
        <f>'call data'!$C1033*1440</f>
        <v>921.59999999916181</v>
      </c>
      <c r="E1033" s="15" t="s">
        <v>1790</v>
      </c>
      <c r="F1033" s="15" t="s">
        <v>1779</v>
      </c>
      <c r="G1033" s="15" t="s">
        <v>1784</v>
      </c>
      <c r="H1033" s="15" t="s">
        <v>1784</v>
      </c>
      <c r="I1033" s="15">
        <v>10</v>
      </c>
      <c r="J1033" s="16">
        <v>9.8141594058326017E-4</v>
      </c>
      <c r="K1033" s="15">
        <v>5</v>
      </c>
    </row>
    <row r="1034" spans="1:11" x14ac:dyDescent="0.35">
      <c r="A1034" s="15" t="s">
        <v>1500</v>
      </c>
      <c r="B1034" s="14">
        <v>42396.620999999999</v>
      </c>
      <c r="C1034" s="22">
        <v>0.62099999999918509</v>
      </c>
      <c r="D1034" s="15">
        <f>'call data'!$C1034*1440</f>
        <v>894.23999999882653</v>
      </c>
      <c r="E1034" s="15" t="s">
        <v>1789</v>
      </c>
      <c r="F1034" s="15" t="s">
        <v>1780</v>
      </c>
      <c r="G1034" s="15" t="s">
        <v>1784</v>
      </c>
      <c r="H1034" s="15" t="s">
        <v>1784</v>
      </c>
      <c r="I1034" s="15">
        <v>123</v>
      </c>
      <c r="J1034" s="16">
        <v>4.730358250701729E-3</v>
      </c>
      <c r="K1034" s="15">
        <v>5</v>
      </c>
    </row>
    <row r="1035" spans="1:11" x14ac:dyDescent="0.35">
      <c r="A1035" s="15" t="s">
        <v>352</v>
      </c>
      <c r="B1035" s="14">
        <v>42376.38</v>
      </c>
      <c r="C1035" s="22">
        <v>0.37999999999738066</v>
      </c>
      <c r="D1035" s="15">
        <f>'call data'!$C1035*1440</f>
        <v>547.19999999622814</v>
      </c>
      <c r="E1035" s="15" t="s">
        <v>1788</v>
      </c>
      <c r="F1035" s="15" t="s">
        <v>1780</v>
      </c>
      <c r="G1035" s="15" t="s">
        <v>1784</v>
      </c>
      <c r="H1035" s="15" t="s">
        <v>1784</v>
      </c>
      <c r="I1035" s="15">
        <v>26</v>
      </c>
      <c r="J1035" s="16">
        <v>8.1513462283883998E-4</v>
      </c>
      <c r="K1035" s="15">
        <v>3</v>
      </c>
    </row>
    <row r="1036" spans="1:11" x14ac:dyDescent="0.35">
      <c r="A1036" s="15" t="s">
        <v>1498</v>
      </c>
      <c r="B1036" s="14">
        <v>42396.614999999998</v>
      </c>
      <c r="C1036" s="22">
        <v>0.61499999999796273</v>
      </c>
      <c r="D1036" s="15">
        <f>'call data'!$C1036*1440</f>
        <v>885.59999999706633</v>
      </c>
      <c r="E1036" s="15" t="s">
        <v>1792</v>
      </c>
      <c r="F1036" s="15" t="s">
        <v>1783</v>
      </c>
      <c r="G1036" s="15" t="s">
        <v>1784</v>
      </c>
      <c r="H1036" s="15" t="s">
        <v>1784</v>
      </c>
      <c r="I1036" s="15">
        <v>87</v>
      </c>
      <c r="J1036" s="16">
        <v>4.5636073984913596E-3</v>
      </c>
      <c r="K1036" s="15">
        <v>3</v>
      </c>
    </row>
    <row r="1037" spans="1:11" x14ac:dyDescent="0.35">
      <c r="A1037" s="15" t="s">
        <v>1496</v>
      </c>
      <c r="B1037" s="14">
        <v>42396.578000000001</v>
      </c>
      <c r="C1037" s="22">
        <v>0.57800000000133878</v>
      </c>
      <c r="D1037" s="15">
        <f>'call data'!$C1037*1440</f>
        <v>832.32000000192784</v>
      </c>
      <c r="E1037" s="15" t="s">
        <v>1786</v>
      </c>
      <c r="F1037" s="15" t="s">
        <v>1781</v>
      </c>
      <c r="G1037" s="15" t="s">
        <v>1784</v>
      </c>
      <c r="H1037" s="15" t="s">
        <v>1784</v>
      </c>
      <c r="I1037" s="15">
        <v>50</v>
      </c>
      <c r="J1037" s="16">
        <v>1.2151593965172998E-3</v>
      </c>
      <c r="K1037" s="15">
        <v>4</v>
      </c>
    </row>
    <row r="1038" spans="1:11" x14ac:dyDescent="0.35">
      <c r="A1038" s="15" t="s">
        <v>1494</v>
      </c>
      <c r="B1038" s="14">
        <v>42396.561000000002</v>
      </c>
      <c r="C1038" s="22">
        <v>0.5610000000015134</v>
      </c>
      <c r="D1038" s="15">
        <f>'call data'!$C1038*1440</f>
        <v>807.84000000217929</v>
      </c>
      <c r="E1038" s="15" t="s">
        <v>1789</v>
      </c>
      <c r="F1038" s="15" t="s">
        <v>1779</v>
      </c>
      <c r="G1038" s="15" t="s">
        <v>1784</v>
      </c>
      <c r="H1038" s="15" t="s">
        <v>1784</v>
      </c>
      <c r="I1038" s="15">
        <v>27</v>
      </c>
      <c r="J1038" s="16">
        <v>1.813935825351643E-3</v>
      </c>
      <c r="K1038" s="15">
        <v>3</v>
      </c>
    </row>
    <row r="1039" spans="1:11" x14ac:dyDescent="0.35">
      <c r="A1039" s="15" t="s">
        <v>1492</v>
      </c>
      <c r="B1039" s="14">
        <v>42396.557000000001</v>
      </c>
      <c r="C1039" s="22">
        <v>0.55700000000069849</v>
      </c>
      <c r="D1039" s="15">
        <f>'call data'!$C1039*1440</f>
        <v>802.08000000100583</v>
      </c>
      <c r="E1039" s="15" t="s">
        <v>1793</v>
      </c>
      <c r="F1039" s="15" t="s">
        <v>1781</v>
      </c>
      <c r="G1039" s="15" t="s">
        <v>1784</v>
      </c>
      <c r="H1039" s="15" t="s">
        <v>1784</v>
      </c>
      <c r="I1039" s="15">
        <v>15</v>
      </c>
      <c r="J1039" s="16">
        <v>4.791587215650291E-3</v>
      </c>
      <c r="K1039" s="15">
        <v>2</v>
      </c>
    </row>
    <row r="1040" spans="1:11" x14ac:dyDescent="0.35">
      <c r="A1040" s="15" t="s">
        <v>1490</v>
      </c>
      <c r="B1040" s="14">
        <v>42396.548000000003</v>
      </c>
      <c r="C1040" s="22">
        <v>0.54800000000250293</v>
      </c>
      <c r="D1040" s="15">
        <f>'call data'!$C1040*1440</f>
        <v>789.12000000360422</v>
      </c>
      <c r="E1040" s="15" t="s">
        <v>1789</v>
      </c>
      <c r="F1040" s="15" t="s">
        <v>1782</v>
      </c>
      <c r="G1040" s="15" t="s">
        <v>1784</v>
      </c>
      <c r="H1040" s="15" t="s">
        <v>1784</v>
      </c>
      <c r="I1040" s="15">
        <v>45</v>
      </c>
      <c r="J1040" s="16">
        <v>2.6925283977420294E-3</v>
      </c>
      <c r="K1040" s="15">
        <v>5</v>
      </c>
    </row>
    <row r="1041" spans="1:11" x14ac:dyDescent="0.35">
      <c r="A1041" s="15" t="s">
        <v>1488</v>
      </c>
      <c r="B1041" s="14">
        <v>42396.546999999999</v>
      </c>
      <c r="C1041" s="22">
        <v>0.54699999999866122</v>
      </c>
      <c r="D1041" s="15">
        <f>'call data'!$C1041*1440</f>
        <v>787.67999999807216</v>
      </c>
      <c r="E1041" s="15" t="s">
        <v>1789</v>
      </c>
      <c r="F1041" s="15" t="s">
        <v>1782</v>
      </c>
      <c r="G1041" s="15" t="s">
        <v>1784</v>
      </c>
      <c r="H1041" s="15" t="s">
        <v>1784</v>
      </c>
      <c r="I1041" s="15">
        <v>58</v>
      </c>
      <c r="J1041" s="16">
        <v>1.3998483253088491E-3</v>
      </c>
      <c r="K1041" s="15">
        <v>4</v>
      </c>
    </row>
    <row r="1042" spans="1:11" x14ac:dyDescent="0.35">
      <c r="A1042" s="15" t="s">
        <v>1486</v>
      </c>
      <c r="B1042" s="14">
        <v>42396.544000000002</v>
      </c>
      <c r="C1042" s="22">
        <v>0.54400000000168802</v>
      </c>
      <c r="D1042" s="15">
        <f>'call data'!$C1042*1440</f>
        <v>783.36000000243075</v>
      </c>
      <c r="E1042" s="15" t="s">
        <v>1792</v>
      </c>
      <c r="F1042" s="15" t="s">
        <v>1783</v>
      </c>
      <c r="G1042" s="15" t="s">
        <v>1784</v>
      </c>
      <c r="H1042" s="15" t="s">
        <v>1784</v>
      </c>
      <c r="I1042" s="15">
        <v>114</v>
      </c>
      <c r="J1042" s="16">
        <v>3.0229645549680888E-3</v>
      </c>
      <c r="K1042" s="15">
        <v>3</v>
      </c>
    </row>
    <row r="1043" spans="1:11" x14ac:dyDescent="0.35">
      <c r="A1043" s="15" t="s">
        <v>1484</v>
      </c>
      <c r="B1043" s="14">
        <v>42396.542000000001</v>
      </c>
      <c r="C1043" s="22">
        <v>0.54200000000128057</v>
      </c>
      <c r="D1043" s="15">
        <f>'call data'!$C1043*1440</f>
        <v>780.48000000184402</v>
      </c>
      <c r="E1043" s="15" t="s">
        <v>1787</v>
      </c>
      <c r="F1043" s="15" t="s">
        <v>1780</v>
      </c>
      <c r="G1043" s="15" t="s">
        <v>1785</v>
      </c>
      <c r="H1043" s="15" t="s">
        <v>1785</v>
      </c>
      <c r="I1043" s="15">
        <v>0</v>
      </c>
      <c r="J1043" s="16">
        <v>0</v>
      </c>
      <c r="K1043" s="15">
        <v>0</v>
      </c>
    </row>
    <row r="1044" spans="1:11" x14ac:dyDescent="0.35">
      <c r="A1044" s="15" t="s">
        <v>1482</v>
      </c>
      <c r="B1044" s="14">
        <v>42396.527999999998</v>
      </c>
      <c r="C1044" s="22">
        <v>0.52799999999842839</v>
      </c>
      <c r="D1044" s="15">
        <f>'call data'!$C1044*1440</f>
        <v>760.31999999773689</v>
      </c>
      <c r="E1044" s="15" t="s">
        <v>1792</v>
      </c>
      <c r="F1044" s="15" t="s">
        <v>1781</v>
      </c>
      <c r="G1044" s="15" t="s">
        <v>1785</v>
      </c>
      <c r="H1044" s="15" t="s">
        <v>1785</v>
      </c>
      <c r="I1044" s="15">
        <v>0</v>
      </c>
      <c r="J1044" s="16">
        <v>0</v>
      </c>
      <c r="K1044" s="15">
        <v>0</v>
      </c>
    </row>
    <row r="1045" spans="1:11" x14ac:dyDescent="0.35">
      <c r="A1045" s="15" t="s">
        <v>1480</v>
      </c>
      <c r="B1045" s="14">
        <v>42396.464999999997</v>
      </c>
      <c r="C1045" s="22">
        <v>0.46499999999650754</v>
      </c>
      <c r="D1045" s="15">
        <f>'call data'!$C1045*1440</f>
        <v>669.59999999497086</v>
      </c>
      <c r="E1045" s="15" t="s">
        <v>1789</v>
      </c>
      <c r="F1045" s="15" t="s">
        <v>1780</v>
      </c>
      <c r="G1045" s="15" t="s">
        <v>1784</v>
      </c>
      <c r="H1045" s="15" t="s">
        <v>1784</v>
      </c>
      <c r="I1045" s="15">
        <v>61</v>
      </c>
      <c r="J1045" s="16">
        <v>1.8454584581506163E-3</v>
      </c>
      <c r="K1045" s="15">
        <v>3</v>
      </c>
    </row>
    <row r="1046" spans="1:11" x14ac:dyDescent="0.35">
      <c r="A1046" s="15" t="s">
        <v>1478</v>
      </c>
      <c r="B1046" s="14">
        <v>42396.447</v>
      </c>
      <c r="C1046" s="22">
        <v>0.44700000000011642</v>
      </c>
      <c r="D1046" s="15">
        <f>'call data'!$C1046*1440</f>
        <v>643.68000000016764</v>
      </c>
      <c r="E1046" s="15" t="s">
        <v>1792</v>
      </c>
      <c r="F1046" s="15" t="s">
        <v>1781</v>
      </c>
      <c r="G1046" s="15" t="s">
        <v>1784</v>
      </c>
      <c r="H1046" s="15" t="s">
        <v>1784</v>
      </c>
      <c r="I1046" s="15">
        <v>97</v>
      </c>
      <c r="J1046" s="16">
        <v>4.5936602522472069E-3</v>
      </c>
      <c r="K1046" s="15">
        <v>4</v>
      </c>
    </row>
    <row r="1047" spans="1:11" x14ac:dyDescent="0.35">
      <c r="A1047" s="15" t="s">
        <v>1476</v>
      </c>
      <c r="B1047" s="14">
        <v>42396.415000000001</v>
      </c>
      <c r="C1047" s="22">
        <v>0.41500000000087311</v>
      </c>
      <c r="D1047" s="15">
        <f>'call data'!$C1047*1440</f>
        <v>597.60000000125729</v>
      </c>
      <c r="E1047" s="15" t="s">
        <v>1787</v>
      </c>
      <c r="F1047" s="15" t="s">
        <v>1782</v>
      </c>
      <c r="G1047" s="15" t="s">
        <v>1784</v>
      </c>
      <c r="H1047" s="15" t="s">
        <v>1784</v>
      </c>
      <c r="I1047" s="15">
        <v>118</v>
      </c>
      <c r="J1047" s="16">
        <v>2.3960858780067602E-3</v>
      </c>
      <c r="K1047" s="15">
        <v>4</v>
      </c>
    </row>
    <row r="1048" spans="1:11" x14ac:dyDescent="0.35">
      <c r="A1048" s="15" t="s">
        <v>1474</v>
      </c>
      <c r="B1048" s="14">
        <v>42396.413</v>
      </c>
      <c r="C1048" s="22">
        <v>0.41300000000046566</v>
      </c>
      <c r="D1048" s="15">
        <f>'call data'!$C1048*1440</f>
        <v>594.72000000067055</v>
      </c>
      <c r="E1048" s="15" t="s">
        <v>1791</v>
      </c>
      <c r="F1048" s="15" t="s">
        <v>1779</v>
      </c>
      <c r="G1048" s="15" t="s">
        <v>1785</v>
      </c>
      <c r="H1048" s="15" t="s">
        <v>1785</v>
      </c>
      <c r="I1048" s="15">
        <v>0</v>
      </c>
      <c r="J1048" s="16">
        <v>0</v>
      </c>
      <c r="K1048" s="15">
        <v>0</v>
      </c>
    </row>
    <row r="1049" spans="1:11" x14ac:dyDescent="0.35">
      <c r="A1049" s="15" t="s">
        <v>1472</v>
      </c>
      <c r="B1049" s="14">
        <v>42396.404000000002</v>
      </c>
      <c r="C1049" s="22">
        <v>0.4040000000022701</v>
      </c>
      <c r="D1049" s="15">
        <f>'call data'!$C1049*1440</f>
        <v>581.76000000326894</v>
      </c>
      <c r="E1049" s="15" t="s">
        <v>1787</v>
      </c>
      <c r="F1049" s="15" t="s">
        <v>1783</v>
      </c>
      <c r="G1049" s="15" t="s">
        <v>1784</v>
      </c>
      <c r="H1049" s="15" t="s">
        <v>1784</v>
      </c>
      <c r="I1049" s="15">
        <v>86</v>
      </c>
      <c r="J1049" s="16">
        <v>1.991561425553557E-3</v>
      </c>
      <c r="K1049" s="15">
        <v>1</v>
      </c>
    </row>
    <row r="1050" spans="1:11" x14ac:dyDescent="0.35">
      <c r="A1050" s="15" t="s">
        <v>1468</v>
      </c>
      <c r="B1050" s="14">
        <v>42396.381999999998</v>
      </c>
      <c r="C1050" s="22">
        <v>0.38199999999778811</v>
      </c>
      <c r="D1050" s="15">
        <f>'call data'!$C1050*1440</f>
        <v>550.07999999681488</v>
      </c>
      <c r="E1050" s="15" t="s">
        <v>1793</v>
      </c>
      <c r="F1050" s="15" t="s">
        <v>1782</v>
      </c>
      <c r="G1050" s="15" t="s">
        <v>1784</v>
      </c>
      <c r="H1050" s="15" t="s">
        <v>1784</v>
      </c>
      <c r="I1050" s="15">
        <v>95</v>
      </c>
      <c r="J1050" s="16">
        <v>2.0276116746683823E-3</v>
      </c>
      <c r="K1050" s="15">
        <v>3</v>
      </c>
    </row>
    <row r="1051" spans="1:11" x14ac:dyDescent="0.35">
      <c r="A1051" s="15" t="s">
        <v>1466</v>
      </c>
      <c r="B1051" s="14">
        <v>42395.745000000003</v>
      </c>
      <c r="C1051" s="22">
        <v>0.74500000000261934</v>
      </c>
      <c r="D1051" s="15">
        <f>'call data'!$C1051*1440</f>
        <v>1072.8000000037719</v>
      </c>
      <c r="E1051" s="15" t="s">
        <v>1789</v>
      </c>
      <c r="F1051" s="15" t="s">
        <v>1782</v>
      </c>
      <c r="G1051" s="15" t="s">
        <v>1784</v>
      </c>
      <c r="H1051" s="15" t="s">
        <v>1784</v>
      </c>
      <c r="I1051" s="15">
        <v>82</v>
      </c>
      <c r="J1051" s="16">
        <v>4.594216781665504E-3</v>
      </c>
      <c r="K1051" s="15">
        <v>1</v>
      </c>
    </row>
    <row r="1052" spans="1:11" x14ac:dyDescent="0.35">
      <c r="A1052" s="15" t="s">
        <v>362</v>
      </c>
      <c r="B1052" s="14">
        <v>42376.45</v>
      </c>
      <c r="C1052" s="22">
        <v>0.44999999999708962</v>
      </c>
      <c r="D1052" s="15">
        <f>'call data'!$C1052*1440</f>
        <v>647.99999999580905</v>
      </c>
      <c r="E1052" s="15" t="s">
        <v>1788</v>
      </c>
      <c r="F1052" s="15" t="s">
        <v>1782</v>
      </c>
      <c r="G1052" s="15" t="s">
        <v>1785</v>
      </c>
      <c r="H1052" s="15" t="s">
        <v>1785</v>
      </c>
      <c r="I1052" s="15">
        <v>0</v>
      </c>
      <c r="J1052" s="16">
        <v>0</v>
      </c>
      <c r="K1052" s="15">
        <v>0</v>
      </c>
    </row>
    <row r="1053" spans="1:11" x14ac:dyDescent="0.35">
      <c r="A1053" s="15" t="s">
        <v>378</v>
      </c>
      <c r="B1053" s="14">
        <v>42376.563000000002</v>
      </c>
      <c r="C1053" s="22">
        <v>0.56300000000192085</v>
      </c>
      <c r="D1053" s="15">
        <f>'call data'!$C1053*1440</f>
        <v>810.72000000276603</v>
      </c>
      <c r="E1053" s="15" t="s">
        <v>1788</v>
      </c>
      <c r="F1053" s="15" t="s">
        <v>1782</v>
      </c>
      <c r="G1053" s="15" t="s">
        <v>1785</v>
      </c>
      <c r="H1053" s="15" t="s">
        <v>1785</v>
      </c>
      <c r="I1053" s="15">
        <v>0</v>
      </c>
      <c r="J1053" s="16">
        <v>0</v>
      </c>
      <c r="K1053" s="15">
        <v>0</v>
      </c>
    </row>
    <row r="1054" spans="1:11" x14ac:dyDescent="0.35">
      <c r="A1054" s="15" t="s">
        <v>1460</v>
      </c>
      <c r="B1054" s="14">
        <v>42395.667000000001</v>
      </c>
      <c r="C1054" s="22">
        <v>0.66700000000128057</v>
      </c>
      <c r="D1054" s="15">
        <f>'call data'!$C1054*1440</f>
        <v>960.48000000184402</v>
      </c>
      <c r="E1054" s="15" t="s">
        <v>1786</v>
      </c>
      <c r="F1054" s="15" t="s">
        <v>1779</v>
      </c>
      <c r="G1054" s="15" t="s">
        <v>1784</v>
      </c>
      <c r="H1054" s="15" t="s">
        <v>1784</v>
      </c>
      <c r="I1054" s="15">
        <v>36</v>
      </c>
      <c r="J1054" s="16">
        <v>4.4211089712258289E-3</v>
      </c>
      <c r="K1054" s="15">
        <v>3</v>
      </c>
    </row>
    <row r="1055" spans="1:11" x14ac:dyDescent="0.35">
      <c r="A1055" s="15" t="s">
        <v>1458</v>
      </c>
      <c r="B1055" s="14">
        <v>42395.650999999998</v>
      </c>
      <c r="C1055" s="22">
        <v>0.65099999999802094</v>
      </c>
      <c r="D1055" s="15">
        <f>'call data'!$C1055*1440</f>
        <v>937.43999999715015</v>
      </c>
      <c r="E1055" s="15" t="s">
        <v>1789</v>
      </c>
      <c r="F1055" s="15" t="s">
        <v>1779</v>
      </c>
      <c r="G1055" s="15" t="s">
        <v>1784</v>
      </c>
      <c r="H1055" s="15" t="s">
        <v>1784</v>
      </c>
      <c r="I1055" s="15">
        <v>19</v>
      </c>
      <c r="J1055" s="16">
        <v>3.8994663081618843E-3</v>
      </c>
      <c r="K1055" s="15">
        <v>1</v>
      </c>
    </row>
    <row r="1056" spans="1:11" x14ac:dyDescent="0.35">
      <c r="A1056" s="15" t="s">
        <v>1456</v>
      </c>
      <c r="B1056" s="14">
        <v>42395.646000000001</v>
      </c>
      <c r="C1056" s="22">
        <v>0.64600000000064028</v>
      </c>
      <c r="D1056" s="15">
        <f>'call data'!$C1056*1440</f>
        <v>930.24000000092201</v>
      </c>
      <c r="E1056" s="15" t="s">
        <v>1793</v>
      </c>
      <c r="F1056" s="15" t="s">
        <v>1781</v>
      </c>
      <c r="G1056" s="15" t="s">
        <v>1784</v>
      </c>
      <c r="H1056" s="15" t="s">
        <v>1784</v>
      </c>
      <c r="I1056" s="15">
        <v>94</v>
      </c>
      <c r="J1056" s="16">
        <v>5.2823299674653005E-4</v>
      </c>
      <c r="K1056" s="15">
        <v>4</v>
      </c>
    </row>
    <row r="1057" spans="1:11" x14ac:dyDescent="0.35">
      <c r="A1057" s="15" t="s">
        <v>1454</v>
      </c>
      <c r="B1057" s="14">
        <v>42395.644999999997</v>
      </c>
      <c r="C1057" s="22">
        <v>0.64499999999679858</v>
      </c>
      <c r="D1057" s="15">
        <f>'call data'!$C1057*1440</f>
        <v>928.79999999538995</v>
      </c>
      <c r="E1057" s="15" t="s">
        <v>1791</v>
      </c>
      <c r="F1057" s="15" t="s">
        <v>1783</v>
      </c>
      <c r="G1057" s="15" t="s">
        <v>1784</v>
      </c>
      <c r="H1057" s="15" t="s">
        <v>1784</v>
      </c>
      <c r="I1057" s="15">
        <v>87</v>
      </c>
      <c r="J1057" s="16">
        <v>7.4075520803498155E-4</v>
      </c>
      <c r="K1057" s="15">
        <v>5</v>
      </c>
    </row>
    <row r="1058" spans="1:11" x14ac:dyDescent="0.35">
      <c r="A1058" s="15" t="s">
        <v>1452</v>
      </c>
      <c r="B1058" s="14">
        <v>42395.642999999996</v>
      </c>
      <c r="C1058" s="22">
        <v>0.64299999999639113</v>
      </c>
      <c r="D1058" s="15">
        <f>'call data'!$C1058*1440</f>
        <v>925.91999999480322</v>
      </c>
      <c r="E1058" s="15" t="s">
        <v>1789</v>
      </c>
      <c r="F1058" s="15" t="s">
        <v>1781</v>
      </c>
      <c r="G1058" s="15" t="s">
        <v>1784</v>
      </c>
      <c r="H1058" s="15" t="s">
        <v>1784</v>
      </c>
      <c r="I1058" s="15">
        <v>24</v>
      </c>
      <c r="J1058" s="16">
        <v>2.4165958023644302E-3</v>
      </c>
      <c r="K1058" s="15">
        <v>4</v>
      </c>
    </row>
    <row r="1059" spans="1:11" x14ac:dyDescent="0.35">
      <c r="A1059" s="15" t="s">
        <v>1450</v>
      </c>
      <c r="B1059" s="14">
        <v>42395.64</v>
      </c>
      <c r="C1059" s="22">
        <v>0.63999999999941792</v>
      </c>
      <c r="D1059" s="15">
        <f>'call data'!$C1059*1440</f>
        <v>921.59999999916181</v>
      </c>
      <c r="E1059" s="15" t="s">
        <v>1787</v>
      </c>
      <c r="F1059" s="15" t="s">
        <v>1782</v>
      </c>
      <c r="G1059" s="15" t="s">
        <v>1784</v>
      </c>
      <c r="H1059" s="15" t="s">
        <v>1784</v>
      </c>
      <c r="I1059" s="15">
        <v>82</v>
      </c>
      <c r="J1059" s="16">
        <v>1.6011002486608159E-3</v>
      </c>
      <c r="K1059" s="15">
        <v>2</v>
      </c>
    </row>
    <row r="1060" spans="1:11" x14ac:dyDescent="0.35">
      <c r="A1060" s="15" t="s">
        <v>1448</v>
      </c>
      <c r="B1060" s="14">
        <v>42395.635999999999</v>
      </c>
      <c r="C1060" s="22">
        <v>0.63599999999860302</v>
      </c>
      <c r="D1060" s="15">
        <f>'call data'!$C1060*1440</f>
        <v>915.83999999798834</v>
      </c>
      <c r="E1060" s="15" t="s">
        <v>1793</v>
      </c>
      <c r="F1060" s="15" t="s">
        <v>1783</v>
      </c>
      <c r="G1060" s="15" t="s">
        <v>1784</v>
      </c>
      <c r="H1060" s="15" t="s">
        <v>1784</v>
      </c>
      <c r="I1060" s="15">
        <v>109</v>
      </c>
      <c r="J1060" s="16">
        <v>5.9725690679141279E-4</v>
      </c>
      <c r="K1060" s="15">
        <v>1</v>
      </c>
    </row>
    <row r="1061" spans="1:11" x14ac:dyDescent="0.35">
      <c r="A1061" s="15" t="s">
        <v>1446</v>
      </c>
      <c r="B1061" s="14">
        <v>42395.618999999999</v>
      </c>
      <c r="C1061" s="22">
        <v>0.61899999999877764</v>
      </c>
      <c r="D1061" s="15">
        <f>'call data'!$C1061*1440</f>
        <v>891.3599999982398</v>
      </c>
      <c r="E1061" s="15" t="s">
        <v>1793</v>
      </c>
      <c r="F1061" s="15" t="s">
        <v>1783</v>
      </c>
      <c r="G1061" s="15" t="s">
        <v>1784</v>
      </c>
      <c r="H1061" s="15" t="s">
        <v>1784</v>
      </c>
      <c r="I1061" s="15">
        <v>40</v>
      </c>
      <c r="J1061" s="16">
        <v>3.3349617455649227E-3</v>
      </c>
      <c r="K1061" s="15">
        <v>3</v>
      </c>
    </row>
    <row r="1062" spans="1:11" x14ac:dyDescent="0.35">
      <c r="A1062" s="15" t="s">
        <v>1444</v>
      </c>
      <c r="B1062" s="14">
        <v>42395.601999999999</v>
      </c>
      <c r="C1062" s="22">
        <v>0.60199999999895226</v>
      </c>
      <c r="D1062" s="15">
        <f>'call data'!$C1062*1440</f>
        <v>866.87999999849126</v>
      </c>
      <c r="E1062" s="15" t="s">
        <v>1793</v>
      </c>
      <c r="F1062" s="15" t="s">
        <v>1783</v>
      </c>
      <c r="G1062" s="15" t="s">
        <v>1784</v>
      </c>
      <c r="H1062" s="15" t="s">
        <v>1784</v>
      </c>
      <c r="I1062" s="15">
        <v>65</v>
      </c>
      <c r="J1062" s="16">
        <v>4.6564398016483727E-3</v>
      </c>
      <c r="K1062" s="15">
        <v>5</v>
      </c>
    </row>
    <row r="1063" spans="1:11" x14ac:dyDescent="0.35">
      <c r="A1063" s="15" t="s">
        <v>1442</v>
      </c>
      <c r="B1063" s="14">
        <v>42395.595999999998</v>
      </c>
      <c r="C1063" s="22">
        <v>0.5959999999977299</v>
      </c>
      <c r="D1063" s="15">
        <f>'call data'!$C1063*1440</f>
        <v>858.23999999673106</v>
      </c>
      <c r="E1063" s="15" t="s">
        <v>1792</v>
      </c>
      <c r="F1063" s="15" t="s">
        <v>1782</v>
      </c>
      <c r="G1063" s="15" t="s">
        <v>1784</v>
      </c>
      <c r="H1063" s="15" t="s">
        <v>1784</v>
      </c>
      <c r="I1063" s="15">
        <v>77</v>
      </c>
      <c r="J1063" s="16">
        <v>3.0741452245331966E-3</v>
      </c>
      <c r="K1063" s="15">
        <v>2</v>
      </c>
    </row>
    <row r="1064" spans="1:11" x14ac:dyDescent="0.35">
      <c r="A1064" s="15" t="s">
        <v>1440</v>
      </c>
      <c r="B1064" s="14">
        <v>42395.589</v>
      </c>
      <c r="C1064" s="22">
        <v>0.58899999999994179</v>
      </c>
      <c r="D1064" s="15">
        <f>'call data'!$C1064*1440</f>
        <v>848.15999999991618</v>
      </c>
      <c r="E1064" s="15" t="s">
        <v>1792</v>
      </c>
      <c r="F1064" s="15" t="s">
        <v>1782</v>
      </c>
      <c r="G1064" s="15" t="s">
        <v>1784</v>
      </c>
      <c r="H1064" s="15" t="s">
        <v>1784</v>
      </c>
      <c r="I1064" s="15">
        <v>61</v>
      </c>
      <c r="J1064" s="16">
        <v>3.3230841685750285E-3</v>
      </c>
      <c r="K1064" s="15">
        <v>5</v>
      </c>
    </row>
    <row r="1065" spans="1:11" x14ac:dyDescent="0.35">
      <c r="A1065" s="15" t="s">
        <v>1436</v>
      </c>
      <c r="B1065" s="14">
        <v>42395.544999999998</v>
      </c>
      <c r="C1065" s="22">
        <v>0.54499999999825377</v>
      </c>
      <c r="D1065" s="15">
        <f>'call data'!$C1065*1440</f>
        <v>784.79999999748543</v>
      </c>
      <c r="E1065" s="15" t="s">
        <v>1789</v>
      </c>
      <c r="F1065" s="15" t="s">
        <v>1782</v>
      </c>
      <c r="G1065" s="15" t="s">
        <v>1784</v>
      </c>
      <c r="H1065" s="15" t="s">
        <v>1784</v>
      </c>
      <c r="I1065" s="15">
        <v>57</v>
      </c>
      <c r="J1065" s="16">
        <v>1.0468094779899049E-3</v>
      </c>
      <c r="K1065" s="15">
        <v>3</v>
      </c>
    </row>
    <row r="1066" spans="1:11" x14ac:dyDescent="0.35">
      <c r="A1066" s="15" t="s">
        <v>1438</v>
      </c>
      <c r="B1066" s="14">
        <v>42395.544999999998</v>
      </c>
      <c r="C1066" s="22">
        <v>0.54499999999825377</v>
      </c>
      <c r="D1066" s="15">
        <f>'call data'!$C1066*1440</f>
        <v>784.79999999748543</v>
      </c>
      <c r="E1066" s="15" t="s">
        <v>1789</v>
      </c>
      <c r="F1066" s="15" t="s">
        <v>1780</v>
      </c>
      <c r="G1066" s="15" t="s">
        <v>1784</v>
      </c>
      <c r="H1066" s="15" t="s">
        <v>1784</v>
      </c>
      <c r="I1066" s="15">
        <v>103</v>
      </c>
      <c r="J1066" s="16">
        <v>1.9817508856975457E-3</v>
      </c>
      <c r="K1066" s="15">
        <v>4</v>
      </c>
    </row>
    <row r="1067" spans="1:11" x14ac:dyDescent="0.35">
      <c r="A1067" s="15" t="s">
        <v>1434</v>
      </c>
      <c r="B1067" s="14">
        <v>42395.538999999997</v>
      </c>
      <c r="C1067" s="22">
        <v>0.53899999999703141</v>
      </c>
      <c r="D1067" s="15">
        <f>'call data'!$C1067*1440</f>
        <v>776.15999999572523</v>
      </c>
      <c r="E1067" s="15" t="s">
        <v>1790</v>
      </c>
      <c r="F1067" s="15" t="s">
        <v>1782</v>
      </c>
      <c r="G1067" s="15" t="s">
        <v>1784</v>
      </c>
      <c r="H1067" s="15" t="s">
        <v>1784</v>
      </c>
      <c r="I1067" s="15">
        <v>115</v>
      </c>
      <c r="J1067" s="16">
        <v>1.7049004980463111E-3</v>
      </c>
      <c r="K1067" s="15">
        <v>3</v>
      </c>
    </row>
    <row r="1068" spans="1:11" x14ac:dyDescent="0.35">
      <c r="A1068" s="15" t="s">
        <v>1432</v>
      </c>
      <c r="B1068" s="14">
        <v>42395.535000000003</v>
      </c>
      <c r="C1068" s="22">
        <v>0.53500000000349246</v>
      </c>
      <c r="D1068" s="15">
        <f>'call data'!$C1068*1440</f>
        <v>770.40000000502914</v>
      </c>
      <c r="E1068" s="15" t="s">
        <v>1789</v>
      </c>
      <c r="F1068" s="15" t="s">
        <v>1783</v>
      </c>
      <c r="G1068" s="15" t="s">
        <v>1784</v>
      </c>
      <c r="H1068" s="15" t="s">
        <v>1784</v>
      </c>
      <c r="I1068" s="15">
        <v>66</v>
      </c>
      <c r="J1068" s="16">
        <v>5.0840284557753218E-4</v>
      </c>
      <c r="K1068" s="15">
        <v>3</v>
      </c>
    </row>
    <row r="1069" spans="1:11" x14ac:dyDescent="0.35">
      <c r="A1069" s="15" t="s">
        <v>1430</v>
      </c>
      <c r="B1069" s="14">
        <v>42395.534</v>
      </c>
      <c r="C1069" s="22">
        <v>0.53399999999965075</v>
      </c>
      <c r="D1069" s="15">
        <f>'call data'!$C1069*1440</f>
        <v>768.95999999949709</v>
      </c>
      <c r="E1069" s="15" t="s">
        <v>1793</v>
      </c>
      <c r="F1069" s="15" t="s">
        <v>1782</v>
      </c>
      <c r="G1069" s="15" t="s">
        <v>1784</v>
      </c>
      <c r="H1069" s="15" t="s">
        <v>1784</v>
      </c>
      <c r="I1069" s="15">
        <v>106</v>
      </c>
      <c r="J1069" s="16">
        <v>1.2924957358704079E-3</v>
      </c>
      <c r="K1069" s="15">
        <v>3</v>
      </c>
    </row>
    <row r="1070" spans="1:11" x14ac:dyDescent="0.35">
      <c r="A1070" s="15" t="s">
        <v>1428</v>
      </c>
      <c r="B1070" s="14">
        <v>42395.491000000002</v>
      </c>
      <c r="C1070" s="22">
        <v>0.49100000000180444</v>
      </c>
      <c r="D1070" s="15">
        <f>'call data'!$C1070*1440</f>
        <v>707.04000000259839</v>
      </c>
      <c r="E1070" s="15" t="s">
        <v>1793</v>
      </c>
      <c r="F1070" s="15" t="s">
        <v>1782</v>
      </c>
      <c r="G1070" s="15" t="s">
        <v>1784</v>
      </c>
      <c r="H1070" s="15" t="s">
        <v>1784</v>
      </c>
      <c r="I1070" s="15">
        <v>39</v>
      </c>
      <c r="J1070" s="16">
        <v>2.6853035001411117E-3</v>
      </c>
      <c r="K1070" s="15">
        <v>5</v>
      </c>
    </row>
    <row r="1071" spans="1:11" x14ac:dyDescent="0.35">
      <c r="A1071" s="15" t="s">
        <v>1426</v>
      </c>
      <c r="B1071" s="14">
        <v>42395.472000000002</v>
      </c>
      <c r="C1071" s="22">
        <v>0.47200000000157161</v>
      </c>
      <c r="D1071" s="15">
        <f>'call data'!$C1071*1440</f>
        <v>679.68000000226311</v>
      </c>
      <c r="E1071" s="15" t="s">
        <v>1786</v>
      </c>
      <c r="F1071" s="15" t="s">
        <v>1783</v>
      </c>
      <c r="G1071" s="15" t="s">
        <v>1785</v>
      </c>
      <c r="H1071" s="15" t="s">
        <v>1785</v>
      </c>
      <c r="I1071" s="15">
        <v>0</v>
      </c>
      <c r="J1071" s="16">
        <v>0</v>
      </c>
      <c r="K1071" s="15">
        <v>0</v>
      </c>
    </row>
    <row r="1072" spans="1:11" x14ac:dyDescent="0.35">
      <c r="A1072" s="15" t="s">
        <v>1424</v>
      </c>
      <c r="B1072" s="14">
        <v>42395.457999999999</v>
      </c>
      <c r="C1072" s="22">
        <v>0.45799999999871943</v>
      </c>
      <c r="D1072" s="15">
        <f>'call data'!$C1072*1440</f>
        <v>659.51999999815598</v>
      </c>
      <c r="E1072" s="15" t="s">
        <v>1789</v>
      </c>
      <c r="F1072" s="15" t="s">
        <v>1779</v>
      </c>
      <c r="G1072" s="15" t="s">
        <v>1784</v>
      </c>
      <c r="H1072" s="15" t="s">
        <v>1784</v>
      </c>
      <c r="I1072" s="15">
        <v>68</v>
      </c>
      <c r="J1072" s="16">
        <v>4.7266073874669455E-3</v>
      </c>
      <c r="K1072" s="15">
        <v>5</v>
      </c>
    </row>
    <row r="1073" spans="1:11" x14ac:dyDescent="0.35">
      <c r="A1073" s="15" t="s">
        <v>416</v>
      </c>
      <c r="B1073" s="14">
        <v>42377.451000000001</v>
      </c>
      <c r="C1073" s="22">
        <v>0.45100000000093132</v>
      </c>
      <c r="D1073" s="15">
        <f>'call data'!$C1073*1440</f>
        <v>649.4400000013411</v>
      </c>
      <c r="E1073" s="15" t="s">
        <v>1788</v>
      </c>
      <c r="F1073" s="15" t="s">
        <v>1780</v>
      </c>
      <c r="G1073" s="15" t="s">
        <v>1784</v>
      </c>
      <c r="H1073" s="15" t="s">
        <v>1784</v>
      </c>
      <c r="I1073" s="15">
        <v>119</v>
      </c>
      <c r="J1073" s="16">
        <v>3.7951445740870516E-3</v>
      </c>
      <c r="K1073" s="15">
        <v>3</v>
      </c>
    </row>
    <row r="1074" spans="1:11" x14ac:dyDescent="0.35">
      <c r="A1074" s="15" t="s">
        <v>1420</v>
      </c>
      <c r="B1074" s="14">
        <v>42395.451999999997</v>
      </c>
      <c r="C1074" s="22">
        <v>0.45199999999749707</v>
      </c>
      <c r="D1074" s="15">
        <f>'call data'!$C1074*1440</f>
        <v>650.87999999639578</v>
      </c>
      <c r="E1074" s="15" t="s">
        <v>1793</v>
      </c>
      <c r="F1074" s="15" t="s">
        <v>1779</v>
      </c>
      <c r="G1074" s="15" t="s">
        <v>1784</v>
      </c>
      <c r="H1074" s="15" t="s">
        <v>1784</v>
      </c>
      <c r="I1074" s="15">
        <v>72</v>
      </c>
      <c r="J1074" s="16">
        <v>1.0505127802047111E-3</v>
      </c>
      <c r="K1074" s="15">
        <v>3</v>
      </c>
    </row>
    <row r="1075" spans="1:11" x14ac:dyDescent="0.35">
      <c r="A1075" s="15" t="s">
        <v>1418</v>
      </c>
      <c r="B1075" s="14">
        <v>42395.445</v>
      </c>
      <c r="C1075" s="22">
        <v>0.44499999999970896</v>
      </c>
      <c r="D1075" s="15">
        <f>'call data'!$C1075*1440</f>
        <v>640.7999999995809</v>
      </c>
      <c r="E1075" s="15" t="s">
        <v>1793</v>
      </c>
      <c r="F1075" s="15" t="s">
        <v>1781</v>
      </c>
      <c r="G1075" s="15" t="s">
        <v>1784</v>
      </c>
      <c r="H1075" s="15" t="s">
        <v>1784</v>
      </c>
      <c r="I1075" s="15">
        <v>57</v>
      </c>
      <c r="J1075" s="16">
        <v>3.8040715823967823E-3</v>
      </c>
      <c r="K1075" s="15">
        <v>2</v>
      </c>
    </row>
    <row r="1076" spans="1:11" x14ac:dyDescent="0.35">
      <c r="A1076" s="15" t="s">
        <v>1416</v>
      </c>
      <c r="B1076" s="14">
        <v>42395.436000000002</v>
      </c>
      <c r="C1076" s="22">
        <v>0.4360000000015134</v>
      </c>
      <c r="D1076" s="15">
        <f>'call data'!$C1076*1440</f>
        <v>627.84000000217929</v>
      </c>
      <c r="E1076" s="15" t="s">
        <v>1793</v>
      </c>
      <c r="F1076" s="15" t="s">
        <v>1781</v>
      </c>
      <c r="G1076" s="15" t="s">
        <v>1784</v>
      </c>
      <c r="H1076" s="15" t="s">
        <v>1784</v>
      </c>
      <c r="I1076" s="15">
        <v>103</v>
      </c>
      <c r="J1076" s="16">
        <v>1.7446088284950932E-3</v>
      </c>
      <c r="K1076" s="15">
        <v>3</v>
      </c>
    </row>
    <row r="1077" spans="1:11" x14ac:dyDescent="0.35">
      <c r="A1077" s="15" t="s">
        <v>1414</v>
      </c>
      <c r="B1077" s="14">
        <v>42395.411</v>
      </c>
      <c r="C1077" s="22">
        <v>0.41100000000005821</v>
      </c>
      <c r="D1077" s="15">
        <f>'call data'!$C1077*1440</f>
        <v>591.84000000008382</v>
      </c>
      <c r="E1077" s="15" t="s">
        <v>1790</v>
      </c>
      <c r="F1077" s="15" t="s">
        <v>1780</v>
      </c>
      <c r="G1077" s="15" t="s">
        <v>1785</v>
      </c>
      <c r="H1077" s="15" t="s">
        <v>1785</v>
      </c>
      <c r="I1077" s="15">
        <v>0</v>
      </c>
      <c r="J1077" s="16">
        <v>0</v>
      </c>
      <c r="K1077" s="15">
        <v>0</v>
      </c>
    </row>
    <row r="1078" spans="1:11" x14ac:dyDescent="0.35">
      <c r="A1078" s="15" t="s">
        <v>1412</v>
      </c>
      <c r="B1078" s="14">
        <v>42395.404000000002</v>
      </c>
      <c r="C1078" s="22">
        <v>0.4040000000022701</v>
      </c>
      <c r="D1078" s="15">
        <f>'call data'!$C1078*1440</f>
        <v>581.76000000326894</v>
      </c>
      <c r="E1078" s="15" t="s">
        <v>1792</v>
      </c>
      <c r="F1078" s="15" t="s">
        <v>1783</v>
      </c>
      <c r="G1078" s="15" t="s">
        <v>1784</v>
      </c>
      <c r="H1078" s="15" t="s">
        <v>1785</v>
      </c>
      <c r="I1078" s="15">
        <v>41</v>
      </c>
      <c r="J1078" s="16">
        <v>2.3823104148158521E-3</v>
      </c>
      <c r="K1078" s="15">
        <v>4</v>
      </c>
    </row>
    <row r="1079" spans="1:11" x14ac:dyDescent="0.35">
      <c r="A1079" s="15" t="s">
        <v>1410</v>
      </c>
      <c r="B1079" s="14">
        <v>42395.396000000001</v>
      </c>
      <c r="C1079" s="22">
        <v>0.39600000000064028</v>
      </c>
      <c r="D1079" s="15">
        <f>'call data'!$C1079*1440</f>
        <v>570.24000000092201</v>
      </c>
      <c r="E1079" s="15" t="s">
        <v>1789</v>
      </c>
      <c r="F1079" s="15" t="s">
        <v>1779</v>
      </c>
      <c r="G1079" s="15" t="s">
        <v>1784</v>
      </c>
      <c r="H1079" s="15" t="s">
        <v>1784</v>
      </c>
      <c r="I1079" s="15">
        <v>113</v>
      </c>
      <c r="J1079" s="16">
        <v>5.9348129790728291E-4</v>
      </c>
      <c r="K1079" s="15">
        <v>5</v>
      </c>
    </row>
    <row r="1080" spans="1:11" x14ac:dyDescent="0.35">
      <c r="A1080" s="15" t="s">
        <v>1406</v>
      </c>
      <c r="B1080" s="14">
        <v>42394.731</v>
      </c>
      <c r="C1080" s="22">
        <v>0.73099999999976717</v>
      </c>
      <c r="D1080" s="15">
        <f>'call data'!$C1080*1440</f>
        <v>1052.6399999996647</v>
      </c>
      <c r="E1080" s="15" t="s">
        <v>1793</v>
      </c>
      <c r="F1080" s="15" t="s">
        <v>1779</v>
      </c>
      <c r="G1080" s="15" t="s">
        <v>1784</v>
      </c>
      <c r="H1080" s="15" t="s">
        <v>1784</v>
      </c>
      <c r="I1080" s="15">
        <v>19</v>
      </c>
      <c r="J1080" s="16">
        <v>4.6045099776206699E-3</v>
      </c>
      <c r="K1080" s="15">
        <v>5</v>
      </c>
    </row>
    <row r="1081" spans="1:11" x14ac:dyDescent="0.35">
      <c r="A1081" s="15" t="s">
        <v>1402</v>
      </c>
      <c r="B1081" s="14">
        <v>42394.661999999997</v>
      </c>
      <c r="C1081" s="22">
        <v>0.66199999999662396</v>
      </c>
      <c r="D1081" s="15">
        <f>'call data'!$C1081*1440</f>
        <v>953.2799999951385</v>
      </c>
      <c r="E1081" s="15" t="s">
        <v>1791</v>
      </c>
      <c r="F1081" s="15" t="s">
        <v>1783</v>
      </c>
      <c r="G1081" s="15" t="s">
        <v>1784</v>
      </c>
      <c r="H1081" s="15" t="s">
        <v>1784</v>
      </c>
      <c r="I1081" s="15">
        <v>31</v>
      </c>
      <c r="J1081" s="16">
        <v>3.3948367839905145E-3</v>
      </c>
      <c r="K1081" s="15">
        <v>3</v>
      </c>
    </row>
    <row r="1082" spans="1:11" x14ac:dyDescent="0.35">
      <c r="A1082" s="15" t="s">
        <v>1400</v>
      </c>
      <c r="B1082" s="14">
        <v>42394.661</v>
      </c>
      <c r="C1082" s="22">
        <v>0.66100000000005821</v>
      </c>
      <c r="D1082" s="15">
        <f>'call data'!$C1082*1440</f>
        <v>951.84000000008382</v>
      </c>
      <c r="E1082" s="15" t="s">
        <v>1793</v>
      </c>
      <c r="F1082" s="15" t="s">
        <v>1783</v>
      </c>
      <c r="G1082" s="15" t="s">
        <v>1784</v>
      </c>
      <c r="H1082" s="15" t="s">
        <v>1784</v>
      </c>
      <c r="I1082" s="15">
        <v>44</v>
      </c>
      <c r="J1082" s="16">
        <v>4.1374980311242922E-3</v>
      </c>
      <c r="K1082" s="15">
        <v>5</v>
      </c>
    </row>
    <row r="1083" spans="1:11" x14ac:dyDescent="0.35">
      <c r="A1083" s="15" t="s">
        <v>470</v>
      </c>
      <c r="B1083" s="14">
        <v>42378.47</v>
      </c>
      <c r="C1083" s="22">
        <v>0.47000000000116415</v>
      </c>
      <c r="D1083" s="15">
        <f>'call data'!$C1083*1440</f>
        <v>676.80000000167638</v>
      </c>
      <c r="E1083" s="15" t="s">
        <v>1788</v>
      </c>
      <c r="F1083" s="15" t="s">
        <v>1783</v>
      </c>
      <c r="G1083" s="15" t="s">
        <v>1784</v>
      </c>
      <c r="H1083" s="15" t="s">
        <v>1784</v>
      </c>
      <c r="I1083" s="15">
        <v>46</v>
      </c>
      <c r="J1083" s="16">
        <v>4.2189600570136229E-3</v>
      </c>
      <c r="K1083" s="15">
        <v>3</v>
      </c>
    </row>
    <row r="1084" spans="1:11" x14ac:dyDescent="0.35">
      <c r="A1084" s="15" t="s">
        <v>1398</v>
      </c>
      <c r="B1084" s="14">
        <v>42394.639000000003</v>
      </c>
      <c r="C1084" s="22">
        <v>0.63900000000285218</v>
      </c>
      <c r="D1084" s="15">
        <f>'call data'!$C1084*1440</f>
        <v>920.16000000410713</v>
      </c>
      <c r="E1084" s="15" t="s">
        <v>1789</v>
      </c>
      <c r="F1084" s="15" t="s">
        <v>1782</v>
      </c>
      <c r="G1084" s="15" t="s">
        <v>1784</v>
      </c>
      <c r="H1084" s="15" t="s">
        <v>1784</v>
      </c>
      <c r="I1084" s="15">
        <v>53</v>
      </c>
      <c r="J1084" s="16">
        <v>2.643767180767892E-3</v>
      </c>
      <c r="K1084" s="15">
        <v>3</v>
      </c>
    </row>
    <row r="1085" spans="1:11" x14ac:dyDescent="0.35">
      <c r="A1085" s="15" t="s">
        <v>478</v>
      </c>
      <c r="B1085" s="14">
        <v>42378.491999999998</v>
      </c>
      <c r="C1085" s="22">
        <v>0.49199999999837019</v>
      </c>
      <c r="D1085" s="15">
        <f>'call data'!$C1085*1440</f>
        <v>708.47999999765307</v>
      </c>
      <c r="E1085" s="15" t="s">
        <v>1788</v>
      </c>
      <c r="F1085" s="15" t="s">
        <v>1779</v>
      </c>
      <c r="G1085" s="15" t="s">
        <v>1784</v>
      </c>
      <c r="H1085" s="15" t="s">
        <v>1784</v>
      </c>
      <c r="I1085" s="15">
        <v>87</v>
      </c>
      <c r="J1085" s="16">
        <v>3.9976504325462863E-3</v>
      </c>
      <c r="K1085" s="15">
        <v>5</v>
      </c>
    </row>
    <row r="1086" spans="1:11" x14ac:dyDescent="0.35">
      <c r="A1086" s="15" t="s">
        <v>1394</v>
      </c>
      <c r="B1086" s="14">
        <v>42394.627999999997</v>
      </c>
      <c r="C1086" s="22">
        <v>0.6279999999969732</v>
      </c>
      <c r="D1086" s="15">
        <f>'call data'!$C1086*1440</f>
        <v>904.31999999564141</v>
      </c>
      <c r="E1086" s="15" t="s">
        <v>1789</v>
      </c>
      <c r="F1086" s="15" t="s">
        <v>1781</v>
      </c>
      <c r="G1086" s="15" t="s">
        <v>1784</v>
      </c>
      <c r="H1086" s="15" t="s">
        <v>1784</v>
      </c>
      <c r="I1086" s="15">
        <v>78</v>
      </c>
      <c r="J1086" s="16">
        <v>3.5935937550882796E-3</v>
      </c>
      <c r="K1086" s="15">
        <v>4</v>
      </c>
    </row>
    <row r="1087" spans="1:11" x14ac:dyDescent="0.35">
      <c r="A1087" s="15" t="s">
        <v>1390</v>
      </c>
      <c r="B1087" s="14">
        <v>42394.601999999999</v>
      </c>
      <c r="C1087" s="22">
        <v>0.60199999999895226</v>
      </c>
      <c r="D1087" s="15">
        <f>'call data'!$C1087*1440</f>
        <v>866.87999999849126</v>
      </c>
      <c r="E1087" s="15" t="s">
        <v>1786</v>
      </c>
      <c r="F1087" s="15" t="s">
        <v>1779</v>
      </c>
      <c r="G1087" s="15" t="s">
        <v>1784</v>
      </c>
      <c r="H1087" s="15" t="s">
        <v>1784</v>
      </c>
      <c r="I1087" s="15">
        <v>106</v>
      </c>
      <c r="J1087" s="16">
        <v>6.2724434601277388E-4</v>
      </c>
      <c r="K1087" s="15">
        <v>3</v>
      </c>
    </row>
    <row r="1088" spans="1:11" x14ac:dyDescent="0.35">
      <c r="A1088" s="15" t="s">
        <v>1388</v>
      </c>
      <c r="B1088" s="14">
        <v>42394.591999999997</v>
      </c>
      <c r="C1088" s="22">
        <v>0.59199999999691499</v>
      </c>
      <c r="D1088" s="15">
        <f>'call data'!$C1088*1440</f>
        <v>852.47999999555759</v>
      </c>
      <c r="E1088" s="15" t="s">
        <v>1793</v>
      </c>
      <c r="F1088" s="15" t="s">
        <v>1782</v>
      </c>
      <c r="G1088" s="15" t="s">
        <v>1785</v>
      </c>
      <c r="H1088" s="15" t="s">
        <v>1785</v>
      </c>
      <c r="I1088" s="15">
        <v>0</v>
      </c>
      <c r="J1088" s="16">
        <v>0</v>
      </c>
      <c r="K1088" s="15">
        <v>0</v>
      </c>
    </row>
    <row r="1089" spans="1:11" x14ac:dyDescent="0.35">
      <c r="A1089" s="15" t="s">
        <v>490</v>
      </c>
      <c r="B1089" s="14">
        <v>42378.544000000002</v>
      </c>
      <c r="C1089" s="22">
        <v>0.54400000000168802</v>
      </c>
      <c r="D1089" s="15">
        <f>'call data'!$C1089*1440</f>
        <v>783.36000000243075</v>
      </c>
      <c r="E1089" s="15" t="s">
        <v>1788</v>
      </c>
      <c r="F1089" s="15" t="s">
        <v>1781</v>
      </c>
      <c r="G1089" s="15" t="s">
        <v>1784</v>
      </c>
      <c r="H1089" s="15" t="s">
        <v>1784</v>
      </c>
      <c r="I1089" s="15">
        <v>120</v>
      </c>
      <c r="J1089" s="16">
        <v>3.0965601867140673E-3</v>
      </c>
      <c r="K1089" s="15">
        <v>1</v>
      </c>
    </row>
    <row r="1090" spans="1:11" x14ac:dyDescent="0.35">
      <c r="A1090" s="15" t="s">
        <v>492</v>
      </c>
      <c r="B1090" s="14">
        <v>42378.569000000003</v>
      </c>
      <c r="C1090" s="22">
        <v>0.56900000000314321</v>
      </c>
      <c r="D1090" s="15">
        <f>'call data'!$C1090*1440</f>
        <v>819.36000000452623</v>
      </c>
      <c r="E1090" s="15" t="s">
        <v>1788</v>
      </c>
      <c r="F1090" s="15" t="s">
        <v>1782</v>
      </c>
      <c r="G1090" s="15" t="s">
        <v>1785</v>
      </c>
      <c r="H1090" s="15" t="s">
        <v>1785</v>
      </c>
      <c r="I1090" s="15">
        <v>0</v>
      </c>
      <c r="J1090" s="16">
        <v>0</v>
      </c>
      <c r="K1090" s="15">
        <v>0</v>
      </c>
    </row>
    <row r="1091" spans="1:11" x14ac:dyDescent="0.35">
      <c r="A1091" s="15" t="s">
        <v>1382</v>
      </c>
      <c r="B1091" s="14">
        <v>42394.536999999997</v>
      </c>
      <c r="C1091" s="22">
        <v>0.53699999999662396</v>
      </c>
      <c r="D1091" s="15">
        <f>'call data'!$C1091*1440</f>
        <v>773.2799999951385</v>
      </c>
      <c r="E1091" s="15" t="s">
        <v>1789</v>
      </c>
      <c r="F1091" s="15" t="s">
        <v>1779</v>
      </c>
      <c r="G1091" s="15" t="s">
        <v>1784</v>
      </c>
      <c r="H1091" s="15" t="s">
        <v>1784</v>
      </c>
      <c r="I1091" s="15">
        <v>80</v>
      </c>
      <c r="J1091" s="16">
        <v>4.269564807799003E-3</v>
      </c>
      <c r="K1091" s="15">
        <v>2</v>
      </c>
    </row>
    <row r="1092" spans="1:11" x14ac:dyDescent="0.35">
      <c r="A1092" s="15" t="s">
        <v>1380</v>
      </c>
      <c r="B1092" s="14">
        <v>42394.53</v>
      </c>
      <c r="C1092" s="22">
        <v>0.52999999999883585</v>
      </c>
      <c r="D1092" s="15">
        <f>'call data'!$C1092*1440</f>
        <v>763.19999999832362</v>
      </c>
      <c r="E1092" s="15" t="s">
        <v>1792</v>
      </c>
      <c r="F1092" s="15" t="s">
        <v>1783</v>
      </c>
      <c r="G1092" s="15" t="s">
        <v>1785</v>
      </c>
      <c r="H1092" s="15" t="s">
        <v>1785</v>
      </c>
      <c r="I1092" s="15">
        <v>0</v>
      </c>
      <c r="J1092" s="16">
        <v>0</v>
      </c>
      <c r="K1092" s="15">
        <v>0</v>
      </c>
    </row>
    <row r="1093" spans="1:11" x14ac:dyDescent="0.35">
      <c r="A1093" s="15" t="s">
        <v>1376</v>
      </c>
      <c r="B1093" s="14">
        <v>42394.514999999999</v>
      </c>
      <c r="C1093" s="22">
        <v>0.51499999999941792</v>
      </c>
      <c r="D1093" s="15">
        <f>'call data'!$C1093*1440</f>
        <v>741.59999999916181</v>
      </c>
      <c r="E1093" s="15" t="s">
        <v>1791</v>
      </c>
      <c r="F1093" s="15" t="s">
        <v>1781</v>
      </c>
      <c r="G1093" s="15" t="s">
        <v>1784</v>
      </c>
      <c r="H1093" s="15" t="s">
        <v>1784</v>
      </c>
      <c r="I1093" s="15">
        <v>59</v>
      </c>
      <c r="J1093" s="16">
        <v>4.0557799837259391E-3</v>
      </c>
      <c r="K1093" s="15">
        <v>5</v>
      </c>
    </row>
    <row r="1094" spans="1:11" x14ac:dyDescent="0.35">
      <c r="A1094" s="15" t="s">
        <v>1374</v>
      </c>
      <c r="B1094" s="14">
        <v>42394.512999999999</v>
      </c>
      <c r="C1094" s="22">
        <v>0.51299999999901047</v>
      </c>
      <c r="D1094" s="15">
        <f>'call data'!$C1094*1440</f>
        <v>738.71999999857508</v>
      </c>
      <c r="E1094" s="15" t="s">
        <v>1791</v>
      </c>
      <c r="F1094" s="15" t="s">
        <v>1779</v>
      </c>
      <c r="G1094" s="15" t="s">
        <v>1784</v>
      </c>
      <c r="H1094" s="15" t="s">
        <v>1784</v>
      </c>
      <c r="I1094" s="15">
        <v>112</v>
      </c>
      <c r="J1094" s="16">
        <v>9.423807393686667E-4</v>
      </c>
      <c r="K1094" s="15">
        <v>4</v>
      </c>
    </row>
    <row r="1095" spans="1:11" x14ac:dyDescent="0.35">
      <c r="A1095" s="15" t="s">
        <v>1372</v>
      </c>
      <c r="B1095" s="14">
        <v>42394.508999999998</v>
      </c>
      <c r="C1095" s="22">
        <v>0.50899999999819556</v>
      </c>
      <c r="D1095" s="15">
        <f>'call data'!$C1095*1440</f>
        <v>732.95999999740161</v>
      </c>
      <c r="E1095" s="15" t="s">
        <v>1789</v>
      </c>
      <c r="F1095" s="15" t="s">
        <v>1783</v>
      </c>
      <c r="G1095" s="15" t="s">
        <v>1784</v>
      </c>
      <c r="H1095" s="15" t="s">
        <v>1784</v>
      </c>
      <c r="I1095" s="15">
        <v>73</v>
      </c>
      <c r="J1095" s="16">
        <v>3.8825821999093806E-3</v>
      </c>
      <c r="K1095" s="15">
        <v>3</v>
      </c>
    </row>
    <row r="1096" spans="1:11" x14ac:dyDescent="0.35">
      <c r="A1096" s="15" t="s">
        <v>1370</v>
      </c>
      <c r="B1096" s="14">
        <v>42394.506999999998</v>
      </c>
      <c r="C1096" s="22">
        <v>0.50699999999778811</v>
      </c>
      <c r="D1096" s="15">
        <f>'call data'!$C1096*1440</f>
        <v>730.07999999681488</v>
      </c>
      <c r="E1096" s="15" t="s">
        <v>1787</v>
      </c>
      <c r="F1096" s="15" t="s">
        <v>1783</v>
      </c>
      <c r="G1096" s="15" t="s">
        <v>1784</v>
      </c>
      <c r="H1096" s="15" t="s">
        <v>1784</v>
      </c>
      <c r="I1096" s="15">
        <v>93</v>
      </c>
      <c r="J1096" s="16">
        <v>2.2080460987584294E-3</v>
      </c>
      <c r="K1096" s="15">
        <v>4</v>
      </c>
    </row>
    <row r="1097" spans="1:11" x14ac:dyDescent="0.35">
      <c r="A1097" s="15" t="s">
        <v>522</v>
      </c>
      <c r="B1097" s="14">
        <v>42379.381000000001</v>
      </c>
      <c r="C1097" s="22">
        <v>0.38100000000122236</v>
      </c>
      <c r="D1097" s="15">
        <f>'call data'!$C1097*1440</f>
        <v>548.6400000017602</v>
      </c>
      <c r="E1097" s="15" t="s">
        <v>1788</v>
      </c>
      <c r="F1097" s="15" t="s">
        <v>1783</v>
      </c>
      <c r="G1097" s="15" t="s">
        <v>1784</v>
      </c>
      <c r="H1097" s="15" t="s">
        <v>1784</v>
      </c>
      <c r="I1097" s="15">
        <v>23</v>
      </c>
      <c r="J1097" s="16">
        <v>5.5141347161870573E-4</v>
      </c>
      <c r="K1097" s="15">
        <v>3</v>
      </c>
    </row>
    <row r="1098" spans="1:11" x14ac:dyDescent="0.35">
      <c r="A1098" s="15" t="s">
        <v>1364</v>
      </c>
      <c r="B1098" s="14">
        <v>42394.495999999999</v>
      </c>
      <c r="C1098" s="22">
        <v>0.49599999999918509</v>
      </c>
      <c r="D1098" s="15">
        <f>'call data'!$C1098*1440</f>
        <v>714.23999999882653</v>
      </c>
      <c r="E1098" s="15" t="s">
        <v>1786</v>
      </c>
      <c r="F1098" s="15" t="s">
        <v>1781</v>
      </c>
      <c r="G1098" s="15" t="s">
        <v>1784</v>
      </c>
      <c r="H1098" s="15" t="s">
        <v>1784</v>
      </c>
      <c r="I1098" s="15">
        <v>72</v>
      </c>
      <c r="J1098" s="16">
        <v>3.8261099047378496E-3</v>
      </c>
      <c r="K1098" s="15">
        <v>4</v>
      </c>
    </row>
    <row r="1099" spans="1:11" x14ac:dyDescent="0.35">
      <c r="A1099" s="15" t="s">
        <v>1366</v>
      </c>
      <c r="B1099" s="14">
        <v>42394.495999999999</v>
      </c>
      <c r="C1099" s="22">
        <v>0.49599999999918509</v>
      </c>
      <c r="D1099" s="15">
        <f>'call data'!$C1099*1440</f>
        <v>714.23999999882653</v>
      </c>
      <c r="E1099" s="15" t="s">
        <v>1787</v>
      </c>
      <c r="F1099" s="15" t="s">
        <v>1779</v>
      </c>
      <c r="G1099" s="15" t="s">
        <v>1784</v>
      </c>
      <c r="H1099" s="15" t="s">
        <v>1785</v>
      </c>
      <c r="I1099" s="15">
        <v>105</v>
      </c>
      <c r="J1099" s="16">
        <v>2.1456242407378472E-3</v>
      </c>
      <c r="K1099" s="15">
        <v>4</v>
      </c>
    </row>
    <row r="1100" spans="1:11" x14ac:dyDescent="0.35">
      <c r="A1100" s="15" t="s">
        <v>1362</v>
      </c>
      <c r="B1100" s="14">
        <v>42394.491999999998</v>
      </c>
      <c r="C1100" s="22">
        <v>0.49199999999837019</v>
      </c>
      <c r="D1100" s="15">
        <f>'call data'!$C1100*1440</f>
        <v>708.47999999765307</v>
      </c>
      <c r="E1100" s="15" t="s">
        <v>1793</v>
      </c>
      <c r="F1100" s="15" t="s">
        <v>1781</v>
      </c>
      <c r="G1100" s="15" t="s">
        <v>1784</v>
      </c>
      <c r="H1100" s="15" t="s">
        <v>1784</v>
      </c>
      <c r="I1100" s="15">
        <v>24</v>
      </c>
      <c r="J1100" s="16">
        <v>3.2725056453955532E-3</v>
      </c>
      <c r="K1100" s="15">
        <v>3</v>
      </c>
    </row>
    <row r="1101" spans="1:11" x14ac:dyDescent="0.35">
      <c r="A1101" s="15" t="s">
        <v>1360</v>
      </c>
      <c r="B1101" s="14">
        <v>42394.487999999998</v>
      </c>
      <c r="C1101" s="22">
        <v>0.48799999999755528</v>
      </c>
      <c r="D1101" s="15">
        <f>'call data'!$C1101*1440</f>
        <v>702.7199999964796</v>
      </c>
      <c r="E1101" s="15" t="s">
        <v>1791</v>
      </c>
      <c r="F1101" s="15" t="s">
        <v>1783</v>
      </c>
      <c r="G1101" s="15" t="s">
        <v>1785</v>
      </c>
      <c r="H1101" s="15" t="s">
        <v>1785</v>
      </c>
      <c r="I1101" s="15">
        <v>0</v>
      </c>
      <c r="J1101" s="16">
        <v>0</v>
      </c>
      <c r="K1101" s="15">
        <v>0</v>
      </c>
    </row>
    <row r="1102" spans="1:11" x14ac:dyDescent="0.35">
      <c r="A1102" s="15" t="s">
        <v>1358</v>
      </c>
      <c r="B1102" s="14">
        <v>42394.461000000003</v>
      </c>
      <c r="C1102" s="22">
        <v>0.46100000000296859</v>
      </c>
      <c r="D1102" s="15">
        <f>'call data'!$C1102*1440</f>
        <v>663.84000000427477</v>
      </c>
      <c r="E1102" s="15" t="s">
        <v>1793</v>
      </c>
      <c r="F1102" s="15" t="s">
        <v>1780</v>
      </c>
      <c r="G1102" s="15" t="s">
        <v>1784</v>
      </c>
      <c r="H1102" s="15" t="s">
        <v>1784</v>
      </c>
      <c r="I1102" s="15">
        <v>61</v>
      </c>
      <c r="J1102" s="16">
        <v>1.4420345766670035E-3</v>
      </c>
      <c r="K1102" s="15">
        <v>5</v>
      </c>
    </row>
    <row r="1103" spans="1:11" x14ac:dyDescent="0.35">
      <c r="A1103" s="15" t="s">
        <v>1356</v>
      </c>
      <c r="B1103" s="14">
        <v>42394.446000000004</v>
      </c>
      <c r="C1103" s="22">
        <v>0.44600000000355067</v>
      </c>
      <c r="D1103" s="15">
        <f>'call data'!$C1103*1440</f>
        <v>642.24000000511296</v>
      </c>
      <c r="E1103" s="15" t="s">
        <v>1786</v>
      </c>
      <c r="F1103" s="15" t="s">
        <v>1782</v>
      </c>
      <c r="G1103" s="15" t="s">
        <v>1784</v>
      </c>
      <c r="H1103" s="15" t="s">
        <v>1784</v>
      </c>
      <c r="I1103" s="15">
        <v>115</v>
      </c>
      <c r="J1103" s="16">
        <v>4.1450407664412785E-3</v>
      </c>
      <c r="K1103" s="15">
        <v>4</v>
      </c>
    </row>
    <row r="1104" spans="1:11" x14ac:dyDescent="0.35">
      <c r="A1104" s="15" t="s">
        <v>1354</v>
      </c>
      <c r="B1104" s="14">
        <v>42394.436000000002</v>
      </c>
      <c r="C1104" s="22">
        <v>0.4360000000015134</v>
      </c>
      <c r="D1104" s="15">
        <f>'call data'!$C1104*1440</f>
        <v>627.84000000217929</v>
      </c>
      <c r="E1104" s="15" t="s">
        <v>1793</v>
      </c>
      <c r="F1104" s="15" t="s">
        <v>1783</v>
      </c>
      <c r="G1104" s="15" t="s">
        <v>1785</v>
      </c>
      <c r="H1104" s="15" t="s">
        <v>1785</v>
      </c>
      <c r="I1104" s="15">
        <v>0</v>
      </c>
      <c r="J1104" s="16">
        <v>0</v>
      </c>
      <c r="K1104" s="15">
        <v>0</v>
      </c>
    </row>
    <row r="1105" spans="1:11" x14ac:dyDescent="0.35">
      <c r="A1105" s="15" t="s">
        <v>1352</v>
      </c>
      <c r="B1105" s="14">
        <v>42394.423999999999</v>
      </c>
      <c r="C1105" s="22">
        <v>0.42399999999906868</v>
      </c>
      <c r="D1105" s="15">
        <f>'call data'!$C1105*1440</f>
        <v>610.5599999986589</v>
      </c>
      <c r="E1105" s="15" t="s">
        <v>1787</v>
      </c>
      <c r="F1105" s="15" t="s">
        <v>1781</v>
      </c>
      <c r="G1105" s="15" t="s">
        <v>1784</v>
      </c>
      <c r="H1105" s="15" t="s">
        <v>1784</v>
      </c>
      <c r="I1105" s="15">
        <v>102</v>
      </c>
      <c r="J1105" s="16">
        <v>3.6270126593574668E-3</v>
      </c>
      <c r="K1105" s="15">
        <v>5</v>
      </c>
    </row>
    <row r="1106" spans="1:11" x14ac:dyDescent="0.35">
      <c r="A1106" s="15" t="s">
        <v>1350</v>
      </c>
      <c r="B1106" s="14">
        <v>42394.400999999998</v>
      </c>
      <c r="C1106" s="22">
        <v>0.40099999999802094</v>
      </c>
      <c r="D1106" s="15">
        <f>'call data'!$C1106*1440</f>
        <v>577.43999999715015</v>
      </c>
      <c r="E1106" s="15" t="s">
        <v>1790</v>
      </c>
      <c r="F1106" s="15" t="s">
        <v>1780</v>
      </c>
      <c r="G1106" s="15" t="s">
        <v>1784</v>
      </c>
      <c r="H1106" s="15" t="s">
        <v>1784</v>
      </c>
      <c r="I1106" s="15">
        <v>19</v>
      </c>
      <c r="J1106" s="16">
        <v>4.4310303472429539E-3</v>
      </c>
      <c r="K1106" s="15">
        <v>3</v>
      </c>
    </row>
    <row r="1107" spans="1:11" x14ac:dyDescent="0.35">
      <c r="A1107" s="15" t="s">
        <v>1348</v>
      </c>
      <c r="B1107" s="14">
        <v>42394.398000000001</v>
      </c>
      <c r="C1107" s="22">
        <v>0.39800000000104774</v>
      </c>
      <c r="D1107" s="15">
        <f>'call data'!$C1107*1440</f>
        <v>573.12000000150874</v>
      </c>
      <c r="E1107" s="15" t="s">
        <v>1789</v>
      </c>
      <c r="F1107" s="15" t="s">
        <v>1780</v>
      </c>
      <c r="G1107" s="15" t="s">
        <v>1784</v>
      </c>
      <c r="H1107" s="15" t="s">
        <v>1784</v>
      </c>
      <c r="I1107" s="15">
        <v>40</v>
      </c>
      <c r="J1107" s="16">
        <v>4.8255246836989858E-3</v>
      </c>
      <c r="K1107" s="15">
        <v>3</v>
      </c>
    </row>
    <row r="1108" spans="1:11" x14ac:dyDescent="0.35">
      <c r="A1108" s="15" t="s">
        <v>536</v>
      </c>
      <c r="B1108" s="14">
        <v>42379.491000000002</v>
      </c>
      <c r="C1108" s="22">
        <v>0.49100000000180444</v>
      </c>
      <c r="D1108" s="15">
        <f>'call data'!$C1108*1440</f>
        <v>707.04000000259839</v>
      </c>
      <c r="E1108" s="15" t="s">
        <v>1788</v>
      </c>
      <c r="F1108" s="15" t="s">
        <v>1783</v>
      </c>
      <c r="G1108" s="15" t="s">
        <v>1785</v>
      </c>
      <c r="H1108" s="15" t="s">
        <v>1785</v>
      </c>
      <c r="I1108" s="15">
        <v>0</v>
      </c>
      <c r="J1108" s="16">
        <v>0</v>
      </c>
      <c r="K1108" s="15">
        <v>0</v>
      </c>
    </row>
    <row r="1109" spans="1:11" x14ac:dyDescent="0.35">
      <c r="A1109" s="15" t="s">
        <v>1346</v>
      </c>
      <c r="B1109" s="14">
        <v>42394.392999999996</v>
      </c>
      <c r="C1109" s="22">
        <v>0.39299999999639113</v>
      </c>
      <c r="D1109" s="15">
        <f>'call data'!$C1109*1440</f>
        <v>565.91999999480322</v>
      </c>
      <c r="E1109" s="15" t="s">
        <v>1792</v>
      </c>
      <c r="F1109" s="15" t="s">
        <v>1782</v>
      </c>
      <c r="G1109" s="15" t="s">
        <v>1784</v>
      </c>
      <c r="H1109" s="15" t="s">
        <v>1784</v>
      </c>
      <c r="I1109" s="15">
        <v>44</v>
      </c>
      <c r="J1109" s="16">
        <v>4.7414388223265139E-3</v>
      </c>
      <c r="K1109" s="15">
        <v>3</v>
      </c>
    </row>
    <row r="1110" spans="1:11" x14ac:dyDescent="0.35">
      <c r="A1110" s="15" t="s">
        <v>1344</v>
      </c>
      <c r="B1110" s="14">
        <v>42394.385999999999</v>
      </c>
      <c r="C1110" s="22">
        <v>0.38599999999860302</v>
      </c>
      <c r="D1110" s="15">
        <f>'call data'!$C1110*1440</f>
        <v>555.83999999798834</v>
      </c>
      <c r="E1110" s="15" t="s">
        <v>1789</v>
      </c>
      <c r="F1110" s="15" t="s">
        <v>1782</v>
      </c>
      <c r="G1110" s="15" t="s">
        <v>1784</v>
      </c>
      <c r="H1110" s="15" t="s">
        <v>1784</v>
      </c>
      <c r="I1110" s="15">
        <v>76</v>
      </c>
      <c r="J1110" s="16">
        <v>1.0663784264217484E-3</v>
      </c>
      <c r="K1110" s="15">
        <v>4</v>
      </c>
    </row>
    <row r="1111" spans="1:11" x14ac:dyDescent="0.35">
      <c r="A1111" s="15" t="s">
        <v>1342</v>
      </c>
      <c r="B1111" s="14">
        <v>42393.745999999999</v>
      </c>
      <c r="C1111" s="22">
        <v>0.74599999999918509</v>
      </c>
      <c r="D1111" s="15">
        <f>'call data'!$C1111*1440</f>
        <v>1074.2399999988265</v>
      </c>
      <c r="E1111" s="15" t="s">
        <v>1793</v>
      </c>
      <c r="F1111" s="15" t="s">
        <v>1783</v>
      </c>
      <c r="G1111" s="15" t="s">
        <v>1784</v>
      </c>
      <c r="H1111" s="15" t="s">
        <v>1784</v>
      </c>
      <c r="I1111" s="15">
        <v>22</v>
      </c>
      <c r="J1111" s="16">
        <v>1.222870672292653E-3</v>
      </c>
      <c r="K1111" s="15">
        <v>4</v>
      </c>
    </row>
    <row r="1112" spans="1:11" x14ac:dyDescent="0.35">
      <c r="A1112" s="15" t="s">
        <v>1340</v>
      </c>
      <c r="B1112" s="14">
        <v>42393.726000000002</v>
      </c>
      <c r="C1112" s="22">
        <v>0.72600000000238651</v>
      </c>
      <c r="D1112" s="15">
        <f>'call data'!$C1112*1440</f>
        <v>1045.4400000034366</v>
      </c>
      <c r="E1112" s="15" t="s">
        <v>1792</v>
      </c>
      <c r="F1112" s="15" t="s">
        <v>1779</v>
      </c>
      <c r="G1112" s="15" t="s">
        <v>1784</v>
      </c>
      <c r="H1112" s="15" t="s">
        <v>1784</v>
      </c>
      <c r="I1112" s="15">
        <v>17</v>
      </c>
      <c r="J1112" s="16">
        <v>1.7920821310723489E-3</v>
      </c>
      <c r="K1112" s="15">
        <v>1</v>
      </c>
    </row>
    <row r="1113" spans="1:11" x14ac:dyDescent="0.35">
      <c r="A1113" s="15" t="s">
        <v>544</v>
      </c>
      <c r="B1113" s="14">
        <v>42379.550999999999</v>
      </c>
      <c r="C1113" s="22">
        <v>0.55099999999947613</v>
      </c>
      <c r="D1113" s="15">
        <f>'call data'!$C1113*1440</f>
        <v>793.43999999924563</v>
      </c>
      <c r="E1113" s="15" t="s">
        <v>1788</v>
      </c>
      <c r="F1113" s="15" t="s">
        <v>1781</v>
      </c>
      <c r="G1113" s="15" t="s">
        <v>1784</v>
      </c>
      <c r="H1113" s="15" t="s">
        <v>1784</v>
      </c>
      <c r="I1113" s="15">
        <v>100</v>
      </c>
      <c r="J1113" s="16">
        <v>4.801529288283291E-4</v>
      </c>
      <c r="K1113" s="15">
        <v>4</v>
      </c>
    </row>
    <row r="1114" spans="1:11" x14ac:dyDescent="0.35">
      <c r="A1114" s="15" t="s">
        <v>546</v>
      </c>
      <c r="B1114" s="14">
        <v>42379.574999999997</v>
      </c>
      <c r="C1114" s="22">
        <v>0.57499999999708962</v>
      </c>
      <c r="D1114" s="15">
        <f>'call data'!$C1114*1440</f>
        <v>827.99999999580905</v>
      </c>
      <c r="E1114" s="15" t="s">
        <v>1788</v>
      </c>
      <c r="F1114" s="15" t="s">
        <v>1780</v>
      </c>
      <c r="G1114" s="15" t="s">
        <v>1784</v>
      </c>
      <c r="H1114" s="15" t="s">
        <v>1784</v>
      </c>
      <c r="I1114" s="15">
        <v>24</v>
      </c>
      <c r="J1114" s="16">
        <v>3.107773648481344E-3</v>
      </c>
      <c r="K1114" s="15">
        <v>4</v>
      </c>
    </row>
    <row r="1115" spans="1:11" x14ac:dyDescent="0.35">
      <c r="A1115" s="15" t="s">
        <v>1336</v>
      </c>
      <c r="B1115" s="14">
        <v>42393.697999999997</v>
      </c>
      <c r="C1115" s="22">
        <v>0.69799999999668216</v>
      </c>
      <c r="D1115" s="15">
        <f>'call data'!$C1115*1440</f>
        <v>1005.1199999952223</v>
      </c>
      <c r="E1115" s="15" t="s">
        <v>1791</v>
      </c>
      <c r="F1115" s="15" t="s">
        <v>1780</v>
      </c>
      <c r="G1115" s="15" t="s">
        <v>1784</v>
      </c>
      <c r="H1115" s="15" t="s">
        <v>1784</v>
      </c>
      <c r="I1115" s="15">
        <v>19</v>
      </c>
      <c r="J1115" s="16">
        <v>1.637113488159096E-3</v>
      </c>
      <c r="K1115" s="15">
        <v>3</v>
      </c>
    </row>
    <row r="1116" spans="1:11" x14ac:dyDescent="0.35">
      <c r="A1116" s="15" t="s">
        <v>1334</v>
      </c>
      <c r="B1116" s="14">
        <v>42393.667999999998</v>
      </c>
      <c r="C1116" s="22">
        <v>0.66799999999784632</v>
      </c>
      <c r="D1116" s="15">
        <f>'call data'!$C1116*1440</f>
        <v>961.9199999968987</v>
      </c>
      <c r="E1116" s="15" t="s">
        <v>1791</v>
      </c>
      <c r="F1116" s="15" t="s">
        <v>1783</v>
      </c>
      <c r="G1116" s="15" t="s">
        <v>1784</v>
      </c>
      <c r="H1116" s="15" t="s">
        <v>1784</v>
      </c>
      <c r="I1116" s="15">
        <v>68</v>
      </c>
      <c r="J1116" s="16">
        <v>4.9672006097837955E-4</v>
      </c>
      <c r="K1116" s="15">
        <v>1</v>
      </c>
    </row>
    <row r="1117" spans="1:11" x14ac:dyDescent="0.35">
      <c r="A1117" s="15" t="s">
        <v>1332</v>
      </c>
      <c r="B1117" s="14">
        <v>42393.665999999997</v>
      </c>
      <c r="C1117" s="22">
        <v>0.66599999999743886</v>
      </c>
      <c r="D1117" s="15">
        <f>'call data'!$C1117*1440</f>
        <v>959.03999999631196</v>
      </c>
      <c r="E1117" s="15" t="s">
        <v>1790</v>
      </c>
      <c r="F1117" s="15" t="s">
        <v>1783</v>
      </c>
      <c r="G1117" s="15" t="s">
        <v>1784</v>
      </c>
      <c r="H1117" s="15" t="s">
        <v>1784</v>
      </c>
      <c r="I1117" s="15">
        <v>53</v>
      </c>
      <c r="J1117" s="16">
        <v>4.1740320878000566E-3</v>
      </c>
      <c r="K1117" s="15">
        <v>4</v>
      </c>
    </row>
    <row r="1118" spans="1:11" x14ac:dyDescent="0.35">
      <c r="A1118" s="15" t="s">
        <v>1330</v>
      </c>
      <c r="B1118" s="14">
        <v>42393.659</v>
      </c>
      <c r="C1118" s="22">
        <v>0.65899999999965075</v>
      </c>
      <c r="D1118" s="15">
        <f>'call data'!$C1118*1440</f>
        <v>948.95999999949709</v>
      </c>
      <c r="E1118" s="15" t="s">
        <v>1789</v>
      </c>
      <c r="F1118" s="15" t="s">
        <v>1779</v>
      </c>
      <c r="G1118" s="15" t="s">
        <v>1784</v>
      </c>
      <c r="H1118" s="15" t="s">
        <v>1784</v>
      </c>
      <c r="I1118" s="15">
        <v>116</v>
      </c>
      <c r="J1118" s="16">
        <v>2.5366096292049325E-3</v>
      </c>
      <c r="K1118" s="15">
        <v>5</v>
      </c>
    </row>
    <row r="1119" spans="1:11" x14ac:dyDescent="0.35">
      <c r="A1119" s="15" t="s">
        <v>1328</v>
      </c>
      <c r="B1119" s="14">
        <v>42393.616000000002</v>
      </c>
      <c r="C1119" s="22">
        <v>0.61600000000180444</v>
      </c>
      <c r="D1119" s="15">
        <f>'call data'!$C1119*1440</f>
        <v>887.04000000259839</v>
      </c>
      <c r="E1119" s="15" t="s">
        <v>1787</v>
      </c>
      <c r="F1119" s="15" t="s">
        <v>1780</v>
      </c>
      <c r="G1119" s="15" t="s">
        <v>1784</v>
      </c>
      <c r="H1119" s="15" t="s">
        <v>1784</v>
      </c>
      <c r="I1119" s="15">
        <v>96</v>
      </c>
      <c r="J1119" s="16">
        <v>3.1247235427577453E-3</v>
      </c>
      <c r="K1119" s="15">
        <v>2</v>
      </c>
    </row>
    <row r="1120" spans="1:11" x14ac:dyDescent="0.35">
      <c r="A1120" s="15" t="s">
        <v>1326</v>
      </c>
      <c r="B1120" s="14">
        <v>42393.614999999998</v>
      </c>
      <c r="C1120" s="22">
        <v>0.61499999999796273</v>
      </c>
      <c r="D1120" s="15">
        <f>'call data'!$C1120*1440</f>
        <v>885.59999999706633</v>
      </c>
      <c r="E1120" s="15" t="s">
        <v>1786</v>
      </c>
      <c r="F1120" s="15" t="s">
        <v>1780</v>
      </c>
      <c r="G1120" s="15" t="s">
        <v>1784</v>
      </c>
      <c r="H1120" s="15" t="s">
        <v>1784</v>
      </c>
      <c r="I1120" s="15">
        <v>76</v>
      </c>
      <c r="J1120" s="16">
        <v>7.9401805261023644E-4</v>
      </c>
      <c r="K1120" s="15">
        <v>3</v>
      </c>
    </row>
    <row r="1121" spans="1:11" x14ac:dyDescent="0.35">
      <c r="A1121" s="15" t="s">
        <v>1324</v>
      </c>
      <c r="B1121" s="14">
        <v>42393.593999999997</v>
      </c>
      <c r="C1121" s="22">
        <v>0.59399999999732245</v>
      </c>
      <c r="D1121" s="15">
        <f>'call data'!$C1121*1440</f>
        <v>855.35999999614432</v>
      </c>
      <c r="E1121" s="15" t="s">
        <v>1793</v>
      </c>
      <c r="F1121" s="15" t="s">
        <v>1780</v>
      </c>
      <c r="G1121" s="15" t="s">
        <v>1784</v>
      </c>
      <c r="H1121" s="15" t="s">
        <v>1784</v>
      </c>
      <c r="I1121" s="15">
        <v>28</v>
      </c>
      <c r="J1121" s="16">
        <v>2.6587353025208657E-3</v>
      </c>
      <c r="K1121" s="15">
        <v>5</v>
      </c>
    </row>
    <row r="1122" spans="1:11" x14ac:dyDescent="0.35">
      <c r="A1122" s="15" t="s">
        <v>1322</v>
      </c>
      <c r="B1122" s="14">
        <v>42393.550999999999</v>
      </c>
      <c r="C1122" s="22">
        <v>0.55099999999947613</v>
      </c>
      <c r="D1122" s="15">
        <f>'call data'!$C1122*1440</f>
        <v>793.43999999924563</v>
      </c>
      <c r="E1122" s="15" t="s">
        <v>1789</v>
      </c>
      <c r="F1122" s="15" t="s">
        <v>1782</v>
      </c>
      <c r="G1122" s="15" t="s">
        <v>1784</v>
      </c>
      <c r="H1122" s="15" t="s">
        <v>1784</v>
      </c>
      <c r="I1122" s="15">
        <v>33</v>
      </c>
      <c r="J1122" s="16">
        <v>2.1523227315100148E-3</v>
      </c>
      <c r="K1122" s="15">
        <v>2</v>
      </c>
    </row>
    <row r="1123" spans="1:11" x14ac:dyDescent="0.35">
      <c r="A1123" s="15" t="s">
        <v>1320</v>
      </c>
      <c r="B1123" s="14">
        <v>42393.542000000001</v>
      </c>
      <c r="C1123" s="22">
        <v>0.54200000000128057</v>
      </c>
      <c r="D1123" s="15">
        <f>'call data'!$C1123*1440</f>
        <v>780.48000000184402</v>
      </c>
      <c r="E1123" s="15" t="s">
        <v>1792</v>
      </c>
      <c r="F1123" s="15" t="s">
        <v>1782</v>
      </c>
      <c r="G1123" s="15" t="s">
        <v>1784</v>
      </c>
      <c r="H1123" s="15" t="s">
        <v>1784</v>
      </c>
      <c r="I1123" s="15">
        <v>102</v>
      </c>
      <c r="J1123" s="16">
        <v>2.76847599835382E-3</v>
      </c>
      <c r="K1123" s="15">
        <v>4</v>
      </c>
    </row>
    <row r="1124" spans="1:11" x14ac:dyDescent="0.35">
      <c r="A1124" s="15" t="s">
        <v>1318</v>
      </c>
      <c r="B1124" s="14">
        <v>42393.517999999996</v>
      </c>
      <c r="C1124" s="22">
        <v>0.51799999999639113</v>
      </c>
      <c r="D1124" s="15">
        <f>'call data'!$C1124*1440</f>
        <v>745.91999999480322</v>
      </c>
      <c r="E1124" s="15" t="s">
        <v>1792</v>
      </c>
      <c r="F1124" s="15" t="s">
        <v>1782</v>
      </c>
      <c r="G1124" s="15" t="s">
        <v>1784</v>
      </c>
      <c r="H1124" s="15" t="s">
        <v>1785</v>
      </c>
      <c r="I1124" s="15">
        <v>61</v>
      </c>
      <c r="J1124" s="16">
        <v>4.8922004895433902E-4</v>
      </c>
      <c r="K1124" s="15">
        <v>5</v>
      </c>
    </row>
    <row r="1125" spans="1:11" x14ac:dyDescent="0.35">
      <c r="A1125" s="15" t="s">
        <v>1316</v>
      </c>
      <c r="B1125" s="14">
        <v>42393.514999999999</v>
      </c>
      <c r="C1125" s="22">
        <v>0.51499999999941792</v>
      </c>
      <c r="D1125" s="15">
        <f>'call data'!$C1125*1440</f>
        <v>741.59999999916181</v>
      </c>
      <c r="E1125" s="15" t="s">
        <v>1790</v>
      </c>
      <c r="F1125" s="15" t="s">
        <v>1781</v>
      </c>
      <c r="G1125" s="15" t="s">
        <v>1784</v>
      </c>
      <c r="H1125" s="15" t="s">
        <v>1784</v>
      </c>
      <c r="I1125" s="15">
        <v>112</v>
      </c>
      <c r="J1125" s="16">
        <v>2.5805908459772433E-3</v>
      </c>
      <c r="K1125" s="15">
        <v>3</v>
      </c>
    </row>
    <row r="1126" spans="1:11" x14ac:dyDescent="0.35">
      <c r="A1126" s="15" t="s">
        <v>1312</v>
      </c>
      <c r="B1126" s="14">
        <v>42393.466</v>
      </c>
      <c r="C1126" s="22">
        <v>0.46600000000034925</v>
      </c>
      <c r="D1126" s="15">
        <f>'call data'!$C1126*1440</f>
        <v>671.04000000050291</v>
      </c>
      <c r="E1126" s="15" t="s">
        <v>1789</v>
      </c>
      <c r="F1126" s="15" t="s">
        <v>1781</v>
      </c>
      <c r="G1126" s="15" t="s">
        <v>1784</v>
      </c>
      <c r="H1126" s="15" t="s">
        <v>1784</v>
      </c>
      <c r="I1126" s="15">
        <v>61</v>
      </c>
      <c r="J1126" s="16">
        <v>2.1449270974159738E-3</v>
      </c>
      <c r="K1126" s="15">
        <v>3</v>
      </c>
    </row>
    <row r="1127" spans="1:11" x14ac:dyDescent="0.35">
      <c r="A1127" s="15" t="s">
        <v>1310</v>
      </c>
      <c r="B1127" s="14">
        <v>42393.438999999998</v>
      </c>
      <c r="C1127" s="22">
        <v>0.4389999999984866</v>
      </c>
      <c r="D1127" s="15">
        <f>'call data'!$C1127*1440</f>
        <v>632.15999999782071</v>
      </c>
      <c r="E1127" s="15" t="s">
        <v>1786</v>
      </c>
      <c r="F1127" s="15" t="s">
        <v>1783</v>
      </c>
      <c r="G1127" s="15" t="s">
        <v>1784</v>
      </c>
      <c r="H1127" s="15" t="s">
        <v>1784</v>
      </c>
      <c r="I1127" s="15">
        <v>125</v>
      </c>
      <c r="J1127" s="16">
        <v>3.5905433492498226E-4</v>
      </c>
      <c r="K1127" s="15">
        <v>3</v>
      </c>
    </row>
    <row r="1128" spans="1:11" x14ac:dyDescent="0.35">
      <c r="A1128" s="15" t="s">
        <v>570</v>
      </c>
      <c r="B1128" s="14">
        <v>42379.707000000002</v>
      </c>
      <c r="C1128" s="22">
        <v>0.70700000000215368</v>
      </c>
      <c r="D1128" s="15">
        <f>'call data'!$C1128*1440</f>
        <v>1018.0800000031013</v>
      </c>
      <c r="E1128" s="15" t="s">
        <v>1788</v>
      </c>
      <c r="F1128" s="15" t="s">
        <v>1782</v>
      </c>
      <c r="G1128" s="15" t="s">
        <v>1784</v>
      </c>
      <c r="H1128" s="15" t="s">
        <v>1784</v>
      </c>
      <c r="I1128" s="15">
        <v>121</v>
      </c>
      <c r="J1128" s="16">
        <v>7.3924429250283924E-4</v>
      </c>
      <c r="K1128" s="15">
        <v>3</v>
      </c>
    </row>
    <row r="1129" spans="1:11" x14ac:dyDescent="0.35">
      <c r="A1129" s="15" t="s">
        <v>1308</v>
      </c>
      <c r="B1129" s="14">
        <v>42393.436999999998</v>
      </c>
      <c r="C1129" s="22">
        <v>0.43699999999807915</v>
      </c>
      <c r="D1129" s="15">
        <f>'call data'!$C1129*1440</f>
        <v>629.27999999723397</v>
      </c>
      <c r="E1129" s="15" t="s">
        <v>1792</v>
      </c>
      <c r="F1129" s="15" t="s">
        <v>1779</v>
      </c>
      <c r="G1129" s="15" t="s">
        <v>1784</v>
      </c>
      <c r="H1129" s="15" t="s">
        <v>1784</v>
      </c>
      <c r="I1129" s="15">
        <v>16</v>
      </c>
      <c r="J1129" s="16">
        <v>3.1842410527543733E-3</v>
      </c>
      <c r="K1129" s="15">
        <v>4</v>
      </c>
    </row>
    <row r="1130" spans="1:11" x14ac:dyDescent="0.35">
      <c r="A1130" s="15" t="s">
        <v>1304</v>
      </c>
      <c r="B1130" s="14">
        <v>42393.42</v>
      </c>
      <c r="C1130" s="22">
        <v>0.41999999999825377</v>
      </c>
      <c r="D1130" s="15">
        <f>'call data'!$C1130*1440</f>
        <v>604.79999999748543</v>
      </c>
      <c r="E1130" s="15" t="s">
        <v>1787</v>
      </c>
      <c r="F1130" s="15" t="s">
        <v>1782</v>
      </c>
      <c r="G1130" s="15" t="s">
        <v>1784</v>
      </c>
      <c r="H1130" s="15" t="s">
        <v>1784</v>
      </c>
      <c r="I1130" s="15">
        <v>72</v>
      </c>
      <c r="J1130" s="16">
        <v>3.6001142169410981E-3</v>
      </c>
      <c r="K1130" s="15">
        <v>5</v>
      </c>
    </row>
    <row r="1131" spans="1:11" x14ac:dyDescent="0.35">
      <c r="A1131" s="15" t="s">
        <v>1306</v>
      </c>
      <c r="B1131" s="14">
        <v>42393.42</v>
      </c>
      <c r="C1131" s="22">
        <v>0.41999999999825377</v>
      </c>
      <c r="D1131" s="15">
        <f>'call data'!$C1131*1440</f>
        <v>604.79999999748543</v>
      </c>
      <c r="E1131" s="15" t="s">
        <v>1790</v>
      </c>
      <c r="F1131" s="15" t="s">
        <v>1781</v>
      </c>
      <c r="G1131" s="15" t="s">
        <v>1784</v>
      </c>
      <c r="H1131" s="15" t="s">
        <v>1785</v>
      </c>
      <c r="I1131" s="15">
        <v>28</v>
      </c>
      <c r="J1131" s="16">
        <v>6.0496626768700155E-4</v>
      </c>
      <c r="K1131" s="15">
        <v>4</v>
      </c>
    </row>
    <row r="1132" spans="1:11" x14ac:dyDescent="0.35">
      <c r="A1132" s="15" t="s">
        <v>1302</v>
      </c>
      <c r="B1132" s="14">
        <v>42393.419000000002</v>
      </c>
      <c r="C1132" s="22">
        <v>0.41900000000168802</v>
      </c>
      <c r="D1132" s="15">
        <f>'call data'!$C1132*1440</f>
        <v>603.36000000243075</v>
      </c>
      <c r="E1132" s="15" t="s">
        <v>1791</v>
      </c>
      <c r="F1132" s="15" t="s">
        <v>1783</v>
      </c>
      <c r="G1132" s="15" t="s">
        <v>1784</v>
      </c>
      <c r="H1132" s="15" t="s">
        <v>1784</v>
      </c>
      <c r="I1132" s="15">
        <v>104</v>
      </c>
      <c r="J1132" s="16">
        <v>3.8817325180107117E-3</v>
      </c>
      <c r="K1132" s="15">
        <v>2</v>
      </c>
    </row>
    <row r="1133" spans="1:11" x14ac:dyDescent="0.35">
      <c r="A1133" s="15" t="s">
        <v>1300</v>
      </c>
      <c r="B1133" s="14">
        <v>42393.413</v>
      </c>
      <c r="C1133" s="22">
        <v>0.41300000000046566</v>
      </c>
      <c r="D1133" s="15">
        <f>'call data'!$C1133*1440</f>
        <v>594.72000000067055</v>
      </c>
      <c r="E1133" s="15" t="s">
        <v>1792</v>
      </c>
      <c r="F1133" s="15" t="s">
        <v>1780</v>
      </c>
      <c r="G1133" s="15" t="s">
        <v>1784</v>
      </c>
      <c r="H1133" s="15" t="s">
        <v>1784</v>
      </c>
      <c r="I1133" s="15">
        <v>109</v>
      </c>
      <c r="J1133" s="16">
        <v>4.0124650656689805E-3</v>
      </c>
      <c r="K1133" s="15">
        <v>3</v>
      </c>
    </row>
    <row r="1134" spans="1:11" x14ac:dyDescent="0.35">
      <c r="A1134" s="15" t="s">
        <v>1298</v>
      </c>
      <c r="B1134" s="14">
        <v>42393.392</v>
      </c>
      <c r="C1134" s="22">
        <v>0.39199999999982538</v>
      </c>
      <c r="D1134" s="15">
        <f>'call data'!$C1134*1440</f>
        <v>564.47999999974854</v>
      </c>
      <c r="E1134" s="15" t="s">
        <v>1786</v>
      </c>
      <c r="F1134" s="15" t="s">
        <v>1779</v>
      </c>
      <c r="G1134" s="15" t="s">
        <v>1784</v>
      </c>
      <c r="H1134" s="15" t="s">
        <v>1784</v>
      </c>
      <c r="I1134" s="15">
        <v>95</v>
      </c>
      <c r="J1134" s="16">
        <v>2.1416142632508781E-3</v>
      </c>
      <c r="K1134" s="15">
        <v>5</v>
      </c>
    </row>
    <row r="1135" spans="1:11" x14ac:dyDescent="0.35">
      <c r="A1135" s="15" t="s">
        <v>1296</v>
      </c>
      <c r="B1135" s="14">
        <v>42393.389000000003</v>
      </c>
      <c r="C1135" s="22">
        <v>0.38900000000285218</v>
      </c>
      <c r="D1135" s="15">
        <f>'call data'!$C1135*1440</f>
        <v>560.16000000410713</v>
      </c>
      <c r="E1135" s="15" t="s">
        <v>1786</v>
      </c>
      <c r="F1135" s="15" t="s">
        <v>1780</v>
      </c>
      <c r="G1135" s="15" t="s">
        <v>1784</v>
      </c>
      <c r="H1135" s="15" t="s">
        <v>1784</v>
      </c>
      <c r="I1135" s="15">
        <v>42</v>
      </c>
      <c r="J1135" s="16">
        <v>2.7359212617981844E-3</v>
      </c>
      <c r="K1135" s="15">
        <v>3</v>
      </c>
    </row>
    <row r="1136" spans="1:11" x14ac:dyDescent="0.35">
      <c r="A1136" s="15" t="s">
        <v>1294</v>
      </c>
      <c r="B1136" s="14">
        <v>42393.383999999998</v>
      </c>
      <c r="C1136" s="22">
        <v>0.38399999999819556</v>
      </c>
      <c r="D1136" s="15">
        <f>'call data'!$C1136*1440</f>
        <v>552.95999999740161</v>
      </c>
      <c r="E1136" s="15" t="s">
        <v>1791</v>
      </c>
      <c r="F1136" s="15" t="s">
        <v>1783</v>
      </c>
      <c r="G1136" s="15" t="s">
        <v>1784</v>
      </c>
      <c r="H1136" s="15" t="s">
        <v>1784</v>
      </c>
      <c r="I1136" s="15">
        <v>21</v>
      </c>
      <c r="J1136" s="16">
        <v>5.8344731806969934E-4</v>
      </c>
      <c r="K1136" s="15">
        <v>1</v>
      </c>
    </row>
    <row r="1137" spans="1:11" x14ac:dyDescent="0.35">
      <c r="A1137" s="15" t="s">
        <v>1290</v>
      </c>
      <c r="B1137" s="14">
        <v>42393.379000000001</v>
      </c>
      <c r="C1137" s="22">
        <v>0.37900000000081491</v>
      </c>
      <c r="D1137" s="15">
        <f>'call data'!$C1137*1440</f>
        <v>545.76000000117347</v>
      </c>
      <c r="E1137" s="15" t="s">
        <v>1789</v>
      </c>
      <c r="F1137" s="15" t="s">
        <v>1779</v>
      </c>
      <c r="G1137" s="15" t="s">
        <v>1785</v>
      </c>
      <c r="H1137" s="15" t="s">
        <v>1785</v>
      </c>
      <c r="I1137" s="15">
        <v>0</v>
      </c>
      <c r="J1137" s="16">
        <v>0</v>
      </c>
      <c r="K1137" s="15">
        <v>0</v>
      </c>
    </row>
    <row r="1138" spans="1:11" x14ac:dyDescent="0.35">
      <c r="A1138" s="15" t="s">
        <v>1292</v>
      </c>
      <c r="B1138" s="14">
        <v>42393.379000000001</v>
      </c>
      <c r="C1138" s="22">
        <v>0.37900000000081491</v>
      </c>
      <c r="D1138" s="15">
        <f>'call data'!$C1138*1440</f>
        <v>545.76000000117347</v>
      </c>
      <c r="E1138" s="15" t="s">
        <v>1786</v>
      </c>
      <c r="F1138" s="15" t="s">
        <v>1779</v>
      </c>
      <c r="G1138" s="15" t="s">
        <v>1784</v>
      </c>
      <c r="H1138" s="15" t="s">
        <v>1784</v>
      </c>
      <c r="I1138" s="15">
        <v>57</v>
      </c>
      <c r="J1138" s="16">
        <v>3.1465867062692382E-3</v>
      </c>
      <c r="K1138" s="15">
        <v>3</v>
      </c>
    </row>
    <row r="1139" spans="1:11" x14ac:dyDescent="0.35">
      <c r="A1139" s="15" t="s">
        <v>1288</v>
      </c>
      <c r="B1139" s="14">
        <v>42392.739000000001</v>
      </c>
      <c r="C1139" s="22">
        <v>0.73900000000139698</v>
      </c>
      <c r="D1139" s="15">
        <f>'call data'!$C1139*1440</f>
        <v>1064.1600000020117</v>
      </c>
      <c r="E1139" s="15" t="s">
        <v>1791</v>
      </c>
      <c r="F1139" s="15" t="s">
        <v>1781</v>
      </c>
      <c r="G1139" s="15" t="s">
        <v>1785</v>
      </c>
      <c r="H1139" s="15" t="s">
        <v>1785</v>
      </c>
      <c r="I1139" s="15">
        <v>0</v>
      </c>
      <c r="J1139" s="16">
        <v>0</v>
      </c>
      <c r="K1139" s="15">
        <v>0</v>
      </c>
    </row>
    <row r="1140" spans="1:11" x14ac:dyDescent="0.35">
      <c r="A1140" s="15" t="s">
        <v>1286</v>
      </c>
      <c r="B1140" s="14">
        <v>42392.737000000001</v>
      </c>
      <c r="C1140" s="22">
        <v>0.73700000000098953</v>
      </c>
      <c r="D1140" s="15">
        <f>'call data'!$C1140*1440</f>
        <v>1061.2800000014249</v>
      </c>
      <c r="E1140" s="15" t="s">
        <v>1786</v>
      </c>
      <c r="F1140" s="15" t="s">
        <v>1782</v>
      </c>
      <c r="G1140" s="15" t="s">
        <v>1784</v>
      </c>
      <c r="H1140" s="15" t="s">
        <v>1784</v>
      </c>
      <c r="I1140" s="15">
        <v>74</v>
      </c>
      <c r="J1140" s="16">
        <v>4.0949685453913007E-3</v>
      </c>
      <c r="K1140" s="15">
        <v>2</v>
      </c>
    </row>
    <row r="1141" spans="1:11" x14ac:dyDescent="0.35">
      <c r="A1141" s="15" t="s">
        <v>1284</v>
      </c>
      <c r="B1141" s="14">
        <v>42392.724999999999</v>
      </c>
      <c r="C1141" s="22">
        <v>0.72499999999854481</v>
      </c>
      <c r="D1141" s="15">
        <f>'call data'!$C1141*1440</f>
        <v>1043.9999999979045</v>
      </c>
      <c r="E1141" s="15" t="s">
        <v>1786</v>
      </c>
      <c r="F1141" s="15" t="s">
        <v>1779</v>
      </c>
      <c r="G1141" s="15" t="s">
        <v>1784</v>
      </c>
      <c r="H1141" s="15" t="s">
        <v>1784</v>
      </c>
      <c r="I1141" s="15">
        <v>19</v>
      </c>
      <c r="J1141" s="16">
        <v>8.2517854822660255E-4</v>
      </c>
      <c r="K1141" s="15">
        <v>4</v>
      </c>
    </row>
    <row r="1142" spans="1:11" x14ac:dyDescent="0.35">
      <c r="A1142" s="15" t="s">
        <v>1282</v>
      </c>
      <c r="B1142" s="14">
        <v>42392.697999999997</v>
      </c>
      <c r="C1142" s="22">
        <v>0.69799999999668216</v>
      </c>
      <c r="D1142" s="15">
        <f>'call data'!$C1142*1440</f>
        <v>1005.1199999952223</v>
      </c>
      <c r="E1142" s="15" t="s">
        <v>1790</v>
      </c>
      <c r="F1142" s="15" t="s">
        <v>1782</v>
      </c>
      <c r="G1142" s="15" t="s">
        <v>1784</v>
      </c>
      <c r="H1142" s="15" t="s">
        <v>1784</v>
      </c>
      <c r="I1142" s="15">
        <v>53</v>
      </c>
      <c r="J1142" s="16">
        <v>4.200044542952538E-3</v>
      </c>
      <c r="K1142" s="15">
        <v>3</v>
      </c>
    </row>
    <row r="1143" spans="1:11" x14ac:dyDescent="0.35">
      <c r="A1143" s="15" t="s">
        <v>1280</v>
      </c>
      <c r="B1143" s="14">
        <v>42392.692999999999</v>
      </c>
      <c r="C1143" s="22">
        <v>0.69299999999930151</v>
      </c>
      <c r="D1143" s="15">
        <f>'call data'!$C1143*1440</f>
        <v>997.91999999899417</v>
      </c>
      <c r="E1143" s="15" t="s">
        <v>1792</v>
      </c>
      <c r="F1143" s="15" t="s">
        <v>1779</v>
      </c>
      <c r="G1143" s="15" t="s">
        <v>1784</v>
      </c>
      <c r="H1143" s="15" t="s">
        <v>1784</v>
      </c>
      <c r="I1143" s="15">
        <v>53</v>
      </c>
      <c r="J1143" s="16">
        <v>1.1892996867244744E-3</v>
      </c>
      <c r="K1143" s="15">
        <v>4</v>
      </c>
    </row>
    <row r="1144" spans="1:11" x14ac:dyDescent="0.35">
      <c r="A1144" s="15" t="s">
        <v>1278</v>
      </c>
      <c r="B1144" s="14">
        <v>42392.675999999999</v>
      </c>
      <c r="C1144" s="22">
        <v>0.67599999999947613</v>
      </c>
      <c r="D1144" s="15">
        <f>'call data'!$C1144*1440</f>
        <v>973.43999999924563</v>
      </c>
      <c r="E1144" s="15" t="s">
        <v>1790</v>
      </c>
      <c r="F1144" s="15" t="s">
        <v>1781</v>
      </c>
      <c r="G1144" s="15" t="s">
        <v>1784</v>
      </c>
      <c r="H1144" s="15" t="s">
        <v>1785</v>
      </c>
      <c r="I1144" s="15">
        <v>31</v>
      </c>
      <c r="J1144" s="16">
        <v>3.6052379239414218E-4</v>
      </c>
      <c r="K1144" s="15">
        <v>3</v>
      </c>
    </row>
    <row r="1145" spans="1:11" x14ac:dyDescent="0.35">
      <c r="A1145" s="15" t="s">
        <v>574</v>
      </c>
      <c r="B1145" s="14">
        <v>42379.726000000002</v>
      </c>
      <c r="C1145" s="22">
        <v>0.72600000000238651</v>
      </c>
      <c r="D1145" s="15">
        <f>'call data'!$C1145*1440</f>
        <v>1045.4400000034366</v>
      </c>
      <c r="E1145" s="15" t="s">
        <v>1788</v>
      </c>
      <c r="F1145" s="15" t="s">
        <v>1782</v>
      </c>
      <c r="G1145" s="15" t="s">
        <v>1784</v>
      </c>
      <c r="H1145" s="15" t="s">
        <v>1784</v>
      </c>
      <c r="I1145" s="15">
        <v>79</v>
      </c>
      <c r="J1145" s="16">
        <v>1.7350329080287885E-3</v>
      </c>
      <c r="K1145" s="15">
        <v>3</v>
      </c>
    </row>
    <row r="1146" spans="1:11" x14ac:dyDescent="0.35">
      <c r="A1146" s="15" t="s">
        <v>1274</v>
      </c>
      <c r="B1146" s="14">
        <v>42392.62</v>
      </c>
      <c r="C1146" s="22">
        <v>0.62000000000261934</v>
      </c>
      <c r="D1146" s="15">
        <f>'call data'!$C1146*1440</f>
        <v>892.80000000377186</v>
      </c>
      <c r="E1146" s="15" t="s">
        <v>1789</v>
      </c>
      <c r="F1146" s="15" t="s">
        <v>1780</v>
      </c>
      <c r="G1146" s="15" t="s">
        <v>1784</v>
      </c>
      <c r="H1146" s="15" t="s">
        <v>1784</v>
      </c>
      <c r="I1146" s="15">
        <v>33</v>
      </c>
      <c r="J1146" s="16">
        <v>7.6026824061227645E-4</v>
      </c>
      <c r="K1146" s="15">
        <v>5</v>
      </c>
    </row>
    <row r="1147" spans="1:11" x14ac:dyDescent="0.35">
      <c r="A1147" s="15" t="s">
        <v>1272</v>
      </c>
      <c r="B1147" s="14">
        <v>42392.593000000001</v>
      </c>
      <c r="C1147" s="22">
        <v>0.5930000000007567</v>
      </c>
      <c r="D1147" s="15">
        <f>'call data'!$C1147*1440</f>
        <v>853.92000000108965</v>
      </c>
      <c r="E1147" s="15" t="s">
        <v>1789</v>
      </c>
      <c r="F1147" s="15" t="s">
        <v>1779</v>
      </c>
      <c r="G1147" s="15" t="s">
        <v>1784</v>
      </c>
      <c r="H1147" s="15" t="s">
        <v>1784</v>
      </c>
      <c r="I1147" s="15">
        <v>75</v>
      </c>
      <c r="J1147" s="16">
        <v>1.3895251778461046E-3</v>
      </c>
      <c r="K1147" s="15">
        <v>4</v>
      </c>
    </row>
    <row r="1148" spans="1:11" x14ac:dyDescent="0.35">
      <c r="A1148" s="15" t="s">
        <v>1270</v>
      </c>
      <c r="B1148" s="14">
        <v>42392.567999999999</v>
      </c>
      <c r="C1148" s="22">
        <v>0.56799999999930151</v>
      </c>
      <c r="D1148" s="15">
        <f>'call data'!$C1148*1440</f>
        <v>817.91999999899417</v>
      </c>
      <c r="E1148" s="15" t="s">
        <v>1789</v>
      </c>
      <c r="F1148" s="15" t="s">
        <v>1783</v>
      </c>
      <c r="G1148" s="15" t="s">
        <v>1784</v>
      </c>
      <c r="H1148" s="15" t="s">
        <v>1784</v>
      </c>
      <c r="I1148" s="15">
        <v>29</v>
      </c>
      <c r="J1148" s="16">
        <v>1.2685658862425623E-3</v>
      </c>
      <c r="K1148" s="15">
        <v>5</v>
      </c>
    </row>
    <row r="1149" spans="1:11" x14ac:dyDescent="0.35">
      <c r="A1149" s="15" t="s">
        <v>1268</v>
      </c>
      <c r="B1149" s="14">
        <v>42392.565000000002</v>
      </c>
      <c r="C1149" s="22">
        <v>0.56500000000232831</v>
      </c>
      <c r="D1149" s="15">
        <f>'call data'!$C1149*1440</f>
        <v>813.60000000335276</v>
      </c>
      <c r="E1149" s="15" t="s">
        <v>1793</v>
      </c>
      <c r="F1149" s="15" t="s">
        <v>1783</v>
      </c>
      <c r="G1149" s="15" t="s">
        <v>1784</v>
      </c>
      <c r="H1149" s="15" t="s">
        <v>1784</v>
      </c>
      <c r="I1149" s="15">
        <v>44</v>
      </c>
      <c r="J1149" s="16">
        <v>2.2197275890329803E-3</v>
      </c>
      <c r="K1149" s="15">
        <v>5</v>
      </c>
    </row>
    <row r="1150" spans="1:11" x14ac:dyDescent="0.35">
      <c r="A1150" s="15" t="s">
        <v>1266</v>
      </c>
      <c r="B1150" s="14">
        <v>42392.538</v>
      </c>
      <c r="C1150" s="22">
        <v>0.53800000000046566</v>
      </c>
      <c r="D1150" s="15">
        <f>'call data'!$C1150*1440</f>
        <v>774.72000000067055</v>
      </c>
      <c r="E1150" s="15" t="s">
        <v>1791</v>
      </c>
      <c r="F1150" s="15" t="s">
        <v>1779</v>
      </c>
      <c r="G1150" s="15" t="s">
        <v>1784</v>
      </c>
      <c r="H1150" s="15" t="s">
        <v>1784</v>
      </c>
      <c r="I1150" s="15">
        <v>89</v>
      </c>
      <c r="J1150" s="16">
        <v>1.0933544532912677E-3</v>
      </c>
      <c r="K1150" s="15">
        <v>2</v>
      </c>
    </row>
    <row r="1151" spans="1:11" x14ac:dyDescent="0.35">
      <c r="A1151" s="15" t="s">
        <v>1264</v>
      </c>
      <c r="B1151" s="14">
        <v>42392.53</v>
      </c>
      <c r="C1151" s="22">
        <v>0.52999999999883585</v>
      </c>
      <c r="D1151" s="15">
        <f>'call data'!$C1151*1440</f>
        <v>763.19999999832362</v>
      </c>
      <c r="E1151" s="15" t="s">
        <v>1789</v>
      </c>
      <c r="F1151" s="15" t="s">
        <v>1782</v>
      </c>
      <c r="G1151" s="15" t="s">
        <v>1784</v>
      </c>
      <c r="H1151" s="15" t="s">
        <v>1784</v>
      </c>
      <c r="I1151" s="15">
        <v>18</v>
      </c>
      <c r="J1151" s="16">
        <v>8.6059523517485509E-4</v>
      </c>
      <c r="K1151" s="15">
        <v>4</v>
      </c>
    </row>
    <row r="1152" spans="1:11" x14ac:dyDescent="0.35">
      <c r="A1152" s="15" t="s">
        <v>1262</v>
      </c>
      <c r="B1152" s="14">
        <v>42392.51</v>
      </c>
      <c r="C1152" s="22">
        <v>0.51000000000203727</v>
      </c>
      <c r="D1152" s="15">
        <f>'call data'!$C1152*1440</f>
        <v>734.40000000293367</v>
      </c>
      <c r="E1152" s="15" t="s">
        <v>1787</v>
      </c>
      <c r="F1152" s="15" t="s">
        <v>1781</v>
      </c>
      <c r="G1152" s="15" t="s">
        <v>1784</v>
      </c>
      <c r="H1152" s="15" t="s">
        <v>1784</v>
      </c>
      <c r="I1152" s="15">
        <v>26</v>
      </c>
      <c r="J1152" s="16">
        <v>2.6230281863372997E-3</v>
      </c>
      <c r="K1152" s="15">
        <v>3</v>
      </c>
    </row>
    <row r="1153" spans="1:11" x14ac:dyDescent="0.35">
      <c r="A1153" s="15" t="s">
        <v>1260</v>
      </c>
      <c r="B1153" s="14">
        <v>42392.497000000003</v>
      </c>
      <c r="C1153" s="22">
        <v>0.4970000000030268</v>
      </c>
      <c r="D1153" s="15">
        <f>'call data'!$C1153*1440</f>
        <v>715.68000000435859</v>
      </c>
      <c r="E1153" s="15" t="s">
        <v>1787</v>
      </c>
      <c r="F1153" s="15" t="s">
        <v>1781</v>
      </c>
      <c r="G1153" s="15" t="s">
        <v>1784</v>
      </c>
      <c r="H1153" s="15" t="s">
        <v>1784</v>
      </c>
      <c r="I1153" s="15">
        <v>15</v>
      </c>
      <c r="J1153" s="16">
        <v>2.5122654827203655E-3</v>
      </c>
      <c r="K1153" s="15">
        <v>3</v>
      </c>
    </row>
    <row r="1154" spans="1:11" x14ac:dyDescent="0.35">
      <c r="A1154" s="15" t="s">
        <v>1256</v>
      </c>
      <c r="B1154" s="14">
        <v>42392.483999999997</v>
      </c>
      <c r="C1154" s="22">
        <v>0.48399999999674037</v>
      </c>
      <c r="D1154" s="15">
        <f>'call data'!$C1154*1440</f>
        <v>696.95999999530613</v>
      </c>
      <c r="E1154" s="15" t="s">
        <v>1786</v>
      </c>
      <c r="F1154" s="15" t="s">
        <v>1783</v>
      </c>
      <c r="G1154" s="15" t="s">
        <v>1784</v>
      </c>
      <c r="H1154" s="15" t="s">
        <v>1784</v>
      </c>
      <c r="I1154" s="15">
        <v>74</v>
      </c>
      <c r="J1154" s="16">
        <v>8.6493533610950465E-4</v>
      </c>
      <c r="K1154" s="15">
        <v>3</v>
      </c>
    </row>
    <row r="1155" spans="1:11" x14ac:dyDescent="0.35">
      <c r="A1155" s="15" t="s">
        <v>1254</v>
      </c>
      <c r="B1155" s="14">
        <v>42392.483</v>
      </c>
      <c r="C1155" s="22">
        <v>0.48300000000017462</v>
      </c>
      <c r="D1155" s="15">
        <f>'call data'!$C1155*1440</f>
        <v>695.52000000025146</v>
      </c>
      <c r="E1155" s="15" t="s">
        <v>1793</v>
      </c>
      <c r="F1155" s="15" t="s">
        <v>1781</v>
      </c>
      <c r="G1155" s="15" t="s">
        <v>1784</v>
      </c>
      <c r="H1155" s="15" t="s">
        <v>1784</v>
      </c>
      <c r="I1155" s="15">
        <v>110</v>
      </c>
      <c r="J1155" s="16">
        <v>3.5118389479241925E-3</v>
      </c>
      <c r="K1155" s="15">
        <v>5</v>
      </c>
    </row>
    <row r="1156" spans="1:11" x14ac:dyDescent="0.35">
      <c r="A1156" s="15" t="s">
        <v>1252</v>
      </c>
      <c r="B1156" s="14">
        <v>42392.481</v>
      </c>
      <c r="C1156" s="22">
        <v>0.48099999999976717</v>
      </c>
      <c r="D1156" s="15">
        <f>'call data'!$C1156*1440</f>
        <v>692.63999999966472</v>
      </c>
      <c r="E1156" s="15" t="s">
        <v>1791</v>
      </c>
      <c r="F1156" s="15" t="s">
        <v>1783</v>
      </c>
      <c r="G1156" s="15" t="s">
        <v>1784</v>
      </c>
      <c r="H1156" s="15" t="s">
        <v>1785</v>
      </c>
      <c r="I1156" s="15">
        <v>10</v>
      </c>
      <c r="J1156" s="16">
        <v>7.0341295790850875E-4</v>
      </c>
      <c r="K1156" s="15">
        <v>5</v>
      </c>
    </row>
    <row r="1157" spans="1:11" x14ac:dyDescent="0.35">
      <c r="A1157" s="15" t="s">
        <v>1250</v>
      </c>
      <c r="B1157" s="14">
        <v>42392.478999999999</v>
      </c>
      <c r="C1157" s="22">
        <v>0.47899999999935972</v>
      </c>
      <c r="D1157" s="15">
        <f>'call data'!$C1157*1440</f>
        <v>689.75999999907799</v>
      </c>
      <c r="E1157" s="15" t="s">
        <v>1792</v>
      </c>
      <c r="F1157" s="15" t="s">
        <v>1780</v>
      </c>
      <c r="G1157" s="15" t="s">
        <v>1784</v>
      </c>
      <c r="H1157" s="15" t="s">
        <v>1784</v>
      </c>
      <c r="I1157" s="15">
        <v>33</v>
      </c>
      <c r="J1157" s="16">
        <v>2.4240124383611552E-3</v>
      </c>
      <c r="K1157" s="15">
        <v>3</v>
      </c>
    </row>
    <row r="1158" spans="1:11" x14ac:dyDescent="0.35">
      <c r="A1158" s="15" t="s">
        <v>1248</v>
      </c>
      <c r="B1158" s="14">
        <v>42392.470999999998</v>
      </c>
      <c r="C1158" s="22">
        <v>0.4709999999977299</v>
      </c>
      <c r="D1158" s="15">
        <f>'call data'!$C1158*1440</f>
        <v>678.23999999673106</v>
      </c>
      <c r="E1158" s="15" t="s">
        <v>1786</v>
      </c>
      <c r="F1158" s="15" t="s">
        <v>1782</v>
      </c>
      <c r="G1158" s="15" t="s">
        <v>1784</v>
      </c>
      <c r="H1158" s="15" t="s">
        <v>1784</v>
      </c>
      <c r="I1158" s="15">
        <v>84</v>
      </c>
      <c r="J1158" s="16">
        <v>9.3227715826944293E-4</v>
      </c>
      <c r="K1158" s="15">
        <v>5</v>
      </c>
    </row>
    <row r="1159" spans="1:11" x14ac:dyDescent="0.35">
      <c r="A1159" s="15" t="s">
        <v>1246</v>
      </c>
      <c r="B1159" s="14">
        <v>42392.459000000003</v>
      </c>
      <c r="C1159" s="22">
        <v>0.45900000000256114</v>
      </c>
      <c r="D1159" s="15">
        <f>'call data'!$C1159*1440</f>
        <v>660.96000000368804</v>
      </c>
      <c r="E1159" s="15" t="s">
        <v>1792</v>
      </c>
      <c r="F1159" s="15" t="s">
        <v>1781</v>
      </c>
      <c r="G1159" s="15" t="s">
        <v>1784</v>
      </c>
      <c r="H1159" s="15" t="s">
        <v>1784</v>
      </c>
      <c r="I1159" s="15">
        <v>121</v>
      </c>
      <c r="J1159" s="16">
        <v>1.9528115192007853E-3</v>
      </c>
      <c r="K1159" s="15">
        <v>2</v>
      </c>
    </row>
    <row r="1160" spans="1:11" x14ac:dyDescent="0.35">
      <c r="A1160" s="15" t="s">
        <v>1244</v>
      </c>
      <c r="B1160" s="14">
        <v>42392.451000000001</v>
      </c>
      <c r="C1160" s="22">
        <v>0.45100000000093132</v>
      </c>
      <c r="D1160" s="15">
        <f>'call data'!$C1160*1440</f>
        <v>649.4400000013411</v>
      </c>
      <c r="E1160" s="15" t="s">
        <v>1793</v>
      </c>
      <c r="F1160" s="15" t="s">
        <v>1783</v>
      </c>
      <c r="G1160" s="15" t="s">
        <v>1785</v>
      </c>
      <c r="H1160" s="15" t="s">
        <v>1785</v>
      </c>
      <c r="I1160" s="15">
        <v>0</v>
      </c>
      <c r="J1160" s="16">
        <v>0</v>
      </c>
      <c r="K1160" s="15">
        <v>0</v>
      </c>
    </row>
    <row r="1161" spans="1:11" x14ac:dyDescent="0.35">
      <c r="A1161" s="15" t="s">
        <v>1242</v>
      </c>
      <c r="B1161" s="14">
        <v>42392.415000000001</v>
      </c>
      <c r="C1161" s="22">
        <v>0.41500000000087311</v>
      </c>
      <c r="D1161" s="15">
        <f>'call data'!$C1161*1440</f>
        <v>597.60000000125729</v>
      </c>
      <c r="E1161" s="15" t="s">
        <v>1793</v>
      </c>
      <c r="F1161" s="15" t="s">
        <v>1783</v>
      </c>
      <c r="G1161" s="15" t="s">
        <v>1784</v>
      </c>
      <c r="H1161" s="15" t="s">
        <v>1784</v>
      </c>
      <c r="I1161" s="15">
        <v>12</v>
      </c>
      <c r="J1161" s="16">
        <v>3.8292445172722098E-3</v>
      </c>
      <c r="K1161" s="15">
        <v>3</v>
      </c>
    </row>
    <row r="1162" spans="1:11" x14ac:dyDescent="0.35">
      <c r="A1162" s="15" t="s">
        <v>610</v>
      </c>
      <c r="B1162" s="14">
        <v>42380.483999999997</v>
      </c>
      <c r="C1162" s="22">
        <v>0.48399999999674037</v>
      </c>
      <c r="D1162" s="15">
        <f>'call data'!$C1162*1440</f>
        <v>696.95999999530613</v>
      </c>
      <c r="E1162" s="15" t="s">
        <v>1788</v>
      </c>
      <c r="F1162" s="15" t="s">
        <v>1780</v>
      </c>
      <c r="G1162" s="15" t="s">
        <v>1784</v>
      </c>
      <c r="H1162" s="15" t="s">
        <v>1784</v>
      </c>
      <c r="I1162" s="15">
        <v>34</v>
      </c>
      <c r="J1162" s="16">
        <v>3.1388971062165324E-3</v>
      </c>
      <c r="K1162" s="15">
        <v>3</v>
      </c>
    </row>
    <row r="1163" spans="1:11" x14ac:dyDescent="0.35">
      <c r="A1163" s="15" t="s">
        <v>1238</v>
      </c>
      <c r="B1163" s="14">
        <v>42392.402999999998</v>
      </c>
      <c r="C1163" s="22">
        <v>0.40299999999842839</v>
      </c>
      <c r="D1163" s="15">
        <f>'call data'!$C1163*1440</f>
        <v>580.31999999773689</v>
      </c>
      <c r="E1163" s="15" t="s">
        <v>1791</v>
      </c>
      <c r="F1163" s="15" t="s">
        <v>1780</v>
      </c>
      <c r="G1163" s="15" t="s">
        <v>1784</v>
      </c>
      <c r="H1163" s="15" t="s">
        <v>1784</v>
      </c>
      <c r="I1163" s="15">
        <v>112</v>
      </c>
      <c r="J1163" s="16">
        <v>2.5102989962487486E-3</v>
      </c>
      <c r="K1163" s="15">
        <v>5</v>
      </c>
    </row>
    <row r="1164" spans="1:11" x14ac:dyDescent="0.35">
      <c r="A1164" s="15" t="s">
        <v>1236</v>
      </c>
      <c r="B1164" s="14">
        <v>42392.396999999997</v>
      </c>
      <c r="C1164" s="22">
        <v>0.39699999999720603</v>
      </c>
      <c r="D1164" s="15">
        <f>'call data'!$C1164*1440</f>
        <v>571.67999999597669</v>
      </c>
      <c r="E1164" s="15" t="s">
        <v>1791</v>
      </c>
      <c r="F1164" s="15" t="s">
        <v>1782</v>
      </c>
      <c r="G1164" s="15" t="s">
        <v>1784</v>
      </c>
      <c r="H1164" s="15" t="s">
        <v>1784</v>
      </c>
      <c r="I1164" s="15">
        <v>116</v>
      </c>
      <c r="J1164" s="16">
        <v>8.4150692361146878E-4</v>
      </c>
      <c r="K1164" s="15">
        <v>2</v>
      </c>
    </row>
    <row r="1165" spans="1:11" x14ac:dyDescent="0.35">
      <c r="A1165" s="15" t="s">
        <v>1234</v>
      </c>
      <c r="B1165" s="14">
        <v>42391.741000000002</v>
      </c>
      <c r="C1165" s="22">
        <v>0.74100000000180444</v>
      </c>
      <c r="D1165" s="15">
        <f>'call data'!$C1165*1440</f>
        <v>1067.0400000025984</v>
      </c>
      <c r="E1165" s="15" t="s">
        <v>1792</v>
      </c>
      <c r="F1165" s="15" t="s">
        <v>1779</v>
      </c>
      <c r="G1165" s="15" t="s">
        <v>1784</v>
      </c>
      <c r="H1165" s="15" t="s">
        <v>1784</v>
      </c>
      <c r="I1165" s="15">
        <v>71</v>
      </c>
      <c r="J1165" s="16">
        <v>2.7901429062617638E-3</v>
      </c>
      <c r="K1165" s="15">
        <v>2</v>
      </c>
    </row>
    <row r="1166" spans="1:11" x14ac:dyDescent="0.35">
      <c r="A1166" s="15" t="s">
        <v>1232</v>
      </c>
      <c r="B1166" s="14">
        <v>42391.735000000001</v>
      </c>
      <c r="C1166" s="22">
        <v>0.73500000000058208</v>
      </c>
      <c r="D1166" s="15">
        <f>'call data'!$C1166*1440</f>
        <v>1058.4000000008382</v>
      </c>
      <c r="E1166" s="15" t="s">
        <v>1793</v>
      </c>
      <c r="F1166" s="15" t="s">
        <v>1782</v>
      </c>
      <c r="G1166" s="15" t="s">
        <v>1784</v>
      </c>
      <c r="H1166" s="15" t="s">
        <v>1784</v>
      </c>
      <c r="I1166" s="15">
        <v>64</v>
      </c>
      <c r="J1166" s="16">
        <v>1.1792057776985987E-3</v>
      </c>
      <c r="K1166" s="15">
        <v>3</v>
      </c>
    </row>
    <row r="1167" spans="1:11" x14ac:dyDescent="0.35">
      <c r="A1167" s="15" t="s">
        <v>1230</v>
      </c>
      <c r="B1167" s="14">
        <v>42391.726000000002</v>
      </c>
      <c r="C1167" s="22">
        <v>0.72600000000238651</v>
      </c>
      <c r="D1167" s="15">
        <f>'call data'!$C1167*1440</f>
        <v>1045.4400000034366</v>
      </c>
      <c r="E1167" s="15" t="s">
        <v>1791</v>
      </c>
      <c r="F1167" s="15" t="s">
        <v>1783</v>
      </c>
      <c r="G1167" s="15" t="s">
        <v>1785</v>
      </c>
      <c r="H1167" s="15" t="s">
        <v>1785</v>
      </c>
      <c r="I1167" s="15">
        <v>0</v>
      </c>
      <c r="J1167" s="16">
        <v>0</v>
      </c>
      <c r="K1167" s="15">
        <v>0</v>
      </c>
    </row>
    <row r="1168" spans="1:11" x14ac:dyDescent="0.35">
      <c r="A1168" s="15" t="s">
        <v>1228</v>
      </c>
      <c r="B1168" s="14">
        <v>42391.705999999998</v>
      </c>
      <c r="C1168" s="22">
        <v>0.70599999999831198</v>
      </c>
      <c r="D1168" s="15">
        <f>'call data'!$C1168*1440</f>
        <v>1016.6399999975692</v>
      </c>
      <c r="E1168" s="15" t="s">
        <v>1791</v>
      </c>
      <c r="F1168" s="15" t="s">
        <v>1782</v>
      </c>
      <c r="G1168" s="15" t="s">
        <v>1784</v>
      </c>
      <c r="H1168" s="15" t="s">
        <v>1784</v>
      </c>
      <c r="I1168" s="15">
        <v>72</v>
      </c>
      <c r="J1168" s="16">
        <v>2.8837525294301645E-3</v>
      </c>
      <c r="K1168" s="15">
        <v>5</v>
      </c>
    </row>
    <row r="1169" spans="1:11" x14ac:dyDescent="0.35">
      <c r="A1169" s="15" t="s">
        <v>1224</v>
      </c>
      <c r="B1169" s="14">
        <v>42391.694000000003</v>
      </c>
      <c r="C1169" s="22">
        <v>0.69400000000314321</v>
      </c>
      <c r="D1169" s="15">
        <f>'call data'!$C1169*1440</f>
        <v>999.36000000452623</v>
      </c>
      <c r="E1169" s="15" t="s">
        <v>1791</v>
      </c>
      <c r="F1169" s="15" t="s">
        <v>1783</v>
      </c>
      <c r="G1169" s="15" t="s">
        <v>1785</v>
      </c>
      <c r="H1169" s="15" t="s">
        <v>1785</v>
      </c>
      <c r="I1169" s="15">
        <v>0</v>
      </c>
      <c r="J1169" s="16">
        <v>0</v>
      </c>
      <c r="K1169" s="15">
        <v>0</v>
      </c>
    </row>
    <row r="1170" spans="1:11" x14ac:dyDescent="0.35">
      <c r="A1170" s="15" t="s">
        <v>1222</v>
      </c>
      <c r="B1170" s="14">
        <v>42391.667999999998</v>
      </c>
      <c r="C1170" s="22">
        <v>0.66799999999784632</v>
      </c>
      <c r="D1170" s="15">
        <f>'call data'!$C1170*1440</f>
        <v>961.9199999968987</v>
      </c>
      <c r="E1170" s="15" t="s">
        <v>1787</v>
      </c>
      <c r="F1170" s="15" t="s">
        <v>1779</v>
      </c>
      <c r="G1170" s="15" t="s">
        <v>1785</v>
      </c>
      <c r="H1170" s="15" t="s">
        <v>1785</v>
      </c>
      <c r="I1170" s="15">
        <v>0</v>
      </c>
      <c r="J1170" s="16">
        <v>0</v>
      </c>
      <c r="K1170" s="15">
        <v>0</v>
      </c>
    </row>
    <row r="1171" spans="1:11" x14ac:dyDescent="0.35">
      <c r="A1171" s="15" t="s">
        <v>664</v>
      </c>
      <c r="B1171" s="14">
        <v>42380.741999999998</v>
      </c>
      <c r="C1171" s="22">
        <v>0.74199999999837019</v>
      </c>
      <c r="D1171" s="15">
        <f>'call data'!$C1171*1440</f>
        <v>1068.4799999976531</v>
      </c>
      <c r="E1171" s="15" t="s">
        <v>1788</v>
      </c>
      <c r="F1171" s="15" t="s">
        <v>1779</v>
      </c>
      <c r="G1171" s="15" t="s">
        <v>1784</v>
      </c>
      <c r="H1171" s="15" t="s">
        <v>1784</v>
      </c>
      <c r="I1171" s="15">
        <v>121</v>
      </c>
      <c r="J1171" s="16">
        <v>9.3498190747001763E-4</v>
      </c>
      <c r="K1171" s="15">
        <v>5</v>
      </c>
    </row>
    <row r="1172" spans="1:11" x14ac:dyDescent="0.35">
      <c r="A1172" s="15" t="s">
        <v>1220</v>
      </c>
      <c r="B1172" s="14">
        <v>42391.663999999997</v>
      </c>
      <c r="C1172" s="22">
        <v>0.66399999999703141</v>
      </c>
      <c r="D1172" s="15">
        <f>'call data'!$C1172*1440</f>
        <v>956.15999999572523</v>
      </c>
      <c r="E1172" s="15" t="s">
        <v>1787</v>
      </c>
      <c r="F1172" s="15" t="s">
        <v>1782</v>
      </c>
      <c r="G1172" s="15" t="s">
        <v>1785</v>
      </c>
      <c r="H1172" s="15" t="s">
        <v>1785</v>
      </c>
      <c r="I1172" s="15">
        <v>0</v>
      </c>
      <c r="J1172" s="16">
        <v>0</v>
      </c>
      <c r="K1172" s="15">
        <v>0</v>
      </c>
    </row>
    <row r="1173" spans="1:11" x14ac:dyDescent="0.35">
      <c r="A1173" s="15" t="s">
        <v>1218</v>
      </c>
      <c r="B1173" s="14">
        <v>42391.646000000001</v>
      </c>
      <c r="C1173" s="22">
        <v>0.64600000000064028</v>
      </c>
      <c r="D1173" s="15">
        <f>'call data'!$C1173*1440</f>
        <v>930.24000000092201</v>
      </c>
      <c r="E1173" s="15" t="s">
        <v>1787</v>
      </c>
      <c r="F1173" s="15" t="s">
        <v>1781</v>
      </c>
      <c r="G1173" s="15" t="s">
        <v>1785</v>
      </c>
      <c r="H1173" s="15" t="s">
        <v>1785</v>
      </c>
      <c r="I1173" s="15">
        <v>0</v>
      </c>
      <c r="J1173" s="16">
        <v>0</v>
      </c>
      <c r="K1173" s="15">
        <v>0</v>
      </c>
    </row>
    <row r="1174" spans="1:11" x14ac:dyDescent="0.35">
      <c r="A1174" s="15" t="s">
        <v>666</v>
      </c>
      <c r="B1174" s="14">
        <v>42380.743000000002</v>
      </c>
      <c r="C1174" s="22">
        <v>0.74300000000221189</v>
      </c>
      <c r="D1174" s="15">
        <f>'call data'!$C1174*1440</f>
        <v>1069.9200000031851</v>
      </c>
      <c r="E1174" s="15" t="s">
        <v>1788</v>
      </c>
      <c r="F1174" s="15" t="s">
        <v>1781</v>
      </c>
      <c r="G1174" s="15" t="s">
        <v>1784</v>
      </c>
      <c r="H1174" s="15" t="s">
        <v>1784</v>
      </c>
      <c r="I1174" s="15">
        <v>45</v>
      </c>
      <c r="J1174" s="16">
        <v>9.2984376850196353E-4</v>
      </c>
      <c r="K1174" s="15">
        <v>4</v>
      </c>
    </row>
    <row r="1175" spans="1:11" x14ac:dyDescent="0.35">
      <c r="A1175" s="15" t="s">
        <v>1214</v>
      </c>
      <c r="B1175" s="14">
        <v>42391.616999999998</v>
      </c>
      <c r="C1175" s="22">
        <v>0.61699999999837019</v>
      </c>
      <c r="D1175" s="15">
        <f>'call data'!$C1175*1440</f>
        <v>888.47999999765307</v>
      </c>
      <c r="E1175" s="15" t="s">
        <v>1790</v>
      </c>
      <c r="F1175" s="15" t="s">
        <v>1782</v>
      </c>
      <c r="G1175" s="15" t="s">
        <v>1785</v>
      </c>
      <c r="H1175" s="15" t="s">
        <v>1785</v>
      </c>
      <c r="I1175" s="15">
        <v>0</v>
      </c>
      <c r="J1175" s="16">
        <v>0</v>
      </c>
      <c r="K1175" s="15">
        <v>0</v>
      </c>
    </row>
    <row r="1176" spans="1:11" x14ac:dyDescent="0.35">
      <c r="A1176" s="15" t="s">
        <v>1210</v>
      </c>
      <c r="B1176" s="14">
        <v>42391.599000000002</v>
      </c>
      <c r="C1176" s="22">
        <v>0.59900000000197906</v>
      </c>
      <c r="D1176" s="15">
        <f>'call data'!$C1176*1440</f>
        <v>862.56000000284985</v>
      </c>
      <c r="E1176" s="15" t="s">
        <v>1790</v>
      </c>
      <c r="F1176" s="15" t="s">
        <v>1782</v>
      </c>
      <c r="G1176" s="15" t="s">
        <v>1784</v>
      </c>
      <c r="H1176" s="15" t="s">
        <v>1785</v>
      </c>
      <c r="I1176" s="15">
        <v>94</v>
      </c>
      <c r="J1176" s="16">
        <v>2.7537309560418336E-3</v>
      </c>
      <c r="K1176" s="15">
        <v>4</v>
      </c>
    </row>
    <row r="1177" spans="1:11" x14ac:dyDescent="0.35">
      <c r="A1177" s="15" t="s">
        <v>1208</v>
      </c>
      <c r="B1177" s="14">
        <v>42391.597000000002</v>
      </c>
      <c r="C1177" s="22">
        <v>0.59700000000157161</v>
      </c>
      <c r="D1177" s="15">
        <f>'call data'!$C1177*1440</f>
        <v>859.68000000226311</v>
      </c>
      <c r="E1177" s="15" t="s">
        <v>1786</v>
      </c>
      <c r="F1177" s="15" t="s">
        <v>1783</v>
      </c>
      <c r="G1177" s="15" t="s">
        <v>1785</v>
      </c>
      <c r="H1177" s="15" t="s">
        <v>1785</v>
      </c>
      <c r="I1177" s="15">
        <v>0</v>
      </c>
      <c r="J1177" s="16">
        <v>0</v>
      </c>
      <c r="K1177" s="15">
        <v>0</v>
      </c>
    </row>
    <row r="1178" spans="1:11" x14ac:dyDescent="0.35">
      <c r="A1178" s="15" t="s">
        <v>1206</v>
      </c>
      <c r="B1178" s="14">
        <v>42391.533000000003</v>
      </c>
      <c r="C1178" s="22">
        <v>0.53300000000308501</v>
      </c>
      <c r="D1178" s="15">
        <f>'call data'!$C1178*1440</f>
        <v>767.52000000444241</v>
      </c>
      <c r="E1178" s="15" t="s">
        <v>1790</v>
      </c>
      <c r="F1178" s="15" t="s">
        <v>1780</v>
      </c>
      <c r="G1178" s="15" t="s">
        <v>1785</v>
      </c>
      <c r="H1178" s="15" t="s">
        <v>1785</v>
      </c>
      <c r="I1178" s="15">
        <v>0</v>
      </c>
      <c r="J1178" s="16">
        <v>0</v>
      </c>
      <c r="K1178" s="15">
        <v>0</v>
      </c>
    </row>
    <row r="1179" spans="1:11" x14ac:dyDescent="0.35">
      <c r="A1179" s="15" t="s">
        <v>1202</v>
      </c>
      <c r="B1179" s="14">
        <v>42391.497000000003</v>
      </c>
      <c r="C1179" s="22">
        <v>0.4970000000030268</v>
      </c>
      <c r="D1179" s="15">
        <f>'call data'!$C1179*1440</f>
        <v>715.68000000435859</v>
      </c>
      <c r="E1179" s="15" t="s">
        <v>1791</v>
      </c>
      <c r="F1179" s="15" t="s">
        <v>1779</v>
      </c>
      <c r="G1179" s="15" t="s">
        <v>1784</v>
      </c>
      <c r="H1179" s="15" t="s">
        <v>1784</v>
      </c>
      <c r="I1179" s="15">
        <v>13</v>
      </c>
      <c r="J1179" s="16">
        <v>4.8606523959291931E-3</v>
      </c>
      <c r="K1179" s="15">
        <v>3</v>
      </c>
    </row>
    <row r="1180" spans="1:11" x14ac:dyDescent="0.35">
      <c r="A1180" s="15" t="s">
        <v>1204</v>
      </c>
      <c r="B1180" s="14">
        <v>42391.497000000003</v>
      </c>
      <c r="C1180" s="22">
        <v>0.4970000000030268</v>
      </c>
      <c r="D1180" s="15">
        <f>'call data'!$C1180*1440</f>
        <v>715.68000000435859</v>
      </c>
      <c r="E1180" s="15" t="s">
        <v>1789</v>
      </c>
      <c r="F1180" s="15" t="s">
        <v>1783</v>
      </c>
      <c r="G1180" s="15" t="s">
        <v>1784</v>
      </c>
      <c r="H1180" s="15" t="s">
        <v>1784</v>
      </c>
      <c r="I1180" s="15">
        <v>60</v>
      </c>
      <c r="J1180" s="16">
        <v>3.3145893594829479E-3</v>
      </c>
      <c r="K1180" s="15">
        <v>3</v>
      </c>
    </row>
    <row r="1181" spans="1:11" x14ac:dyDescent="0.35">
      <c r="A1181" s="15" t="s">
        <v>1200</v>
      </c>
      <c r="B1181" s="14">
        <v>42391.487999999998</v>
      </c>
      <c r="C1181" s="22">
        <v>0.48799999999755528</v>
      </c>
      <c r="D1181" s="15">
        <f>'call data'!$C1181*1440</f>
        <v>702.7199999964796</v>
      </c>
      <c r="E1181" s="15" t="s">
        <v>1791</v>
      </c>
      <c r="F1181" s="15" t="s">
        <v>1780</v>
      </c>
      <c r="G1181" s="15" t="s">
        <v>1785</v>
      </c>
      <c r="H1181" s="15" t="s">
        <v>1785</v>
      </c>
      <c r="I1181" s="15">
        <v>0</v>
      </c>
      <c r="J1181" s="16">
        <v>0</v>
      </c>
      <c r="K1181" s="15">
        <v>0</v>
      </c>
    </row>
    <row r="1182" spans="1:11" x14ac:dyDescent="0.35">
      <c r="A1182" s="15" t="s">
        <v>1198</v>
      </c>
      <c r="B1182" s="14">
        <v>42391.485999999997</v>
      </c>
      <c r="C1182" s="22">
        <v>0.48599999999714782</v>
      </c>
      <c r="D1182" s="15">
        <f>'call data'!$C1182*1440</f>
        <v>699.83999999589287</v>
      </c>
      <c r="E1182" s="15" t="s">
        <v>1787</v>
      </c>
      <c r="F1182" s="15" t="s">
        <v>1783</v>
      </c>
      <c r="G1182" s="15" t="s">
        <v>1784</v>
      </c>
      <c r="H1182" s="15" t="s">
        <v>1784</v>
      </c>
      <c r="I1182" s="15">
        <v>77</v>
      </c>
      <c r="J1182" s="16">
        <v>3.4924828651943514E-3</v>
      </c>
      <c r="K1182" s="15">
        <v>5</v>
      </c>
    </row>
    <row r="1183" spans="1:11" x14ac:dyDescent="0.35">
      <c r="A1183" s="15" t="s">
        <v>672</v>
      </c>
      <c r="B1183" s="14">
        <v>42381.425000000003</v>
      </c>
      <c r="C1183" s="22">
        <v>0.42500000000291038</v>
      </c>
      <c r="D1183" s="15">
        <f>'call data'!$C1183*1440</f>
        <v>612.00000000419095</v>
      </c>
      <c r="E1183" s="15" t="s">
        <v>1788</v>
      </c>
      <c r="F1183" s="15" t="s">
        <v>1779</v>
      </c>
      <c r="G1183" s="15" t="s">
        <v>1784</v>
      </c>
      <c r="H1183" s="15" t="s">
        <v>1784</v>
      </c>
      <c r="I1183" s="15">
        <v>13</v>
      </c>
      <c r="J1183" s="16">
        <v>1.6308067739583705E-3</v>
      </c>
      <c r="K1183" s="15">
        <v>4</v>
      </c>
    </row>
    <row r="1184" spans="1:11" x14ac:dyDescent="0.35">
      <c r="A1184" s="15" t="s">
        <v>688</v>
      </c>
      <c r="B1184" s="14">
        <v>42381.544000000002</v>
      </c>
      <c r="C1184" s="22">
        <v>0.54400000000168802</v>
      </c>
      <c r="D1184" s="15">
        <f>'call data'!$C1184*1440</f>
        <v>783.36000000243075</v>
      </c>
      <c r="E1184" s="15" t="s">
        <v>1788</v>
      </c>
      <c r="F1184" s="15" t="s">
        <v>1782</v>
      </c>
      <c r="G1184" s="15" t="s">
        <v>1784</v>
      </c>
      <c r="H1184" s="15" t="s">
        <v>1784</v>
      </c>
      <c r="I1184" s="15">
        <v>43</v>
      </c>
      <c r="J1184" s="16">
        <v>2.3190632542469088E-3</v>
      </c>
      <c r="K1184" s="15">
        <v>4</v>
      </c>
    </row>
    <row r="1185" spans="1:11" x14ac:dyDescent="0.35">
      <c r="A1185" s="15" t="s">
        <v>1192</v>
      </c>
      <c r="B1185" s="14">
        <v>42391.409</v>
      </c>
      <c r="C1185" s="22">
        <v>0.40899999999965075</v>
      </c>
      <c r="D1185" s="15">
        <f>'call data'!$C1185*1440</f>
        <v>588.95999999949709</v>
      </c>
      <c r="E1185" s="15" t="s">
        <v>1787</v>
      </c>
      <c r="F1185" s="15" t="s">
        <v>1782</v>
      </c>
      <c r="G1185" s="15" t="s">
        <v>1784</v>
      </c>
      <c r="H1185" s="15" t="s">
        <v>1784</v>
      </c>
      <c r="I1185" s="15">
        <v>103</v>
      </c>
      <c r="J1185" s="16">
        <v>1.5561076348658037E-3</v>
      </c>
      <c r="K1185" s="15">
        <v>5</v>
      </c>
    </row>
    <row r="1186" spans="1:11" x14ac:dyDescent="0.35">
      <c r="A1186" s="15" t="s">
        <v>1190</v>
      </c>
      <c r="B1186" s="14">
        <v>42391.392</v>
      </c>
      <c r="C1186" s="22">
        <v>0.39199999999982538</v>
      </c>
      <c r="D1186" s="15">
        <f>'call data'!$C1186*1440</f>
        <v>564.47999999974854</v>
      </c>
      <c r="E1186" s="15" t="s">
        <v>1787</v>
      </c>
      <c r="F1186" s="15" t="s">
        <v>1783</v>
      </c>
      <c r="G1186" s="15" t="s">
        <v>1784</v>
      </c>
      <c r="H1186" s="15" t="s">
        <v>1784</v>
      </c>
      <c r="I1186" s="15">
        <v>34</v>
      </c>
      <c r="J1186" s="16">
        <v>4.2449228948025887E-3</v>
      </c>
      <c r="K1186" s="15">
        <v>3</v>
      </c>
    </row>
    <row r="1187" spans="1:11" x14ac:dyDescent="0.35">
      <c r="A1187" s="15" t="s">
        <v>1186</v>
      </c>
      <c r="B1187" s="14">
        <v>42391.383000000002</v>
      </c>
      <c r="C1187" s="22">
        <v>0.38300000000162981</v>
      </c>
      <c r="D1187" s="15">
        <f>'call data'!$C1187*1440</f>
        <v>551.52000000234693</v>
      </c>
      <c r="E1187" s="15" t="s">
        <v>1790</v>
      </c>
      <c r="F1187" s="15" t="s">
        <v>1780</v>
      </c>
      <c r="G1187" s="15" t="s">
        <v>1785</v>
      </c>
      <c r="H1187" s="15" t="s">
        <v>1785</v>
      </c>
      <c r="I1187" s="15">
        <v>0</v>
      </c>
      <c r="J1187" s="16">
        <v>0</v>
      </c>
      <c r="K1187" s="15">
        <v>0</v>
      </c>
    </row>
    <row r="1188" spans="1:11" x14ac:dyDescent="0.35">
      <c r="A1188" s="15" t="s">
        <v>1188</v>
      </c>
      <c r="B1188" s="14">
        <v>42391.383000000002</v>
      </c>
      <c r="C1188" s="22">
        <v>0.38300000000162981</v>
      </c>
      <c r="D1188" s="15">
        <f>'call data'!$C1188*1440</f>
        <v>551.52000000234693</v>
      </c>
      <c r="E1188" s="15" t="s">
        <v>1793</v>
      </c>
      <c r="F1188" s="15" t="s">
        <v>1780</v>
      </c>
      <c r="G1188" s="15" t="s">
        <v>1784</v>
      </c>
      <c r="H1188" s="15" t="s">
        <v>1784</v>
      </c>
      <c r="I1188" s="15">
        <v>112</v>
      </c>
      <c r="J1188" s="16">
        <v>2.5144934476066562E-3</v>
      </c>
      <c r="K1188" s="15">
        <v>1</v>
      </c>
    </row>
    <row r="1189" spans="1:11" x14ac:dyDescent="0.35">
      <c r="A1189" s="15" t="s">
        <v>1184</v>
      </c>
      <c r="B1189" s="14">
        <v>42390.735000000001</v>
      </c>
      <c r="C1189" s="22">
        <v>0.73500000000058208</v>
      </c>
      <c r="D1189" s="15">
        <f>'call data'!$C1189*1440</f>
        <v>1058.4000000008382</v>
      </c>
      <c r="E1189" s="15" t="s">
        <v>1789</v>
      </c>
      <c r="F1189" s="15" t="s">
        <v>1780</v>
      </c>
      <c r="G1189" s="15" t="s">
        <v>1785</v>
      </c>
      <c r="H1189" s="15" t="s">
        <v>1785</v>
      </c>
      <c r="I1189" s="15">
        <v>0</v>
      </c>
      <c r="J1189" s="16">
        <v>0</v>
      </c>
      <c r="K1189" s="15">
        <v>0</v>
      </c>
    </row>
    <row r="1190" spans="1:11" x14ac:dyDescent="0.35">
      <c r="A1190" s="15" t="s">
        <v>1182</v>
      </c>
      <c r="B1190" s="14">
        <v>42390.733999999997</v>
      </c>
      <c r="C1190" s="22">
        <v>0.73399999999674037</v>
      </c>
      <c r="D1190" s="15">
        <f>'call data'!$C1190*1440</f>
        <v>1056.9599999953061</v>
      </c>
      <c r="E1190" s="15" t="s">
        <v>1791</v>
      </c>
      <c r="F1190" s="15" t="s">
        <v>1782</v>
      </c>
      <c r="G1190" s="15" t="s">
        <v>1784</v>
      </c>
      <c r="H1190" s="15" t="s">
        <v>1784</v>
      </c>
      <c r="I1190" s="15">
        <v>75</v>
      </c>
      <c r="J1190" s="16">
        <v>4.4884619914817942E-3</v>
      </c>
      <c r="K1190" s="15">
        <v>4</v>
      </c>
    </row>
    <row r="1191" spans="1:11" x14ac:dyDescent="0.35">
      <c r="A1191" s="15" t="s">
        <v>1176</v>
      </c>
      <c r="B1191" s="14">
        <v>42390.726999999999</v>
      </c>
      <c r="C1191" s="22">
        <v>0.72699999999895226</v>
      </c>
      <c r="D1191" s="15">
        <f>'call data'!$C1191*1440</f>
        <v>1046.8799999984913</v>
      </c>
      <c r="E1191" s="15" t="s">
        <v>1792</v>
      </c>
      <c r="F1191" s="15" t="s">
        <v>1780</v>
      </c>
      <c r="G1191" s="15" t="s">
        <v>1784</v>
      </c>
      <c r="H1191" s="15" t="s">
        <v>1784</v>
      </c>
      <c r="I1191" s="15">
        <v>44</v>
      </c>
      <c r="J1191" s="16">
        <v>8.7391440316392894E-4</v>
      </c>
      <c r="K1191" s="15">
        <v>4</v>
      </c>
    </row>
    <row r="1192" spans="1:11" x14ac:dyDescent="0.35">
      <c r="A1192" s="15" t="s">
        <v>1178</v>
      </c>
      <c r="B1192" s="14">
        <v>42390.726999999999</v>
      </c>
      <c r="C1192" s="22">
        <v>0.72699999999895226</v>
      </c>
      <c r="D1192" s="15">
        <f>'call data'!$C1192*1440</f>
        <v>1046.8799999984913</v>
      </c>
      <c r="E1192" s="15" t="s">
        <v>1790</v>
      </c>
      <c r="F1192" s="15" t="s">
        <v>1782</v>
      </c>
      <c r="G1192" s="15" t="s">
        <v>1784</v>
      </c>
      <c r="H1192" s="15" t="s">
        <v>1784</v>
      </c>
      <c r="I1192" s="15">
        <v>119</v>
      </c>
      <c r="J1192" s="16">
        <v>4.8429974334104816E-4</v>
      </c>
      <c r="K1192" s="15">
        <v>4</v>
      </c>
    </row>
    <row r="1193" spans="1:11" x14ac:dyDescent="0.35">
      <c r="A1193" s="15" t="s">
        <v>1180</v>
      </c>
      <c r="B1193" s="14">
        <v>42390.726999999999</v>
      </c>
      <c r="C1193" s="22">
        <v>0.72699999999895226</v>
      </c>
      <c r="D1193" s="15">
        <f>'call data'!$C1193*1440</f>
        <v>1046.8799999984913</v>
      </c>
      <c r="E1193" s="15" t="s">
        <v>1791</v>
      </c>
      <c r="F1193" s="15" t="s">
        <v>1782</v>
      </c>
      <c r="G1193" s="15" t="s">
        <v>1784</v>
      </c>
      <c r="H1193" s="15" t="s">
        <v>1784</v>
      </c>
      <c r="I1193" s="15">
        <v>84</v>
      </c>
      <c r="J1193" s="16">
        <v>4.2159874160173525E-3</v>
      </c>
      <c r="K1193" s="15">
        <v>5</v>
      </c>
    </row>
    <row r="1194" spans="1:11" x14ac:dyDescent="0.35">
      <c r="A1194" s="15" t="s">
        <v>1174</v>
      </c>
      <c r="B1194" s="14">
        <v>42390.716</v>
      </c>
      <c r="C1194" s="22">
        <v>0.71600000000034925</v>
      </c>
      <c r="D1194" s="15">
        <f>'call data'!$C1194*1440</f>
        <v>1031.0400000005029</v>
      </c>
      <c r="E1194" s="15" t="s">
        <v>1789</v>
      </c>
      <c r="F1194" s="15" t="s">
        <v>1780</v>
      </c>
      <c r="G1194" s="15" t="s">
        <v>1784</v>
      </c>
      <c r="H1194" s="15" t="s">
        <v>1784</v>
      </c>
      <c r="I1194" s="15">
        <v>125</v>
      </c>
      <c r="J1194" s="16">
        <v>3.2070150115108718E-3</v>
      </c>
      <c r="K1194" s="15">
        <v>4</v>
      </c>
    </row>
    <row r="1195" spans="1:11" x14ac:dyDescent="0.35">
      <c r="A1195" s="15" t="s">
        <v>1172</v>
      </c>
      <c r="B1195" s="14">
        <v>42390.699000000001</v>
      </c>
      <c r="C1195" s="22">
        <v>0.69900000000052387</v>
      </c>
      <c r="D1195" s="15">
        <f>'call data'!$C1195*1440</f>
        <v>1006.5600000007544</v>
      </c>
      <c r="E1195" s="15" t="s">
        <v>1786</v>
      </c>
      <c r="F1195" s="15" t="s">
        <v>1781</v>
      </c>
      <c r="G1195" s="15" t="s">
        <v>1784</v>
      </c>
      <c r="H1195" s="15" t="s">
        <v>1784</v>
      </c>
      <c r="I1195" s="15">
        <v>22</v>
      </c>
      <c r="J1195" s="16">
        <v>4.8331256962553387E-3</v>
      </c>
      <c r="K1195" s="15">
        <v>3</v>
      </c>
    </row>
    <row r="1196" spans="1:11" x14ac:dyDescent="0.35">
      <c r="A1196" s="15" t="s">
        <v>1170</v>
      </c>
      <c r="B1196" s="14">
        <v>42390.686999999998</v>
      </c>
      <c r="C1196" s="22">
        <v>0.68699999999807915</v>
      </c>
      <c r="D1196" s="15">
        <f>'call data'!$C1196*1440</f>
        <v>989.27999999723397</v>
      </c>
      <c r="E1196" s="15" t="s">
        <v>1787</v>
      </c>
      <c r="F1196" s="15" t="s">
        <v>1782</v>
      </c>
      <c r="G1196" s="15" t="s">
        <v>1784</v>
      </c>
      <c r="H1196" s="15" t="s">
        <v>1784</v>
      </c>
      <c r="I1196" s="15">
        <v>112</v>
      </c>
      <c r="J1196" s="16">
        <v>1.9834091860252883E-3</v>
      </c>
      <c r="K1196" s="15">
        <v>5</v>
      </c>
    </row>
    <row r="1197" spans="1:11" x14ac:dyDescent="0.35">
      <c r="A1197" s="15" t="s">
        <v>1166</v>
      </c>
      <c r="B1197" s="14">
        <v>42390.669000000002</v>
      </c>
      <c r="C1197" s="22">
        <v>0.66900000000168802</v>
      </c>
      <c r="D1197" s="15">
        <f>'call data'!$C1197*1440</f>
        <v>963.36000000243075</v>
      </c>
      <c r="E1197" s="15" t="s">
        <v>1789</v>
      </c>
      <c r="F1197" s="15" t="s">
        <v>1781</v>
      </c>
      <c r="G1197" s="15" t="s">
        <v>1784</v>
      </c>
      <c r="H1197" s="15" t="s">
        <v>1784</v>
      </c>
      <c r="I1197" s="15">
        <v>52</v>
      </c>
      <c r="J1197" s="16">
        <v>1.2413302587727406E-3</v>
      </c>
      <c r="K1197" s="15">
        <v>2</v>
      </c>
    </row>
    <row r="1198" spans="1:11" x14ac:dyDescent="0.35">
      <c r="A1198" s="15" t="s">
        <v>1164</v>
      </c>
      <c r="B1198" s="14">
        <v>42390.659</v>
      </c>
      <c r="C1198" s="22">
        <v>0.65899999999965075</v>
      </c>
      <c r="D1198" s="15">
        <f>'call data'!$C1198*1440</f>
        <v>948.95999999949709</v>
      </c>
      <c r="E1198" s="15" t="s">
        <v>1787</v>
      </c>
      <c r="F1198" s="15" t="s">
        <v>1780</v>
      </c>
      <c r="G1198" s="15" t="s">
        <v>1785</v>
      </c>
      <c r="H1198" s="15" t="s">
        <v>1785</v>
      </c>
      <c r="I1198" s="15">
        <v>0</v>
      </c>
      <c r="J1198" s="16">
        <v>0</v>
      </c>
      <c r="K1198" s="15">
        <v>0</v>
      </c>
    </row>
    <row r="1199" spans="1:11" x14ac:dyDescent="0.35">
      <c r="A1199" s="15" t="s">
        <v>1162</v>
      </c>
      <c r="B1199" s="14">
        <v>42390.658000000003</v>
      </c>
      <c r="C1199" s="22">
        <v>0.65800000000308501</v>
      </c>
      <c r="D1199" s="15">
        <f>'call data'!$C1199*1440</f>
        <v>947.52000000444241</v>
      </c>
      <c r="E1199" s="15" t="s">
        <v>1786</v>
      </c>
      <c r="F1199" s="15" t="s">
        <v>1779</v>
      </c>
      <c r="G1199" s="15" t="s">
        <v>1785</v>
      </c>
      <c r="H1199" s="15" t="s">
        <v>1785</v>
      </c>
      <c r="I1199" s="15">
        <v>0</v>
      </c>
      <c r="J1199" s="16">
        <v>0</v>
      </c>
      <c r="K1199" s="15">
        <v>0</v>
      </c>
    </row>
    <row r="1200" spans="1:11" x14ac:dyDescent="0.35">
      <c r="A1200" s="15" t="s">
        <v>1160</v>
      </c>
      <c r="B1200" s="14">
        <v>42390.504999999997</v>
      </c>
      <c r="C1200" s="22">
        <v>0.50499999999738066</v>
      </c>
      <c r="D1200" s="15">
        <f>'call data'!$C1200*1440</f>
        <v>727.19999999622814</v>
      </c>
      <c r="E1200" s="15" t="s">
        <v>1790</v>
      </c>
      <c r="F1200" s="15" t="s">
        <v>1780</v>
      </c>
      <c r="G1200" s="15" t="s">
        <v>1784</v>
      </c>
      <c r="H1200" s="15" t="s">
        <v>1784</v>
      </c>
      <c r="I1200" s="15">
        <v>18</v>
      </c>
      <c r="J1200" s="16">
        <v>4.2723622787432954E-4</v>
      </c>
      <c r="K1200" s="15">
        <v>5</v>
      </c>
    </row>
    <row r="1201" spans="1:11" x14ac:dyDescent="0.35">
      <c r="A1201" s="15" t="s">
        <v>1156</v>
      </c>
      <c r="B1201" s="14">
        <v>42390.502</v>
      </c>
      <c r="C1201" s="22">
        <v>0.50200000000040745</v>
      </c>
      <c r="D1201" s="15">
        <f>'call data'!$C1201*1440</f>
        <v>722.88000000058673</v>
      </c>
      <c r="E1201" s="15" t="s">
        <v>1792</v>
      </c>
      <c r="F1201" s="15" t="s">
        <v>1780</v>
      </c>
      <c r="G1201" s="15" t="s">
        <v>1784</v>
      </c>
      <c r="H1201" s="15" t="s">
        <v>1784</v>
      </c>
      <c r="I1201" s="15">
        <v>30</v>
      </c>
      <c r="J1201" s="16">
        <v>3.4549812178760147E-3</v>
      </c>
      <c r="K1201" s="15">
        <v>3</v>
      </c>
    </row>
    <row r="1202" spans="1:11" x14ac:dyDescent="0.35">
      <c r="A1202" s="15" t="s">
        <v>1158</v>
      </c>
      <c r="B1202" s="14">
        <v>42390.502</v>
      </c>
      <c r="C1202" s="22">
        <v>0.50200000000040745</v>
      </c>
      <c r="D1202" s="15">
        <f>'call data'!$C1202*1440</f>
        <v>722.88000000058673</v>
      </c>
      <c r="E1202" s="15" t="s">
        <v>1791</v>
      </c>
      <c r="F1202" s="15" t="s">
        <v>1780</v>
      </c>
      <c r="G1202" s="15" t="s">
        <v>1784</v>
      </c>
      <c r="H1202" s="15" t="s">
        <v>1784</v>
      </c>
      <c r="I1202" s="15">
        <v>122</v>
      </c>
      <c r="J1202" s="16">
        <v>4.4544187771245591E-3</v>
      </c>
      <c r="K1202" s="15">
        <v>5</v>
      </c>
    </row>
    <row r="1203" spans="1:11" x14ac:dyDescent="0.35">
      <c r="A1203" s="15" t="s">
        <v>1154</v>
      </c>
      <c r="B1203" s="14">
        <v>42390.468999999997</v>
      </c>
      <c r="C1203" s="22">
        <v>0.46899999999732245</v>
      </c>
      <c r="D1203" s="15">
        <f>'call data'!$C1203*1440</f>
        <v>675.35999999614432</v>
      </c>
      <c r="E1203" s="15" t="s">
        <v>1789</v>
      </c>
      <c r="F1203" s="15" t="s">
        <v>1779</v>
      </c>
      <c r="G1203" s="15" t="s">
        <v>1784</v>
      </c>
      <c r="H1203" s="15" t="s">
        <v>1784</v>
      </c>
      <c r="I1203" s="15">
        <v>68</v>
      </c>
      <c r="J1203" s="16">
        <v>4.7757732509042883E-3</v>
      </c>
      <c r="K1203" s="15">
        <v>1</v>
      </c>
    </row>
    <row r="1204" spans="1:11" x14ac:dyDescent="0.35">
      <c r="A1204" s="15" t="s">
        <v>1152</v>
      </c>
      <c r="B1204" s="14">
        <v>42390.457999999999</v>
      </c>
      <c r="C1204" s="22">
        <v>0.45799999999871943</v>
      </c>
      <c r="D1204" s="15">
        <f>'call data'!$C1204*1440</f>
        <v>659.51999999815598</v>
      </c>
      <c r="E1204" s="15" t="s">
        <v>1791</v>
      </c>
      <c r="F1204" s="15" t="s">
        <v>1781</v>
      </c>
      <c r="G1204" s="15" t="s">
        <v>1784</v>
      </c>
      <c r="H1204" s="15" t="s">
        <v>1784</v>
      </c>
      <c r="I1204" s="15">
        <v>55</v>
      </c>
      <c r="J1204" s="16">
        <v>1.1259534874804302E-3</v>
      </c>
      <c r="K1204" s="15">
        <v>2</v>
      </c>
    </row>
    <row r="1205" spans="1:11" x14ac:dyDescent="0.35">
      <c r="A1205" s="15" t="s">
        <v>726</v>
      </c>
      <c r="B1205" s="14">
        <v>42382.406000000003</v>
      </c>
      <c r="C1205" s="22">
        <v>0.40600000000267755</v>
      </c>
      <c r="D1205" s="15">
        <f>'call data'!$C1205*1440</f>
        <v>584.64000000385568</v>
      </c>
      <c r="E1205" s="15" t="s">
        <v>1788</v>
      </c>
      <c r="F1205" s="15" t="s">
        <v>1780</v>
      </c>
      <c r="G1205" s="15" t="s">
        <v>1785</v>
      </c>
      <c r="H1205" s="15" t="s">
        <v>1785</v>
      </c>
      <c r="I1205" s="15">
        <v>0</v>
      </c>
      <c r="J1205" s="16">
        <v>0</v>
      </c>
      <c r="K1205" s="15">
        <v>0</v>
      </c>
    </row>
    <row r="1206" spans="1:11" x14ac:dyDescent="0.35">
      <c r="A1206" s="15" t="s">
        <v>1148</v>
      </c>
      <c r="B1206" s="14">
        <v>42390.434000000001</v>
      </c>
      <c r="C1206" s="22">
        <v>0.43400000000110595</v>
      </c>
      <c r="D1206" s="15">
        <f>'call data'!$C1206*1440</f>
        <v>624.96000000159256</v>
      </c>
      <c r="E1206" s="15" t="s">
        <v>1791</v>
      </c>
      <c r="F1206" s="15" t="s">
        <v>1782</v>
      </c>
      <c r="G1206" s="15" t="s">
        <v>1784</v>
      </c>
      <c r="H1206" s="15" t="s">
        <v>1784</v>
      </c>
      <c r="I1206" s="15">
        <v>28</v>
      </c>
      <c r="J1206" s="16">
        <v>4.1714441511690563E-3</v>
      </c>
      <c r="K1206" s="15">
        <v>4</v>
      </c>
    </row>
    <row r="1207" spans="1:11" x14ac:dyDescent="0.35">
      <c r="A1207" s="15" t="s">
        <v>1146</v>
      </c>
      <c r="B1207" s="14">
        <v>42390.43</v>
      </c>
      <c r="C1207" s="22">
        <v>0.43000000000029104</v>
      </c>
      <c r="D1207" s="15">
        <f>'call data'!$C1207*1440</f>
        <v>619.2000000004191</v>
      </c>
      <c r="E1207" s="15" t="s">
        <v>1787</v>
      </c>
      <c r="F1207" s="15" t="s">
        <v>1783</v>
      </c>
      <c r="G1207" s="15" t="s">
        <v>1784</v>
      </c>
      <c r="H1207" s="15" t="s">
        <v>1784</v>
      </c>
      <c r="I1207" s="15">
        <v>106</v>
      </c>
      <c r="J1207" s="16">
        <v>1.261035255864452E-3</v>
      </c>
      <c r="K1207" s="15">
        <v>5</v>
      </c>
    </row>
    <row r="1208" spans="1:11" x14ac:dyDescent="0.35">
      <c r="A1208" s="15" t="s">
        <v>1144</v>
      </c>
      <c r="B1208" s="14">
        <v>42390.427000000003</v>
      </c>
      <c r="C1208" s="22">
        <v>0.42700000000331784</v>
      </c>
      <c r="D1208" s="15">
        <f>'call data'!$C1208*1440</f>
        <v>614.88000000477768</v>
      </c>
      <c r="E1208" s="15" t="s">
        <v>1792</v>
      </c>
      <c r="F1208" s="15" t="s">
        <v>1781</v>
      </c>
      <c r="G1208" s="15" t="s">
        <v>1784</v>
      </c>
      <c r="H1208" s="15" t="s">
        <v>1784</v>
      </c>
      <c r="I1208" s="15">
        <v>73</v>
      </c>
      <c r="J1208" s="16">
        <v>2.2315155930603169E-3</v>
      </c>
      <c r="K1208" s="15">
        <v>1</v>
      </c>
    </row>
    <row r="1209" spans="1:11" x14ac:dyDescent="0.35">
      <c r="A1209" s="15" t="s">
        <v>1142</v>
      </c>
      <c r="B1209" s="14">
        <v>42390.413999999997</v>
      </c>
      <c r="C1209" s="22">
        <v>0.41399999999703141</v>
      </c>
      <c r="D1209" s="15">
        <f>'call data'!$C1209*1440</f>
        <v>596.15999999572523</v>
      </c>
      <c r="E1209" s="15" t="s">
        <v>1787</v>
      </c>
      <c r="F1209" s="15" t="s">
        <v>1781</v>
      </c>
      <c r="G1209" s="15" t="s">
        <v>1784</v>
      </c>
      <c r="H1209" s="15" t="s">
        <v>1784</v>
      </c>
      <c r="I1209" s="15">
        <v>57</v>
      </c>
      <c r="J1209" s="16">
        <v>3.7529077660481695E-3</v>
      </c>
      <c r="K1209" s="15">
        <v>3</v>
      </c>
    </row>
    <row r="1210" spans="1:11" x14ac:dyDescent="0.35">
      <c r="A1210" s="15" t="s">
        <v>1140</v>
      </c>
      <c r="B1210" s="14">
        <v>42390.400999999998</v>
      </c>
      <c r="C1210" s="22">
        <v>0.40099999999802094</v>
      </c>
      <c r="D1210" s="15">
        <f>'call data'!$C1210*1440</f>
        <v>577.43999999715015</v>
      </c>
      <c r="E1210" s="15" t="s">
        <v>1789</v>
      </c>
      <c r="F1210" s="15" t="s">
        <v>1782</v>
      </c>
      <c r="G1210" s="15" t="s">
        <v>1785</v>
      </c>
      <c r="H1210" s="15" t="s">
        <v>1785</v>
      </c>
      <c r="I1210" s="15">
        <v>0</v>
      </c>
      <c r="J1210" s="16">
        <v>0</v>
      </c>
      <c r="K1210" s="15">
        <v>0</v>
      </c>
    </row>
    <row r="1211" spans="1:11" x14ac:dyDescent="0.35">
      <c r="A1211" s="15" t="s">
        <v>1136</v>
      </c>
      <c r="B1211" s="14">
        <v>42389.748</v>
      </c>
      <c r="C1211" s="22">
        <v>0.74799999999959255</v>
      </c>
      <c r="D1211" s="15">
        <f>'call data'!$C1211*1440</f>
        <v>1077.1199999994133</v>
      </c>
      <c r="E1211" s="15" t="s">
        <v>1786</v>
      </c>
      <c r="F1211" s="15" t="s">
        <v>1783</v>
      </c>
      <c r="G1211" s="15" t="s">
        <v>1784</v>
      </c>
      <c r="H1211" s="15" t="s">
        <v>1785</v>
      </c>
      <c r="I1211" s="15">
        <v>100</v>
      </c>
      <c r="J1211" s="16">
        <v>2.8258014630727028E-3</v>
      </c>
      <c r="K1211" s="15">
        <v>2</v>
      </c>
    </row>
    <row r="1212" spans="1:11" x14ac:dyDescent="0.35">
      <c r="A1212" s="15" t="s">
        <v>1134</v>
      </c>
      <c r="B1212" s="14">
        <v>42389.747000000003</v>
      </c>
      <c r="C1212" s="22">
        <v>0.7470000000030268</v>
      </c>
      <c r="D1212" s="15">
        <f>'call data'!$C1212*1440</f>
        <v>1075.6800000043586</v>
      </c>
      <c r="E1212" s="15" t="s">
        <v>1786</v>
      </c>
      <c r="F1212" s="15" t="s">
        <v>1782</v>
      </c>
      <c r="G1212" s="15" t="s">
        <v>1784</v>
      </c>
      <c r="H1212" s="15" t="s">
        <v>1784</v>
      </c>
      <c r="I1212" s="15">
        <v>50</v>
      </c>
      <c r="J1212" s="16">
        <v>1.2543205742605716E-3</v>
      </c>
      <c r="K1212" s="15">
        <v>4</v>
      </c>
    </row>
    <row r="1213" spans="1:11" x14ac:dyDescent="0.35">
      <c r="A1213" s="15" t="s">
        <v>1132</v>
      </c>
      <c r="B1213" s="14">
        <v>42389.737999999998</v>
      </c>
      <c r="C1213" s="22">
        <v>0.73799999999755528</v>
      </c>
      <c r="D1213" s="15">
        <f>'call data'!$C1213*1440</f>
        <v>1062.7199999964796</v>
      </c>
      <c r="E1213" s="15" t="s">
        <v>1786</v>
      </c>
      <c r="F1213" s="15" t="s">
        <v>1782</v>
      </c>
      <c r="G1213" s="15" t="s">
        <v>1784</v>
      </c>
      <c r="H1213" s="15" t="s">
        <v>1784</v>
      </c>
      <c r="I1213" s="15">
        <v>73</v>
      </c>
      <c r="J1213" s="16">
        <v>5.2330564582309103E-4</v>
      </c>
      <c r="K1213" s="15">
        <v>3</v>
      </c>
    </row>
    <row r="1214" spans="1:11" x14ac:dyDescent="0.35">
      <c r="A1214" s="15" t="s">
        <v>1126</v>
      </c>
      <c r="B1214" s="14">
        <v>42389.586000000003</v>
      </c>
      <c r="C1214" s="22">
        <v>0.58600000000296859</v>
      </c>
      <c r="D1214" s="15">
        <f>'call data'!$C1214*1440</f>
        <v>843.84000000427477</v>
      </c>
      <c r="E1214" s="15" t="s">
        <v>1792</v>
      </c>
      <c r="F1214" s="15" t="s">
        <v>1783</v>
      </c>
      <c r="G1214" s="15" t="s">
        <v>1784</v>
      </c>
      <c r="H1214" s="15" t="s">
        <v>1784</v>
      </c>
      <c r="I1214" s="15">
        <v>57</v>
      </c>
      <c r="J1214" s="16">
        <v>3.3886172546903157E-3</v>
      </c>
      <c r="K1214" s="15">
        <v>3</v>
      </c>
    </row>
    <row r="1215" spans="1:11" x14ac:dyDescent="0.35">
      <c r="A1215" s="15" t="s">
        <v>1124</v>
      </c>
      <c r="B1215" s="14">
        <v>42389.582999999999</v>
      </c>
      <c r="C1215" s="22">
        <v>0.58299999999871943</v>
      </c>
      <c r="D1215" s="15">
        <f>'call data'!$C1215*1440</f>
        <v>839.51999999815598</v>
      </c>
      <c r="E1215" s="15" t="s">
        <v>1786</v>
      </c>
      <c r="F1215" s="15" t="s">
        <v>1782</v>
      </c>
      <c r="G1215" s="15" t="s">
        <v>1784</v>
      </c>
      <c r="H1215" s="15" t="s">
        <v>1784</v>
      </c>
      <c r="I1215" s="15">
        <v>112</v>
      </c>
      <c r="J1215" s="16">
        <v>4.6981461010701352E-3</v>
      </c>
      <c r="K1215" s="15">
        <v>3</v>
      </c>
    </row>
    <row r="1216" spans="1:11" x14ac:dyDescent="0.35">
      <c r="A1216" s="15" t="s">
        <v>1120</v>
      </c>
      <c r="B1216" s="14">
        <v>42389.56</v>
      </c>
      <c r="C1216" s="22">
        <v>0.55999999999767169</v>
      </c>
      <c r="D1216" s="15">
        <f>'call data'!$C1216*1440</f>
        <v>806.39999999664724</v>
      </c>
      <c r="E1216" s="15" t="s">
        <v>1791</v>
      </c>
      <c r="F1216" s="15" t="s">
        <v>1780</v>
      </c>
      <c r="G1216" s="15" t="s">
        <v>1784</v>
      </c>
      <c r="H1216" s="15" t="s">
        <v>1785</v>
      </c>
      <c r="I1216" s="15">
        <v>25</v>
      </c>
      <c r="J1216" s="16">
        <v>4.5375867165866213E-3</v>
      </c>
      <c r="K1216" s="15">
        <v>3</v>
      </c>
    </row>
    <row r="1217" spans="1:11" x14ac:dyDescent="0.35">
      <c r="A1217" s="15" t="s">
        <v>1122</v>
      </c>
      <c r="B1217" s="14">
        <v>42389.56</v>
      </c>
      <c r="C1217" s="22">
        <v>0.55999999999767169</v>
      </c>
      <c r="D1217" s="15">
        <f>'call data'!$C1217*1440</f>
        <v>806.39999999664724</v>
      </c>
      <c r="E1217" s="15" t="s">
        <v>1790</v>
      </c>
      <c r="F1217" s="15" t="s">
        <v>1782</v>
      </c>
      <c r="G1217" s="15" t="s">
        <v>1784</v>
      </c>
      <c r="H1217" s="15" t="s">
        <v>1784</v>
      </c>
      <c r="I1217" s="15">
        <v>36</v>
      </c>
      <c r="J1217" s="16">
        <v>7.0874542026595517E-4</v>
      </c>
      <c r="K1217" s="15">
        <v>4</v>
      </c>
    </row>
    <row r="1218" spans="1:11" x14ac:dyDescent="0.35">
      <c r="A1218" s="15" t="s">
        <v>1118</v>
      </c>
      <c r="B1218" s="14">
        <v>42389.542000000001</v>
      </c>
      <c r="C1218" s="22">
        <v>0.54200000000128057</v>
      </c>
      <c r="D1218" s="15">
        <f>'call data'!$C1218*1440</f>
        <v>780.48000000184402</v>
      </c>
      <c r="E1218" s="15" t="s">
        <v>1790</v>
      </c>
      <c r="F1218" s="15" t="s">
        <v>1779</v>
      </c>
      <c r="G1218" s="15" t="s">
        <v>1784</v>
      </c>
      <c r="H1218" s="15" t="s">
        <v>1784</v>
      </c>
      <c r="I1218" s="15">
        <v>34</v>
      </c>
      <c r="J1218" s="16">
        <v>3.9336159223794066E-4</v>
      </c>
      <c r="K1218" s="15">
        <v>5</v>
      </c>
    </row>
    <row r="1219" spans="1:11" x14ac:dyDescent="0.35">
      <c r="A1219" s="15" t="s">
        <v>1116</v>
      </c>
      <c r="B1219" s="14">
        <v>42389.540999999997</v>
      </c>
      <c r="C1219" s="22">
        <v>0.54099999999743886</v>
      </c>
      <c r="D1219" s="15">
        <f>'call data'!$C1219*1440</f>
        <v>779.03999999631196</v>
      </c>
      <c r="E1219" s="15" t="s">
        <v>1787</v>
      </c>
      <c r="F1219" s="15" t="s">
        <v>1780</v>
      </c>
      <c r="G1219" s="15" t="s">
        <v>1784</v>
      </c>
      <c r="H1219" s="15" t="s">
        <v>1784</v>
      </c>
      <c r="I1219" s="15">
        <v>93</v>
      </c>
      <c r="J1219" s="16">
        <v>3.8206276326350182E-3</v>
      </c>
      <c r="K1219" s="15">
        <v>4</v>
      </c>
    </row>
    <row r="1220" spans="1:11" x14ac:dyDescent="0.35">
      <c r="A1220" s="15" t="s">
        <v>1114</v>
      </c>
      <c r="B1220" s="14">
        <v>42389.519</v>
      </c>
      <c r="C1220" s="22">
        <v>0.51900000000023283</v>
      </c>
      <c r="D1220" s="15">
        <f>'call data'!$C1220*1440</f>
        <v>747.36000000033528</v>
      </c>
      <c r="E1220" s="15" t="s">
        <v>1793</v>
      </c>
      <c r="F1220" s="15" t="s">
        <v>1780</v>
      </c>
      <c r="G1220" s="15" t="s">
        <v>1784</v>
      </c>
      <c r="H1220" s="15" t="s">
        <v>1784</v>
      </c>
      <c r="I1220" s="15">
        <v>63</v>
      </c>
      <c r="J1220" s="16">
        <v>3.3511493100236646E-3</v>
      </c>
      <c r="K1220" s="15">
        <v>2</v>
      </c>
    </row>
    <row r="1221" spans="1:11" x14ac:dyDescent="0.35">
      <c r="A1221" s="15" t="s">
        <v>776</v>
      </c>
      <c r="B1221" s="14">
        <v>42383.472000000002</v>
      </c>
      <c r="C1221" s="22">
        <v>0.47200000000157161</v>
      </c>
      <c r="D1221" s="15">
        <f>'call data'!$C1221*1440</f>
        <v>679.68000000226311</v>
      </c>
      <c r="E1221" s="15" t="s">
        <v>1788</v>
      </c>
      <c r="F1221" s="15" t="s">
        <v>1781</v>
      </c>
      <c r="G1221" s="15" t="s">
        <v>1784</v>
      </c>
      <c r="H1221" s="15" t="s">
        <v>1784</v>
      </c>
      <c r="I1221" s="15">
        <v>41</v>
      </c>
      <c r="J1221" s="16">
        <v>2.8137618860554362E-3</v>
      </c>
      <c r="K1221" s="15">
        <v>2</v>
      </c>
    </row>
    <row r="1222" spans="1:11" x14ac:dyDescent="0.35">
      <c r="A1222" s="15" t="s">
        <v>1110</v>
      </c>
      <c r="B1222" s="14">
        <v>42389.5</v>
      </c>
      <c r="C1222" s="22">
        <v>0.5</v>
      </c>
      <c r="D1222" s="15">
        <f>'call data'!$C1222*1440</f>
        <v>720</v>
      </c>
      <c r="E1222" s="15" t="s">
        <v>1786</v>
      </c>
      <c r="F1222" s="15" t="s">
        <v>1782</v>
      </c>
      <c r="G1222" s="15" t="s">
        <v>1784</v>
      </c>
      <c r="H1222" s="15" t="s">
        <v>1784</v>
      </c>
      <c r="I1222" s="15">
        <v>58</v>
      </c>
      <c r="J1222" s="16">
        <v>2.943356214900876E-3</v>
      </c>
      <c r="K1222" s="15">
        <v>5</v>
      </c>
    </row>
    <row r="1223" spans="1:11" x14ac:dyDescent="0.35">
      <c r="A1223" s="15" t="s">
        <v>1106</v>
      </c>
      <c r="B1223" s="14">
        <v>42389.432000000001</v>
      </c>
      <c r="C1223" s="22">
        <v>0.43200000000069849</v>
      </c>
      <c r="D1223" s="15">
        <f>'call data'!$C1223*1440</f>
        <v>622.08000000100583</v>
      </c>
      <c r="E1223" s="15" t="s">
        <v>1790</v>
      </c>
      <c r="F1223" s="15" t="s">
        <v>1779</v>
      </c>
      <c r="G1223" s="15" t="s">
        <v>1784</v>
      </c>
      <c r="H1223" s="15" t="s">
        <v>1784</v>
      </c>
      <c r="I1223" s="15">
        <v>24</v>
      </c>
      <c r="J1223" s="16">
        <v>2.8741308566310776E-3</v>
      </c>
      <c r="K1223" s="15">
        <v>4</v>
      </c>
    </row>
    <row r="1224" spans="1:11" x14ac:dyDescent="0.35">
      <c r="A1224" s="15" t="s">
        <v>1100</v>
      </c>
      <c r="B1224" s="14">
        <v>42389.406999999999</v>
      </c>
      <c r="C1224" s="22">
        <v>0.4069999999992433</v>
      </c>
      <c r="D1224" s="15">
        <f>'call data'!$C1224*1440</f>
        <v>586.07999999891035</v>
      </c>
      <c r="E1224" s="15" t="s">
        <v>1786</v>
      </c>
      <c r="F1224" s="15" t="s">
        <v>1783</v>
      </c>
      <c r="G1224" s="15" t="s">
        <v>1784</v>
      </c>
      <c r="H1224" s="15" t="s">
        <v>1784</v>
      </c>
      <c r="I1224" s="15">
        <v>71</v>
      </c>
      <c r="J1224" s="16">
        <v>1.8667411250879245E-3</v>
      </c>
      <c r="K1224" s="15">
        <v>3</v>
      </c>
    </row>
    <row r="1225" spans="1:11" x14ac:dyDescent="0.35">
      <c r="A1225" s="15" t="s">
        <v>1102</v>
      </c>
      <c r="B1225" s="14">
        <v>42389.406999999999</v>
      </c>
      <c r="C1225" s="22">
        <v>0.4069999999992433</v>
      </c>
      <c r="D1225" s="15">
        <f>'call data'!$C1225*1440</f>
        <v>586.07999999891035</v>
      </c>
      <c r="E1225" s="15" t="s">
        <v>1791</v>
      </c>
      <c r="F1225" s="15" t="s">
        <v>1783</v>
      </c>
      <c r="G1225" s="15" t="s">
        <v>1785</v>
      </c>
      <c r="H1225" s="15" t="s">
        <v>1785</v>
      </c>
      <c r="I1225" s="15">
        <v>0</v>
      </c>
      <c r="J1225" s="16">
        <v>0</v>
      </c>
      <c r="K1225" s="15">
        <v>0</v>
      </c>
    </row>
    <row r="1226" spans="1:11" x14ac:dyDescent="0.35">
      <c r="A1226" s="15" t="s">
        <v>1104</v>
      </c>
      <c r="B1226" s="14">
        <v>42389.406999999999</v>
      </c>
      <c r="C1226" s="22">
        <v>0.4069999999992433</v>
      </c>
      <c r="D1226" s="15">
        <f>'call data'!$C1226*1440</f>
        <v>586.07999999891035</v>
      </c>
      <c r="E1226" s="15" t="s">
        <v>1792</v>
      </c>
      <c r="F1226" s="15" t="s">
        <v>1782</v>
      </c>
      <c r="G1226" s="15" t="s">
        <v>1784</v>
      </c>
      <c r="H1226" s="15" t="s">
        <v>1784</v>
      </c>
      <c r="I1226" s="15">
        <v>54</v>
      </c>
      <c r="J1226" s="16">
        <v>9.9445284763428551E-4</v>
      </c>
      <c r="K1226" s="15">
        <v>4</v>
      </c>
    </row>
    <row r="1227" spans="1:11" x14ac:dyDescent="0.35">
      <c r="A1227" s="15" t="s">
        <v>1098</v>
      </c>
      <c r="B1227" s="14">
        <v>42389.379000000001</v>
      </c>
      <c r="C1227" s="22">
        <v>0.37900000000081491</v>
      </c>
      <c r="D1227" s="15">
        <f>'call data'!$C1227*1440</f>
        <v>545.76000000117347</v>
      </c>
      <c r="E1227" s="15" t="s">
        <v>1790</v>
      </c>
      <c r="F1227" s="15" t="s">
        <v>1780</v>
      </c>
      <c r="G1227" s="15" t="s">
        <v>1785</v>
      </c>
      <c r="H1227" s="15" t="s">
        <v>1785</v>
      </c>
      <c r="I1227" s="15">
        <v>0</v>
      </c>
      <c r="J1227" s="16">
        <v>0</v>
      </c>
      <c r="K1227" s="15">
        <v>0</v>
      </c>
    </row>
    <row r="1228" spans="1:11" x14ac:dyDescent="0.35">
      <c r="A1228" s="15" t="s">
        <v>1096</v>
      </c>
      <c r="B1228" s="14">
        <v>42388.724999999999</v>
      </c>
      <c r="C1228" s="22">
        <v>0.72499999999854481</v>
      </c>
      <c r="D1228" s="15">
        <f>'call data'!$C1228*1440</f>
        <v>1043.9999999979045</v>
      </c>
      <c r="E1228" s="15" t="s">
        <v>1792</v>
      </c>
      <c r="F1228" s="15" t="s">
        <v>1781</v>
      </c>
      <c r="G1228" s="15" t="s">
        <v>1785</v>
      </c>
      <c r="H1228" s="15" t="s">
        <v>1785</v>
      </c>
      <c r="I1228" s="15">
        <v>0</v>
      </c>
      <c r="J1228" s="16">
        <v>0</v>
      </c>
      <c r="K1228" s="15">
        <v>0</v>
      </c>
    </row>
    <row r="1229" spans="1:11" x14ac:dyDescent="0.35">
      <c r="A1229" s="15" t="s">
        <v>1092</v>
      </c>
      <c r="B1229" s="14">
        <v>42388.705999999998</v>
      </c>
      <c r="C1229" s="22">
        <v>0.70599999999831198</v>
      </c>
      <c r="D1229" s="15">
        <f>'call data'!$C1229*1440</f>
        <v>1016.6399999975692</v>
      </c>
      <c r="E1229" s="15" t="s">
        <v>1786</v>
      </c>
      <c r="F1229" s="15" t="s">
        <v>1783</v>
      </c>
      <c r="G1229" s="15" t="s">
        <v>1784</v>
      </c>
      <c r="H1229" s="15" t="s">
        <v>1784</v>
      </c>
      <c r="I1229" s="15">
        <v>115</v>
      </c>
      <c r="J1229" s="16">
        <v>4.7071955412059593E-3</v>
      </c>
      <c r="K1229" s="15">
        <v>4</v>
      </c>
    </row>
    <row r="1230" spans="1:11" x14ac:dyDescent="0.35">
      <c r="A1230" s="15" t="s">
        <v>1090</v>
      </c>
      <c r="B1230" s="14">
        <v>42388.695</v>
      </c>
      <c r="C1230" s="22">
        <v>0.69499999999970896</v>
      </c>
      <c r="D1230" s="15">
        <f>'call data'!$C1230*1440</f>
        <v>1000.7999999995809</v>
      </c>
      <c r="E1230" s="15" t="s">
        <v>1792</v>
      </c>
      <c r="F1230" s="15" t="s">
        <v>1781</v>
      </c>
      <c r="G1230" s="15" t="s">
        <v>1784</v>
      </c>
      <c r="H1230" s="15" t="s">
        <v>1785</v>
      </c>
      <c r="I1230" s="15">
        <v>105</v>
      </c>
      <c r="J1230" s="16">
        <v>1.2708707963529457E-3</v>
      </c>
      <c r="K1230" s="15">
        <v>4</v>
      </c>
    </row>
    <row r="1231" spans="1:11" x14ac:dyDescent="0.35">
      <c r="A1231" s="15" t="s">
        <v>1088</v>
      </c>
      <c r="B1231" s="14">
        <v>42388.673000000003</v>
      </c>
      <c r="C1231" s="22">
        <v>0.67300000000250293</v>
      </c>
      <c r="D1231" s="15">
        <f>'call data'!$C1231*1440</f>
        <v>969.12000000360422</v>
      </c>
      <c r="E1231" s="15" t="s">
        <v>1791</v>
      </c>
      <c r="F1231" s="15" t="s">
        <v>1781</v>
      </c>
      <c r="G1231" s="15" t="s">
        <v>1784</v>
      </c>
      <c r="H1231" s="15" t="s">
        <v>1784</v>
      </c>
      <c r="I1231" s="15">
        <v>90</v>
      </c>
      <c r="J1231" s="16">
        <v>4.5345370852130614E-3</v>
      </c>
      <c r="K1231" s="15">
        <v>4</v>
      </c>
    </row>
    <row r="1232" spans="1:11" x14ac:dyDescent="0.35">
      <c r="A1232" s="15" t="s">
        <v>804</v>
      </c>
      <c r="B1232" s="14">
        <v>42383.639000000003</v>
      </c>
      <c r="C1232" s="22">
        <v>0.63900000000285218</v>
      </c>
      <c r="D1232" s="15">
        <f>'call data'!$C1232*1440</f>
        <v>920.16000000410713</v>
      </c>
      <c r="E1232" s="15" t="s">
        <v>1788</v>
      </c>
      <c r="F1232" s="15" t="s">
        <v>1782</v>
      </c>
      <c r="G1232" s="15" t="s">
        <v>1784</v>
      </c>
      <c r="H1232" s="15" t="s">
        <v>1784</v>
      </c>
      <c r="I1232" s="15">
        <v>107</v>
      </c>
      <c r="J1232" s="16">
        <v>1.1493896947782313E-3</v>
      </c>
      <c r="K1232" s="15">
        <v>4</v>
      </c>
    </row>
    <row r="1233" spans="1:11" x14ac:dyDescent="0.35">
      <c r="A1233" s="15" t="s">
        <v>1084</v>
      </c>
      <c r="B1233" s="14">
        <v>42388.648999999998</v>
      </c>
      <c r="C1233" s="22">
        <v>0.64899999999761349</v>
      </c>
      <c r="D1233" s="15">
        <f>'call data'!$C1233*1440</f>
        <v>934.55999999656342</v>
      </c>
      <c r="E1233" s="15" t="s">
        <v>1792</v>
      </c>
      <c r="F1233" s="15" t="s">
        <v>1781</v>
      </c>
      <c r="G1233" s="15" t="s">
        <v>1784</v>
      </c>
      <c r="H1233" s="15" t="s">
        <v>1784</v>
      </c>
      <c r="I1233" s="15">
        <v>20</v>
      </c>
      <c r="J1233" s="16">
        <v>1.6992162384382695E-3</v>
      </c>
      <c r="K1233" s="15">
        <v>4</v>
      </c>
    </row>
    <row r="1234" spans="1:11" x14ac:dyDescent="0.35">
      <c r="A1234" s="15" t="s">
        <v>812</v>
      </c>
      <c r="B1234" s="14">
        <v>42383.694000000003</v>
      </c>
      <c r="C1234" s="22">
        <v>0.69400000000314321</v>
      </c>
      <c r="D1234" s="15">
        <f>'call data'!$C1234*1440</f>
        <v>999.36000000452623</v>
      </c>
      <c r="E1234" s="15" t="s">
        <v>1788</v>
      </c>
      <c r="F1234" s="15" t="s">
        <v>1780</v>
      </c>
      <c r="G1234" s="15" t="s">
        <v>1785</v>
      </c>
      <c r="H1234" s="15" t="s">
        <v>1785</v>
      </c>
      <c r="I1234" s="15">
        <v>0</v>
      </c>
      <c r="J1234" s="16">
        <v>0</v>
      </c>
      <c r="K1234" s="15">
        <v>0</v>
      </c>
    </row>
    <row r="1235" spans="1:11" x14ac:dyDescent="0.35">
      <c r="A1235" s="15" t="s">
        <v>820</v>
      </c>
      <c r="B1235" s="14">
        <v>42383.731</v>
      </c>
      <c r="C1235" s="22">
        <v>0.73099999999976717</v>
      </c>
      <c r="D1235" s="15">
        <f>'call data'!$C1235*1440</f>
        <v>1052.6399999996647</v>
      </c>
      <c r="E1235" s="15" t="s">
        <v>1788</v>
      </c>
      <c r="F1235" s="15" t="s">
        <v>1782</v>
      </c>
      <c r="G1235" s="15" t="s">
        <v>1784</v>
      </c>
      <c r="H1235" s="15" t="s">
        <v>1784</v>
      </c>
      <c r="I1235" s="15">
        <v>17</v>
      </c>
      <c r="J1235" s="16">
        <v>1.7762722132360813E-3</v>
      </c>
      <c r="K1235" s="15">
        <v>1</v>
      </c>
    </row>
    <row r="1236" spans="1:11" x14ac:dyDescent="0.35">
      <c r="A1236" s="15" t="s">
        <v>1080</v>
      </c>
      <c r="B1236" s="14">
        <v>42388.625</v>
      </c>
      <c r="C1236" s="22">
        <v>0.625</v>
      </c>
      <c r="D1236" s="15">
        <f>'call data'!$C1236*1440</f>
        <v>900</v>
      </c>
      <c r="E1236" s="15" t="s">
        <v>1791</v>
      </c>
      <c r="F1236" s="15" t="s">
        <v>1781</v>
      </c>
      <c r="G1236" s="15" t="s">
        <v>1785</v>
      </c>
      <c r="H1236" s="15" t="s">
        <v>1785</v>
      </c>
      <c r="I1236" s="15">
        <v>0</v>
      </c>
      <c r="J1236" s="16">
        <v>0</v>
      </c>
      <c r="K1236" s="15">
        <v>0</v>
      </c>
    </row>
    <row r="1237" spans="1:11" x14ac:dyDescent="0.35">
      <c r="A1237" s="15" t="s">
        <v>1078</v>
      </c>
      <c r="B1237" s="14">
        <v>42388.599000000002</v>
      </c>
      <c r="C1237" s="22">
        <v>0.59900000000197906</v>
      </c>
      <c r="D1237" s="15">
        <f>'call data'!$C1237*1440</f>
        <v>862.56000000284985</v>
      </c>
      <c r="E1237" s="15" t="s">
        <v>1790</v>
      </c>
      <c r="F1237" s="15" t="s">
        <v>1782</v>
      </c>
      <c r="G1237" s="15" t="s">
        <v>1784</v>
      </c>
      <c r="H1237" s="15" t="s">
        <v>1784</v>
      </c>
      <c r="I1237" s="15">
        <v>44</v>
      </c>
      <c r="J1237" s="16">
        <v>4.2757236722920419E-3</v>
      </c>
      <c r="K1237" s="15">
        <v>5</v>
      </c>
    </row>
    <row r="1238" spans="1:11" x14ac:dyDescent="0.35">
      <c r="A1238" s="15" t="s">
        <v>1076</v>
      </c>
      <c r="B1238" s="14">
        <v>42388.572999999997</v>
      </c>
      <c r="C1238" s="22">
        <v>0.57299999999668216</v>
      </c>
      <c r="D1238" s="15">
        <f>'call data'!$C1238*1440</f>
        <v>825.11999999522232</v>
      </c>
      <c r="E1238" s="15" t="s">
        <v>1787</v>
      </c>
      <c r="F1238" s="15" t="s">
        <v>1779</v>
      </c>
      <c r="G1238" s="15" t="s">
        <v>1784</v>
      </c>
      <c r="H1238" s="15" t="s">
        <v>1784</v>
      </c>
      <c r="I1238" s="15">
        <v>104</v>
      </c>
      <c r="J1238" s="16">
        <v>2.4676183295761489E-3</v>
      </c>
      <c r="K1238" s="15">
        <v>4</v>
      </c>
    </row>
    <row r="1239" spans="1:11" x14ac:dyDescent="0.35">
      <c r="A1239" s="15" t="s">
        <v>1074</v>
      </c>
      <c r="B1239" s="14">
        <v>42388.567999999999</v>
      </c>
      <c r="C1239" s="22">
        <v>0.56799999999930151</v>
      </c>
      <c r="D1239" s="15">
        <f>'call data'!$C1239*1440</f>
        <v>817.91999999899417</v>
      </c>
      <c r="E1239" s="15" t="s">
        <v>1790</v>
      </c>
      <c r="F1239" s="15" t="s">
        <v>1779</v>
      </c>
      <c r="G1239" s="15" t="s">
        <v>1784</v>
      </c>
      <c r="H1239" s="15" t="s">
        <v>1784</v>
      </c>
      <c r="I1239" s="15">
        <v>18</v>
      </c>
      <c r="J1239" s="16">
        <v>3.6916560525329838E-3</v>
      </c>
      <c r="K1239" s="15">
        <v>3</v>
      </c>
    </row>
    <row r="1240" spans="1:11" x14ac:dyDescent="0.35">
      <c r="A1240" s="15" t="s">
        <v>1072</v>
      </c>
      <c r="B1240" s="14">
        <v>42388.567000000003</v>
      </c>
      <c r="C1240" s="22">
        <v>0.56700000000273576</v>
      </c>
      <c r="D1240" s="15">
        <f>'call data'!$C1240*1440</f>
        <v>816.48000000393949</v>
      </c>
      <c r="E1240" s="15" t="s">
        <v>1791</v>
      </c>
      <c r="F1240" s="15" t="s">
        <v>1780</v>
      </c>
      <c r="G1240" s="15" t="s">
        <v>1785</v>
      </c>
      <c r="H1240" s="15" t="s">
        <v>1785</v>
      </c>
      <c r="I1240" s="15">
        <v>0</v>
      </c>
      <c r="J1240" s="16">
        <v>0</v>
      </c>
      <c r="K1240" s="15">
        <v>0</v>
      </c>
    </row>
    <row r="1241" spans="1:11" x14ac:dyDescent="0.35">
      <c r="A1241" s="15" t="s">
        <v>1070</v>
      </c>
      <c r="B1241" s="14">
        <v>42388.56</v>
      </c>
      <c r="C1241" s="22">
        <v>0.55999999999767169</v>
      </c>
      <c r="D1241" s="15">
        <f>'call data'!$C1241*1440</f>
        <v>806.39999999664724</v>
      </c>
      <c r="E1241" s="15" t="s">
        <v>1793</v>
      </c>
      <c r="F1241" s="15" t="s">
        <v>1782</v>
      </c>
      <c r="G1241" s="15" t="s">
        <v>1784</v>
      </c>
      <c r="H1241" s="15" t="s">
        <v>1784</v>
      </c>
      <c r="I1241" s="15">
        <v>99</v>
      </c>
      <c r="J1241" s="16">
        <v>1.5753430927179994E-3</v>
      </c>
      <c r="K1241" s="15">
        <v>5</v>
      </c>
    </row>
    <row r="1242" spans="1:11" x14ac:dyDescent="0.35">
      <c r="A1242" s="15" t="s">
        <v>1068</v>
      </c>
      <c r="B1242" s="14">
        <v>42388.557000000001</v>
      </c>
      <c r="C1242" s="22">
        <v>0.55700000000069849</v>
      </c>
      <c r="D1242" s="15">
        <f>'call data'!$C1242*1440</f>
        <v>802.08000000100583</v>
      </c>
      <c r="E1242" s="15" t="s">
        <v>1792</v>
      </c>
      <c r="F1242" s="15" t="s">
        <v>1783</v>
      </c>
      <c r="G1242" s="15" t="s">
        <v>1784</v>
      </c>
      <c r="H1242" s="15" t="s">
        <v>1784</v>
      </c>
      <c r="I1242" s="15">
        <v>94</v>
      </c>
      <c r="J1242" s="16">
        <v>6.6135889477803998E-4</v>
      </c>
      <c r="K1242" s="15">
        <v>5</v>
      </c>
    </row>
    <row r="1243" spans="1:11" x14ac:dyDescent="0.35">
      <c r="A1243" s="15" t="s">
        <v>1066</v>
      </c>
      <c r="B1243" s="14">
        <v>42388.552000000003</v>
      </c>
      <c r="C1243" s="22">
        <v>0.55200000000331784</v>
      </c>
      <c r="D1243" s="15">
        <f>'call data'!$C1243*1440</f>
        <v>794.88000000477768</v>
      </c>
      <c r="E1243" s="15" t="s">
        <v>1792</v>
      </c>
      <c r="F1243" s="15" t="s">
        <v>1779</v>
      </c>
      <c r="G1243" s="15" t="s">
        <v>1784</v>
      </c>
      <c r="H1243" s="15" t="s">
        <v>1784</v>
      </c>
      <c r="I1243" s="15">
        <v>19</v>
      </c>
      <c r="J1243" s="16">
        <v>1.1075916249895642E-3</v>
      </c>
      <c r="K1243" s="15">
        <v>5</v>
      </c>
    </row>
    <row r="1244" spans="1:11" x14ac:dyDescent="0.35">
      <c r="A1244" s="15" t="s">
        <v>1064</v>
      </c>
      <c r="B1244" s="14">
        <v>42388.540999999997</v>
      </c>
      <c r="C1244" s="22">
        <v>0.54099999999743886</v>
      </c>
      <c r="D1244" s="15">
        <f>'call data'!$C1244*1440</f>
        <v>779.03999999631196</v>
      </c>
      <c r="E1244" s="15" t="s">
        <v>1789</v>
      </c>
      <c r="F1244" s="15" t="s">
        <v>1782</v>
      </c>
      <c r="G1244" s="15" t="s">
        <v>1784</v>
      </c>
      <c r="H1244" s="15" t="s">
        <v>1785</v>
      </c>
      <c r="I1244" s="15">
        <v>45</v>
      </c>
      <c r="J1244" s="16">
        <v>2.5947583111442757E-3</v>
      </c>
      <c r="K1244" s="15">
        <v>4</v>
      </c>
    </row>
    <row r="1245" spans="1:11" x14ac:dyDescent="0.35">
      <c r="A1245" s="15" t="s">
        <v>1062</v>
      </c>
      <c r="B1245" s="14">
        <v>42388.527999999998</v>
      </c>
      <c r="C1245" s="22">
        <v>0.52799999999842839</v>
      </c>
      <c r="D1245" s="15">
        <f>'call data'!$C1245*1440</f>
        <v>760.31999999773689</v>
      </c>
      <c r="E1245" s="15" t="s">
        <v>1786</v>
      </c>
      <c r="F1245" s="15" t="s">
        <v>1780</v>
      </c>
      <c r="G1245" s="15" t="s">
        <v>1784</v>
      </c>
      <c r="H1245" s="15" t="s">
        <v>1784</v>
      </c>
      <c r="I1245" s="15">
        <v>47</v>
      </c>
      <c r="J1245" s="16">
        <v>4.1386871934469913E-3</v>
      </c>
      <c r="K1245" s="15">
        <v>5</v>
      </c>
    </row>
    <row r="1246" spans="1:11" x14ac:dyDescent="0.35">
      <c r="A1246" s="15" t="s">
        <v>1060</v>
      </c>
      <c r="B1246" s="14">
        <v>42388.52</v>
      </c>
      <c r="C1246" s="22">
        <v>0.51999999999679858</v>
      </c>
      <c r="D1246" s="15">
        <f>'call data'!$C1246*1440</f>
        <v>748.79999999538995</v>
      </c>
      <c r="E1246" s="15" t="s">
        <v>1787</v>
      </c>
      <c r="F1246" s="15" t="s">
        <v>1782</v>
      </c>
      <c r="G1246" s="15" t="s">
        <v>1785</v>
      </c>
      <c r="H1246" s="15" t="s">
        <v>1785</v>
      </c>
      <c r="I1246" s="15">
        <v>0</v>
      </c>
      <c r="J1246" s="16">
        <v>0</v>
      </c>
      <c r="K1246" s="15">
        <v>0</v>
      </c>
    </row>
    <row r="1247" spans="1:11" x14ac:dyDescent="0.35">
      <c r="A1247" s="15" t="s">
        <v>1058</v>
      </c>
      <c r="B1247" s="14">
        <v>42388.497000000003</v>
      </c>
      <c r="C1247" s="22">
        <v>0.4970000000030268</v>
      </c>
      <c r="D1247" s="15">
        <f>'call data'!$C1247*1440</f>
        <v>715.68000000435859</v>
      </c>
      <c r="E1247" s="15" t="s">
        <v>1792</v>
      </c>
      <c r="F1247" s="15" t="s">
        <v>1779</v>
      </c>
      <c r="G1247" s="15" t="s">
        <v>1784</v>
      </c>
      <c r="H1247" s="15" t="s">
        <v>1784</v>
      </c>
      <c r="I1247" s="15">
        <v>98</v>
      </c>
      <c r="J1247" s="16">
        <v>1.6569651798027008E-3</v>
      </c>
      <c r="K1247" s="15">
        <v>1</v>
      </c>
    </row>
    <row r="1248" spans="1:11" x14ac:dyDescent="0.35">
      <c r="A1248" s="15" t="s">
        <v>1056</v>
      </c>
      <c r="B1248" s="14">
        <v>42388.489000000001</v>
      </c>
      <c r="C1248" s="22">
        <v>0.48900000000139698</v>
      </c>
      <c r="D1248" s="15">
        <f>'call data'!$C1248*1440</f>
        <v>704.16000000201166</v>
      </c>
      <c r="E1248" s="15" t="s">
        <v>1792</v>
      </c>
      <c r="F1248" s="15" t="s">
        <v>1779</v>
      </c>
      <c r="G1248" s="15" t="s">
        <v>1784</v>
      </c>
      <c r="H1248" s="15" t="s">
        <v>1784</v>
      </c>
      <c r="I1248" s="15">
        <v>64</v>
      </c>
      <c r="J1248" s="16">
        <v>4.2410399818103043E-3</v>
      </c>
      <c r="K1248" s="15">
        <v>5</v>
      </c>
    </row>
    <row r="1249" spans="1:11" x14ac:dyDescent="0.35">
      <c r="A1249" s="15" t="s">
        <v>1054</v>
      </c>
      <c r="B1249" s="14">
        <v>42388.476000000002</v>
      </c>
      <c r="C1249" s="22">
        <v>0.47600000000238651</v>
      </c>
      <c r="D1249" s="15">
        <f>'call data'!$C1249*1440</f>
        <v>685.44000000343658</v>
      </c>
      <c r="E1249" s="15" t="s">
        <v>1789</v>
      </c>
      <c r="F1249" s="15" t="s">
        <v>1781</v>
      </c>
      <c r="G1249" s="15" t="s">
        <v>1785</v>
      </c>
      <c r="H1249" s="15" t="s">
        <v>1785</v>
      </c>
      <c r="I1249" s="15">
        <v>0</v>
      </c>
      <c r="J1249" s="16">
        <v>0</v>
      </c>
      <c r="K1249" s="15">
        <v>0</v>
      </c>
    </row>
    <row r="1250" spans="1:11" x14ac:dyDescent="0.35">
      <c r="A1250" s="15" t="s">
        <v>1052</v>
      </c>
      <c r="B1250" s="14">
        <v>42388.453000000001</v>
      </c>
      <c r="C1250" s="22">
        <v>0.45300000000133878</v>
      </c>
      <c r="D1250" s="15">
        <f>'call data'!$C1250*1440</f>
        <v>652.32000000192784</v>
      </c>
      <c r="E1250" s="15" t="s">
        <v>1790</v>
      </c>
      <c r="F1250" s="15" t="s">
        <v>1782</v>
      </c>
      <c r="G1250" s="15" t="s">
        <v>1785</v>
      </c>
      <c r="H1250" s="15" t="s">
        <v>1785</v>
      </c>
      <c r="I1250" s="15">
        <v>0</v>
      </c>
      <c r="J1250" s="16">
        <v>0</v>
      </c>
      <c r="K1250" s="15">
        <v>0</v>
      </c>
    </row>
    <row r="1251" spans="1:11" x14ac:dyDescent="0.35">
      <c r="A1251" s="15" t="s">
        <v>1048</v>
      </c>
      <c r="B1251" s="14">
        <v>42388.43</v>
      </c>
      <c r="C1251" s="22">
        <v>0.43000000000029104</v>
      </c>
      <c r="D1251" s="15">
        <f>'call data'!$C1251*1440</f>
        <v>619.2000000004191</v>
      </c>
      <c r="E1251" s="15" t="s">
        <v>1791</v>
      </c>
      <c r="F1251" s="15" t="s">
        <v>1779</v>
      </c>
      <c r="G1251" s="15" t="s">
        <v>1784</v>
      </c>
      <c r="H1251" s="15" t="s">
        <v>1784</v>
      </c>
      <c r="I1251" s="15">
        <v>116</v>
      </c>
      <c r="J1251" s="16">
        <v>4.0332520409538924E-3</v>
      </c>
      <c r="K1251" s="15">
        <v>5</v>
      </c>
    </row>
    <row r="1252" spans="1:11" x14ac:dyDescent="0.35">
      <c r="A1252" s="15" t="s">
        <v>1046</v>
      </c>
      <c r="B1252" s="14">
        <v>42388.425999999999</v>
      </c>
      <c r="C1252" s="22">
        <v>0.42599999999947613</v>
      </c>
      <c r="D1252" s="15">
        <f>'call data'!$C1252*1440</f>
        <v>613.43999999924563</v>
      </c>
      <c r="E1252" s="15" t="s">
        <v>1786</v>
      </c>
      <c r="F1252" s="15" t="s">
        <v>1780</v>
      </c>
      <c r="G1252" s="15" t="s">
        <v>1785</v>
      </c>
      <c r="H1252" s="15" t="s">
        <v>1785</v>
      </c>
      <c r="I1252" s="15">
        <v>0</v>
      </c>
      <c r="J1252" s="16">
        <v>0</v>
      </c>
      <c r="K1252" s="15">
        <v>0</v>
      </c>
    </row>
    <row r="1253" spans="1:11" x14ac:dyDescent="0.35">
      <c r="A1253" s="15" t="s">
        <v>1044</v>
      </c>
      <c r="B1253" s="14">
        <v>42388.406000000003</v>
      </c>
      <c r="C1253" s="22">
        <v>0.40600000000267755</v>
      </c>
      <c r="D1253" s="15">
        <f>'call data'!$C1253*1440</f>
        <v>584.64000000385568</v>
      </c>
      <c r="E1253" s="15" t="s">
        <v>1786</v>
      </c>
      <c r="F1253" s="15" t="s">
        <v>1781</v>
      </c>
      <c r="G1253" s="15" t="s">
        <v>1785</v>
      </c>
      <c r="H1253" s="15" t="s">
        <v>1785</v>
      </c>
      <c r="I1253" s="15">
        <v>0</v>
      </c>
      <c r="J1253" s="16">
        <v>0</v>
      </c>
      <c r="K1253" s="15">
        <v>0</v>
      </c>
    </row>
    <row r="1254" spans="1:11" x14ac:dyDescent="0.35">
      <c r="A1254" s="15" t="s">
        <v>832</v>
      </c>
      <c r="B1254" s="14">
        <v>42384.485000000001</v>
      </c>
      <c r="C1254" s="22">
        <v>0.48500000000058208</v>
      </c>
      <c r="D1254" s="15">
        <f>'call data'!$C1254*1440</f>
        <v>698.40000000083819</v>
      </c>
      <c r="E1254" s="15" t="s">
        <v>1788</v>
      </c>
      <c r="F1254" s="15" t="s">
        <v>1783</v>
      </c>
      <c r="G1254" s="15" t="s">
        <v>1784</v>
      </c>
      <c r="H1254" s="15" t="s">
        <v>1785</v>
      </c>
      <c r="I1254" s="15">
        <v>82</v>
      </c>
      <c r="J1254" s="16">
        <v>1.8533247917809376E-3</v>
      </c>
      <c r="K1254" s="15">
        <v>4</v>
      </c>
    </row>
    <row r="1255" spans="1:11" x14ac:dyDescent="0.35">
      <c r="A1255" s="15" t="s">
        <v>1042</v>
      </c>
      <c r="B1255" s="14">
        <v>42388.4</v>
      </c>
      <c r="C1255" s="22">
        <v>0.40000000000145519</v>
      </c>
      <c r="D1255" s="15">
        <f>'call data'!$C1255*1440</f>
        <v>576.00000000209548</v>
      </c>
      <c r="E1255" s="15" t="s">
        <v>1790</v>
      </c>
      <c r="F1255" s="15" t="s">
        <v>1780</v>
      </c>
      <c r="G1255" s="15" t="s">
        <v>1784</v>
      </c>
      <c r="H1255" s="15" t="s">
        <v>1784</v>
      </c>
      <c r="I1255" s="15">
        <v>87</v>
      </c>
      <c r="J1255" s="16">
        <v>2.5840176869904117E-3</v>
      </c>
      <c r="K1255" s="15">
        <v>5</v>
      </c>
    </row>
    <row r="1256" spans="1:11" x14ac:dyDescent="0.35">
      <c r="A1256" s="15" t="s">
        <v>1040</v>
      </c>
      <c r="B1256" s="14">
        <v>42388.387999999999</v>
      </c>
      <c r="C1256" s="22">
        <v>0.38799999999901047</v>
      </c>
      <c r="D1256" s="15">
        <f>'call data'!$C1256*1440</f>
        <v>558.71999999857508</v>
      </c>
      <c r="E1256" s="15" t="s">
        <v>1787</v>
      </c>
      <c r="F1256" s="15" t="s">
        <v>1781</v>
      </c>
      <c r="G1256" s="15" t="s">
        <v>1784</v>
      </c>
      <c r="H1256" s="15" t="s">
        <v>1784</v>
      </c>
      <c r="I1256" s="15">
        <v>60</v>
      </c>
      <c r="J1256" s="16">
        <v>3.6623618781012822E-4</v>
      </c>
      <c r="K1256" s="15">
        <v>3</v>
      </c>
    </row>
    <row r="1257" spans="1:11" x14ac:dyDescent="0.35">
      <c r="A1257" s="15" t="s">
        <v>1036</v>
      </c>
      <c r="B1257" s="14">
        <v>42388.377</v>
      </c>
      <c r="C1257" s="22">
        <v>0.37700000000040745</v>
      </c>
      <c r="D1257" s="15">
        <f>'call data'!$C1257*1440</f>
        <v>542.88000000058673</v>
      </c>
      <c r="E1257" s="15" t="s">
        <v>1789</v>
      </c>
      <c r="F1257" s="15" t="s">
        <v>1779</v>
      </c>
      <c r="G1257" s="15" t="s">
        <v>1784</v>
      </c>
      <c r="H1257" s="15" t="s">
        <v>1784</v>
      </c>
      <c r="I1257" s="15">
        <v>125</v>
      </c>
      <c r="J1257" s="16">
        <v>4.199044796369923E-3</v>
      </c>
      <c r="K1257" s="15">
        <v>3</v>
      </c>
    </row>
    <row r="1258" spans="1:11" x14ac:dyDescent="0.35">
      <c r="A1258" s="15" t="s">
        <v>1034</v>
      </c>
      <c r="B1258" s="14">
        <v>42387.747000000003</v>
      </c>
      <c r="C1258" s="22">
        <v>0.7470000000030268</v>
      </c>
      <c r="D1258" s="15">
        <f>'call data'!$C1258*1440</f>
        <v>1075.6800000043586</v>
      </c>
      <c r="E1258" s="15" t="s">
        <v>1791</v>
      </c>
      <c r="F1258" s="15" t="s">
        <v>1779</v>
      </c>
      <c r="G1258" s="15" t="s">
        <v>1784</v>
      </c>
      <c r="H1258" s="15" t="s">
        <v>1784</v>
      </c>
      <c r="I1258" s="15">
        <v>46</v>
      </c>
      <c r="J1258" s="16">
        <v>3.4826093391521241E-3</v>
      </c>
      <c r="K1258" s="15">
        <v>3</v>
      </c>
    </row>
    <row r="1259" spans="1:11" x14ac:dyDescent="0.35">
      <c r="A1259" s="15" t="s">
        <v>1032</v>
      </c>
      <c r="B1259" s="14">
        <v>42387.737999999998</v>
      </c>
      <c r="C1259" s="22">
        <v>0.73799999999755528</v>
      </c>
      <c r="D1259" s="15">
        <f>'call data'!$C1259*1440</f>
        <v>1062.7199999964796</v>
      </c>
      <c r="E1259" s="15" t="s">
        <v>1791</v>
      </c>
      <c r="F1259" s="15" t="s">
        <v>1780</v>
      </c>
      <c r="G1259" s="15" t="s">
        <v>1784</v>
      </c>
      <c r="H1259" s="15" t="s">
        <v>1784</v>
      </c>
      <c r="I1259" s="15">
        <v>105</v>
      </c>
      <c r="J1259" s="16">
        <v>3.4081806198059429E-3</v>
      </c>
      <c r="K1259" s="15">
        <v>4</v>
      </c>
    </row>
    <row r="1260" spans="1:11" x14ac:dyDescent="0.35">
      <c r="A1260" s="15" t="s">
        <v>1030</v>
      </c>
      <c r="B1260" s="14">
        <v>42387.726999999999</v>
      </c>
      <c r="C1260" s="22">
        <v>0.72699999999895226</v>
      </c>
      <c r="D1260" s="15">
        <f>'call data'!$C1260*1440</f>
        <v>1046.8799999984913</v>
      </c>
      <c r="E1260" s="15" t="s">
        <v>1787</v>
      </c>
      <c r="F1260" s="15" t="s">
        <v>1780</v>
      </c>
      <c r="G1260" s="15" t="s">
        <v>1784</v>
      </c>
      <c r="H1260" s="15" t="s">
        <v>1784</v>
      </c>
      <c r="I1260" s="15">
        <v>45</v>
      </c>
      <c r="J1260" s="16">
        <v>3.7644774141042067E-3</v>
      </c>
      <c r="K1260" s="15">
        <v>4</v>
      </c>
    </row>
    <row r="1261" spans="1:11" x14ac:dyDescent="0.35">
      <c r="A1261" s="15" t="s">
        <v>1028</v>
      </c>
      <c r="B1261" s="14">
        <v>42387.726000000002</v>
      </c>
      <c r="C1261" s="22">
        <v>0.72600000000238651</v>
      </c>
      <c r="D1261" s="15">
        <f>'call data'!$C1261*1440</f>
        <v>1045.4400000034366</v>
      </c>
      <c r="E1261" s="15" t="s">
        <v>1787</v>
      </c>
      <c r="F1261" s="15" t="s">
        <v>1782</v>
      </c>
      <c r="G1261" s="15" t="s">
        <v>1784</v>
      </c>
      <c r="H1261" s="15" t="s">
        <v>1784</v>
      </c>
      <c r="I1261" s="15">
        <v>46</v>
      </c>
      <c r="J1261" s="16">
        <v>1.4735233080576985E-3</v>
      </c>
      <c r="K1261" s="15">
        <v>3</v>
      </c>
    </row>
    <row r="1262" spans="1:11" x14ac:dyDescent="0.35">
      <c r="A1262" s="15" t="s">
        <v>854</v>
      </c>
      <c r="B1262" s="14">
        <v>42384.692999999999</v>
      </c>
      <c r="C1262" s="22">
        <v>0.69299999999930151</v>
      </c>
      <c r="D1262" s="15">
        <f>'call data'!$C1262*1440</f>
        <v>997.91999999899417</v>
      </c>
      <c r="E1262" s="15" t="s">
        <v>1788</v>
      </c>
      <c r="F1262" s="15" t="s">
        <v>1781</v>
      </c>
      <c r="G1262" s="15" t="s">
        <v>1784</v>
      </c>
      <c r="H1262" s="15" t="s">
        <v>1784</v>
      </c>
      <c r="I1262" s="15">
        <v>45</v>
      </c>
      <c r="J1262" s="16">
        <v>4.7816869097899884E-3</v>
      </c>
      <c r="K1262" s="15">
        <v>3</v>
      </c>
    </row>
    <row r="1263" spans="1:11" x14ac:dyDescent="0.35">
      <c r="A1263" s="15" t="s">
        <v>1024</v>
      </c>
      <c r="B1263" s="14">
        <v>42387.720999999998</v>
      </c>
      <c r="C1263" s="22">
        <v>0.7209999999977299</v>
      </c>
      <c r="D1263" s="15">
        <f>'call data'!$C1263*1440</f>
        <v>1038.2399999967311</v>
      </c>
      <c r="E1263" s="15" t="s">
        <v>1786</v>
      </c>
      <c r="F1263" s="15" t="s">
        <v>1781</v>
      </c>
      <c r="G1263" s="15" t="s">
        <v>1784</v>
      </c>
      <c r="H1263" s="15" t="s">
        <v>1784</v>
      </c>
      <c r="I1263" s="15">
        <v>71</v>
      </c>
      <c r="J1263" s="16">
        <v>4.3115070331052342E-4</v>
      </c>
      <c r="K1263" s="15">
        <v>3</v>
      </c>
    </row>
    <row r="1264" spans="1:11" x14ac:dyDescent="0.35">
      <c r="A1264" s="15" t="s">
        <v>1026</v>
      </c>
      <c r="B1264" s="14">
        <v>42387.720999999998</v>
      </c>
      <c r="C1264" s="22">
        <v>0.7209999999977299</v>
      </c>
      <c r="D1264" s="15">
        <f>'call data'!$C1264*1440</f>
        <v>1038.2399999967311</v>
      </c>
      <c r="E1264" s="15" t="s">
        <v>1790</v>
      </c>
      <c r="F1264" s="15" t="s">
        <v>1783</v>
      </c>
      <c r="G1264" s="15" t="s">
        <v>1784</v>
      </c>
      <c r="H1264" s="15" t="s">
        <v>1784</v>
      </c>
      <c r="I1264" s="15">
        <v>54</v>
      </c>
      <c r="J1264" s="16">
        <v>3.3381707487922271E-3</v>
      </c>
      <c r="K1264" s="15">
        <v>3</v>
      </c>
    </row>
    <row r="1265" spans="1:11" x14ac:dyDescent="0.35">
      <c r="A1265" s="15" t="s">
        <v>856</v>
      </c>
      <c r="B1265" s="14">
        <v>42384.695</v>
      </c>
      <c r="C1265" s="22">
        <v>0.69499999999970896</v>
      </c>
      <c r="D1265" s="15">
        <f>'call data'!$C1265*1440</f>
        <v>1000.7999999995809</v>
      </c>
      <c r="E1265" s="15" t="s">
        <v>1788</v>
      </c>
      <c r="F1265" s="15" t="s">
        <v>1783</v>
      </c>
      <c r="G1265" s="15" t="s">
        <v>1784</v>
      </c>
      <c r="H1265" s="15" t="s">
        <v>1784</v>
      </c>
      <c r="I1265" s="15">
        <v>42</v>
      </c>
      <c r="J1265" s="16">
        <v>1.9492884361551361E-3</v>
      </c>
      <c r="K1265" s="15">
        <v>3</v>
      </c>
    </row>
    <row r="1266" spans="1:11" x14ac:dyDescent="0.35">
      <c r="A1266" s="15" t="s">
        <v>1022</v>
      </c>
      <c r="B1266" s="14">
        <v>42387.718000000001</v>
      </c>
      <c r="C1266" s="22">
        <v>0.7180000000007567</v>
      </c>
      <c r="D1266" s="15">
        <f>'call data'!$C1266*1440</f>
        <v>1033.9200000010896</v>
      </c>
      <c r="E1266" s="15" t="s">
        <v>1792</v>
      </c>
      <c r="F1266" s="15" t="s">
        <v>1783</v>
      </c>
      <c r="G1266" s="15" t="s">
        <v>1784</v>
      </c>
      <c r="H1266" s="15" t="s">
        <v>1784</v>
      </c>
      <c r="I1266" s="15">
        <v>16</v>
      </c>
      <c r="J1266" s="16">
        <v>3.5737715704881323E-3</v>
      </c>
      <c r="K1266" s="15">
        <v>1</v>
      </c>
    </row>
    <row r="1267" spans="1:11" x14ac:dyDescent="0.35">
      <c r="A1267" s="15" t="s">
        <v>1020</v>
      </c>
      <c r="B1267" s="14">
        <v>42387.701000000001</v>
      </c>
      <c r="C1267" s="22">
        <v>0.70100000000093132</v>
      </c>
      <c r="D1267" s="15">
        <f>'call data'!$C1267*1440</f>
        <v>1009.4400000013411</v>
      </c>
      <c r="E1267" s="15" t="s">
        <v>1790</v>
      </c>
      <c r="F1267" s="15" t="s">
        <v>1780</v>
      </c>
      <c r="G1267" s="15" t="s">
        <v>1784</v>
      </c>
      <c r="H1267" s="15" t="s">
        <v>1784</v>
      </c>
      <c r="I1267" s="15">
        <v>96</v>
      </c>
      <c r="J1267" s="16">
        <v>3.8098494078848129E-3</v>
      </c>
      <c r="K1267" s="15">
        <v>5</v>
      </c>
    </row>
    <row r="1268" spans="1:11" x14ac:dyDescent="0.35">
      <c r="A1268" s="15" t="s">
        <v>1018</v>
      </c>
      <c r="B1268" s="14">
        <v>42387.675000000003</v>
      </c>
      <c r="C1268" s="22">
        <v>0.67500000000291038</v>
      </c>
      <c r="D1268" s="15">
        <f>'call data'!$C1268*1440</f>
        <v>972.00000000419095</v>
      </c>
      <c r="E1268" s="15" t="s">
        <v>1790</v>
      </c>
      <c r="F1268" s="15" t="s">
        <v>1783</v>
      </c>
      <c r="G1268" s="15" t="s">
        <v>1784</v>
      </c>
      <c r="H1268" s="15" t="s">
        <v>1784</v>
      </c>
      <c r="I1268" s="15">
        <v>32</v>
      </c>
      <c r="J1268" s="16">
        <v>2.5479568618858623E-3</v>
      </c>
      <c r="K1268" s="15">
        <v>5</v>
      </c>
    </row>
    <row r="1269" spans="1:11" x14ac:dyDescent="0.35">
      <c r="A1269" s="15" t="s">
        <v>1016</v>
      </c>
      <c r="B1269" s="14">
        <v>42387.66</v>
      </c>
      <c r="C1269" s="22">
        <v>0.66000000000349246</v>
      </c>
      <c r="D1269" s="15">
        <f>'call data'!$C1269*1440</f>
        <v>950.40000000502914</v>
      </c>
      <c r="E1269" s="15" t="s">
        <v>1792</v>
      </c>
      <c r="F1269" s="15" t="s">
        <v>1783</v>
      </c>
      <c r="G1269" s="15" t="s">
        <v>1785</v>
      </c>
      <c r="H1269" s="15" t="s">
        <v>1785</v>
      </c>
      <c r="I1269" s="15">
        <v>0</v>
      </c>
      <c r="J1269" s="16">
        <v>0</v>
      </c>
      <c r="K1269" s="15">
        <v>0</v>
      </c>
    </row>
    <row r="1270" spans="1:11" x14ac:dyDescent="0.35">
      <c r="A1270" s="15" t="s">
        <v>1014</v>
      </c>
      <c r="B1270" s="14">
        <v>42387.637999999999</v>
      </c>
      <c r="C1270" s="22">
        <v>0.63799999999901047</v>
      </c>
      <c r="D1270" s="15">
        <f>'call data'!$C1270*1440</f>
        <v>918.71999999857508</v>
      </c>
      <c r="E1270" s="15" t="s">
        <v>1790</v>
      </c>
      <c r="F1270" s="15" t="s">
        <v>1782</v>
      </c>
      <c r="G1270" s="15" t="s">
        <v>1784</v>
      </c>
      <c r="H1270" s="15" t="s">
        <v>1784</v>
      </c>
      <c r="I1270" s="15">
        <v>33</v>
      </c>
      <c r="J1270" s="16">
        <v>1.5700040144382631E-3</v>
      </c>
      <c r="K1270" s="15">
        <v>4</v>
      </c>
    </row>
    <row r="1271" spans="1:11" x14ac:dyDescent="0.35">
      <c r="A1271" s="15" t="s">
        <v>1012</v>
      </c>
      <c r="B1271" s="14">
        <v>42387.624000000003</v>
      </c>
      <c r="C1271" s="22">
        <v>0.62400000000343425</v>
      </c>
      <c r="D1271" s="15">
        <f>'call data'!$C1271*1440</f>
        <v>898.56000000494532</v>
      </c>
      <c r="E1271" s="15" t="s">
        <v>1787</v>
      </c>
      <c r="F1271" s="15" t="s">
        <v>1781</v>
      </c>
      <c r="G1271" s="15" t="s">
        <v>1784</v>
      </c>
      <c r="H1271" s="15" t="s">
        <v>1784</v>
      </c>
      <c r="I1271" s="15">
        <v>36</v>
      </c>
      <c r="J1271" s="16">
        <v>3.0416362467752273E-3</v>
      </c>
      <c r="K1271" s="15">
        <v>3</v>
      </c>
    </row>
    <row r="1272" spans="1:11" x14ac:dyDescent="0.35">
      <c r="A1272" s="15" t="s">
        <v>1008</v>
      </c>
      <c r="B1272" s="14">
        <v>42387.548999999999</v>
      </c>
      <c r="C1272" s="22">
        <v>0.54899999999906868</v>
      </c>
      <c r="D1272" s="15">
        <f>'call data'!$C1272*1440</f>
        <v>790.5599999986589</v>
      </c>
      <c r="E1272" s="15" t="s">
        <v>1789</v>
      </c>
      <c r="F1272" s="15" t="s">
        <v>1782</v>
      </c>
      <c r="G1272" s="15" t="s">
        <v>1784</v>
      </c>
      <c r="H1272" s="15" t="s">
        <v>1784</v>
      </c>
      <c r="I1272" s="15">
        <v>79</v>
      </c>
      <c r="J1272" s="16">
        <v>5.4659028977496868E-4</v>
      </c>
      <c r="K1272" s="15">
        <v>4</v>
      </c>
    </row>
    <row r="1273" spans="1:11" x14ac:dyDescent="0.35">
      <c r="A1273" s="15" t="s">
        <v>1010</v>
      </c>
      <c r="B1273" s="14">
        <v>42387.548999999999</v>
      </c>
      <c r="C1273" s="22">
        <v>0.54899999999906868</v>
      </c>
      <c r="D1273" s="15">
        <f>'call data'!$C1273*1440</f>
        <v>790.5599999986589</v>
      </c>
      <c r="E1273" s="15" t="s">
        <v>1787</v>
      </c>
      <c r="F1273" s="15" t="s">
        <v>1783</v>
      </c>
      <c r="G1273" s="15" t="s">
        <v>1784</v>
      </c>
      <c r="H1273" s="15" t="s">
        <v>1784</v>
      </c>
      <c r="I1273" s="15">
        <v>87</v>
      </c>
      <c r="J1273" s="16">
        <v>3.2433938248599367E-3</v>
      </c>
      <c r="K1273" s="15">
        <v>4</v>
      </c>
    </row>
    <row r="1274" spans="1:11" x14ac:dyDescent="0.35">
      <c r="A1274" s="15" t="s">
        <v>1006</v>
      </c>
      <c r="B1274" s="14">
        <v>42387.534</v>
      </c>
      <c r="C1274" s="22">
        <v>0.53399999999965075</v>
      </c>
      <c r="D1274" s="15">
        <f>'call data'!$C1274*1440</f>
        <v>768.95999999949709</v>
      </c>
      <c r="E1274" s="15" t="s">
        <v>1787</v>
      </c>
      <c r="F1274" s="15" t="s">
        <v>1779</v>
      </c>
      <c r="G1274" s="15" t="s">
        <v>1784</v>
      </c>
      <c r="H1274" s="15" t="s">
        <v>1784</v>
      </c>
      <c r="I1274" s="15">
        <v>24</v>
      </c>
      <c r="J1274" s="16">
        <v>4.198366962633795E-3</v>
      </c>
      <c r="K1274" s="15">
        <v>4</v>
      </c>
    </row>
    <row r="1275" spans="1:11" x14ac:dyDescent="0.35">
      <c r="A1275" s="15" t="s">
        <v>1004</v>
      </c>
      <c r="B1275" s="14">
        <v>42387.529000000002</v>
      </c>
      <c r="C1275" s="22">
        <v>0.5290000000022701</v>
      </c>
      <c r="D1275" s="15">
        <f>'call data'!$C1275*1440</f>
        <v>761.76000000326894</v>
      </c>
      <c r="E1275" s="15" t="s">
        <v>1790</v>
      </c>
      <c r="F1275" s="15" t="s">
        <v>1782</v>
      </c>
      <c r="G1275" s="15" t="s">
        <v>1784</v>
      </c>
      <c r="H1275" s="15" t="s">
        <v>1784</v>
      </c>
      <c r="I1275" s="15">
        <v>19</v>
      </c>
      <c r="J1275" s="16">
        <v>2.7422928717987399E-3</v>
      </c>
      <c r="K1275" s="15">
        <v>2</v>
      </c>
    </row>
    <row r="1276" spans="1:11" x14ac:dyDescent="0.35">
      <c r="A1276" s="15" t="s">
        <v>864</v>
      </c>
      <c r="B1276" s="14">
        <v>42384.737000000001</v>
      </c>
      <c r="C1276" s="22">
        <v>0.73700000000098953</v>
      </c>
      <c r="D1276" s="15">
        <f>'call data'!$C1276*1440</f>
        <v>1061.2800000014249</v>
      </c>
      <c r="E1276" s="15" t="s">
        <v>1788</v>
      </c>
      <c r="F1276" s="15" t="s">
        <v>1782</v>
      </c>
      <c r="G1276" s="15" t="s">
        <v>1784</v>
      </c>
      <c r="H1276" s="15" t="s">
        <v>1784</v>
      </c>
      <c r="I1276" s="15">
        <v>24</v>
      </c>
      <c r="J1276" s="16">
        <v>3.8143784331408129E-3</v>
      </c>
      <c r="K1276" s="15">
        <v>5</v>
      </c>
    </row>
    <row r="1277" spans="1:11" x14ac:dyDescent="0.35">
      <c r="A1277" s="15" t="s">
        <v>1002</v>
      </c>
      <c r="B1277" s="14">
        <v>42387.527000000002</v>
      </c>
      <c r="C1277" s="22">
        <v>0.52700000000186265</v>
      </c>
      <c r="D1277" s="15">
        <f>'call data'!$C1277*1440</f>
        <v>758.88000000268221</v>
      </c>
      <c r="E1277" s="15" t="s">
        <v>1786</v>
      </c>
      <c r="F1277" s="15" t="s">
        <v>1779</v>
      </c>
      <c r="G1277" s="15" t="s">
        <v>1784</v>
      </c>
      <c r="H1277" s="15" t="s">
        <v>1784</v>
      </c>
      <c r="I1277" s="15">
        <v>87</v>
      </c>
      <c r="J1277" s="16">
        <v>3.6867003487803213E-3</v>
      </c>
      <c r="K1277" s="15">
        <v>4</v>
      </c>
    </row>
    <row r="1278" spans="1:11" x14ac:dyDescent="0.35">
      <c r="A1278" s="15" t="s">
        <v>998</v>
      </c>
      <c r="B1278" s="14">
        <v>42387.523999999998</v>
      </c>
      <c r="C1278" s="22">
        <v>0.52399999999761349</v>
      </c>
      <c r="D1278" s="15">
        <f>'call data'!$C1278*1440</f>
        <v>754.55999999656342</v>
      </c>
      <c r="E1278" s="15" t="s">
        <v>1790</v>
      </c>
      <c r="F1278" s="15" t="s">
        <v>1781</v>
      </c>
      <c r="G1278" s="15" t="s">
        <v>1785</v>
      </c>
      <c r="H1278" s="15" t="s">
        <v>1785</v>
      </c>
      <c r="I1278" s="15">
        <v>0</v>
      </c>
      <c r="J1278" s="16">
        <v>0</v>
      </c>
      <c r="K1278" s="15">
        <v>0</v>
      </c>
    </row>
    <row r="1279" spans="1:11" x14ac:dyDescent="0.35">
      <c r="A1279" s="15" t="s">
        <v>996</v>
      </c>
      <c r="B1279" s="14">
        <v>42387.5</v>
      </c>
      <c r="C1279" s="22">
        <v>0.5</v>
      </c>
      <c r="D1279" s="15">
        <f>'call data'!$C1279*1440</f>
        <v>720</v>
      </c>
      <c r="E1279" s="15" t="s">
        <v>1792</v>
      </c>
      <c r="F1279" s="15" t="s">
        <v>1781</v>
      </c>
      <c r="G1279" s="15" t="s">
        <v>1784</v>
      </c>
      <c r="H1279" s="15" t="s">
        <v>1784</v>
      </c>
      <c r="I1279" s="15">
        <v>121</v>
      </c>
      <c r="J1279" s="16">
        <v>3.7459589385579503E-3</v>
      </c>
      <c r="K1279" s="15">
        <v>3</v>
      </c>
    </row>
    <row r="1280" spans="1:11" x14ac:dyDescent="0.35">
      <c r="A1280" s="15" t="s">
        <v>994</v>
      </c>
      <c r="B1280" s="14">
        <v>42387.499000000003</v>
      </c>
      <c r="C1280" s="22">
        <v>0.49900000000343425</v>
      </c>
      <c r="D1280" s="15">
        <f>'call data'!$C1280*1440</f>
        <v>718.56000000494532</v>
      </c>
      <c r="E1280" s="15" t="s">
        <v>1793</v>
      </c>
      <c r="F1280" s="15" t="s">
        <v>1781</v>
      </c>
      <c r="G1280" s="15" t="s">
        <v>1784</v>
      </c>
      <c r="H1280" s="15" t="s">
        <v>1784</v>
      </c>
      <c r="I1280" s="15">
        <v>43</v>
      </c>
      <c r="J1280" s="16">
        <v>1.7805530536008289E-3</v>
      </c>
      <c r="K1280" s="15">
        <v>3</v>
      </c>
    </row>
    <row r="1281" spans="1:11" x14ac:dyDescent="0.35">
      <c r="A1281" s="15" t="s">
        <v>992</v>
      </c>
      <c r="B1281" s="14">
        <v>42387.498</v>
      </c>
      <c r="C1281" s="22">
        <v>0.49799999999959255</v>
      </c>
      <c r="D1281" s="15">
        <f>'call data'!$C1281*1440</f>
        <v>717.11999999941327</v>
      </c>
      <c r="E1281" s="15" t="s">
        <v>1791</v>
      </c>
      <c r="F1281" s="15" t="s">
        <v>1780</v>
      </c>
      <c r="G1281" s="15" t="s">
        <v>1784</v>
      </c>
      <c r="H1281" s="15" t="s">
        <v>1785</v>
      </c>
      <c r="I1281" s="15">
        <v>38</v>
      </c>
      <c r="J1281" s="16">
        <v>1.5742508520771917E-3</v>
      </c>
      <c r="K1281" s="15">
        <v>5</v>
      </c>
    </row>
    <row r="1282" spans="1:11" x14ac:dyDescent="0.35">
      <c r="A1282" s="15" t="s">
        <v>868</v>
      </c>
      <c r="B1282" s="14">
        <v>42385.375</v>
      </c>
      <c r="C1282" s="22">
        <v>0.375</v>
      </c>
      <c r="D1282" s="15">
        <f>'call data'!$C1282*1440</f>
        <v>540</v>
      </c>
      <c r="E1282" s="15" t="s">
        <v>1788</v>
      </c>
      <c r="F1282" s="15" t="s">
        <v>1780</v>
      </c>
      <c r="G1282" s="15" t="s">
        <v>1784</v>
      </c>
      <c r="H1282" s="15" t="s">
        <v>1785</v>
      </c>
      <c r="I1282" s="15">
        <v>19</v>
      </c>
      <c r="J1282" s="16">
        <v>4.1451743693881818E-4</v>
      </c>
      <c r="K1282" s="15">
        <v>5</v>
      </c>
    </row>
    <row r="1283" spans="1:11" x14ac:dyDescent="0.35">
      <c r="A1283" s="15" t="s">
        <v>988</v>
      </c>
      <c r="B1283" s="14">
        <v>42387.493999999999</v>
      </c>
      <c r="C1283" s="22">
        <v>0.49399999999877764</v>
      </c>
      <c r="D1283" s="15">
        <f>'call data'!$C1283*1440</f>
        <v>711.3599999982398</v>
      </c>
      <c r="E1283" s="15" t="s">
        <v>1791</v>
      </c>
      <c r="F1283" s="15" t="s">
        <v>1779</v>
      </c>
      <c r="G1283" s="15" t="s">
        <v>1784</v>
      </c>
      <c r="H1283" s="15" t="s">
        <v>1784</v>
      </c>
      <c r="I1283" s="15">
        <v>90</v>
      </c>
      <c r="J1283" s="16">
        <v>1.553520928740848E-3</v>
      </c>
      <c r="K1283" s="15">
        <v>3</v>
      </c>
    </row>
    <row r="1284" spans="1:11" x14ac:dyDescent="0.35">
      <c r="A1284" s="15" t="s">
        <v>986</v>
      </c>
      <c r="B1284" s="14">
        <v>42387.491000000002</v>
      </c>
      <c r="C1284" s="22">
        <v>0.49100000000180444</v>
      </c>
      <c r="D1284" s="15">
        <f>'call data'!$C1284*1440</f>
        <v>707.04000000259839</v>
      </c>
      <c r="E1284" s="15" t="s">
        <v>1790</v>
      </c>
      <c r="F1284" s="15" t="s">
        <v>1779</v>
      </c>
      <c r="G1284" s="15" t="s">
        <v>1785</v>
      </c>
      <c r="H1284" s="15" t="s">
        <v>1785</v>
      </c>
      <c r="I1284" s="15">
        <v>0</v>
      </c>
      <c r="J1284" s="16">
        <v>0</v>
      </c>
      <c r="K1284" s="15">
        <v>0</v>
      </c>
    </row>
    <row r="1285" spans="1:11" x14ac:dyDescent="0.35">
      <c r="A1285" s="15" t="s">
        <v>984</v>
      </c>
      <c r="B1285" s="14">
        <v>42387.478000000003</v>
      </c>
      <c r="C1285" s="22">
        <v>0.47800000000279397</v>
      </c>
      <c r="D1285" s="15">
        <f>'call data'!$C1285*1440</f>
        <v>688.32000000402331</v>
      </c>
      <c r="E1285" s="15" t="s">
        <v>1787</v>
      </c>
      <c r="F1285" s="15" t="s">
        <v>1782</v>
      </c>
      <c r="G1285" s="15" t="s">
        <v>1785</v>
      </c>
      <c r="H1285" s="15" t="s">
        <v>1785</v>
      </c>
      <c r="I1285" s="15">
        <v>0</v>
      </c>
      <c r="J1285" s="16">
        <v>0</v>
      </c>
      <c r="K1285" s="15">
        <v>0</v>
      </c>
    </row>
    <row r="1286" spans="1:11" x14ac:dyDescent="0.35">
      <c r="A1286" s="15" t="s">
        <v>982</v>
      </c>
      <c r="B1286" s="14">
        <v>42387.428</v>
      </c>
      <c r="C1286" s="22">
        <v>0.42799999999988358</v>
      </c>
      <c r="D1286" s="15">
        <f>'call data'!$C1286*1440</f>
        <v>616.31999999983236</v>
      </c>
      <c r="E1286" s="15" t="s">
        <v>1790</v>
      </c>
      <c r="F1286" s="15" t="s">
        <v>1781</v>
      </c>
      <c r="G1286" s="15" t="s">
        <v>1784</v>
      </c>
      <c r="H1286" s="15" t="s">
        <v>1784</v>
      </c>
      <c r="I1286" s="15">
        <v>45</v>
      </c>
      <c r="J1286" s="16">
        <v>4.8582217866859354E-3</v>
      </c>
      <c r="K1286" s="15">
        <v>5</v>
      </c>
    </row>
    <row r="1287" spans="1:11" x14ac:dyDescent="0.35">
      <c r="A1287" s="15" t="s">
        <v>980</v>
      </c>
      <c r="B1287" s="14">
        <v>42387.4</v>
      </c>
      <c r="C1287" s="22">
        <v>0.40000000000145519</v>
      </c>
      <c r="D1287" s="15">
        <f>'call data'!$C1287*1440</f>
        <v>576.00000000209548</v>
      </c>
      <c r="E1287" s="15" t="s">
        <v>1793</v>
      </c>
      <c r="F1287" s="15" t="s">
        <v>1783</v>
      </c>
      <c r="G1287" s="15" t="s">
        <v>1785</v>
      </c>
      <c r="H1287" s="15" t="s">
        <v>1785</v>
      </c>
      <c r="I1287" s="15">
        <v>0</v>
      </c>
      <c r="J1287" s="16">
        <v>0</v>
      </c>
      <c r="K1287" s="15">
        <v>0</v>
      </c>
    </row>
    <row r="1288" spans="1:11" x14ac:dyDescent="0.35">
      <c r="A1288" s="15" t="s">
        <v>978</v>
      </c>
      <c r="B1288" s="14">
        <v>42387.396999999997</v>
      </c>
      <c r="C1288" s="22">
        <v>0.39699999999720603</v>
      </c>
      <c r="D1288" s="15">
        <f>'call data'!$C1288*1440</f>
        <v>571.67999999597669</v>
      </c>
      <c r="E1288" s="15" t="s">
        <v>1792</v>
      </c>
      <c r="F1288" s="15" t="s">
        <v>1783</v>
      </c>
      <c r="G1288" s="15" t="s">
        <v>1784</v>
      </c>
      <c r="H1288" s="15" t="s">
        <v>1784</v>
      </c>
      <c r="I1288" s="15">
        <v>113</v>
      </c>
      <c r="J1288" s="16">
        <v>2.0938145187119682E-3</v>
      </c>
      <c r="K1288" s="15">
        <v>5</v>
      </c>
    </row>
    <row r="1289" spans="1:11" x14ac:dyDescent="0.35">
      <c r="A1289" s="15" t="s">
        <v>974</v>
      </c>
      <c r="B1289" s="14">
        <v>42387.392</v>
      </c>
      <c r="C1289" s="22">
        <v>0.39199999999982538</v>
      </c>
      <c r="D1289" s="15">
        <f>'call data'!$C1289*1440</f>
        <v>564.47999999974854</v>
      </c>
      <c r="E1289" s="15" t="s">
        <v>1786</v>
      </c>
      <c r="F1289" s="15" t="s">
        <v>1783</v>
      </c>
      <c r="G1289" s="15" t="s">
        <v>1784</v>
      </c>
      <c r="H1289" s="15" t="s">
        <v>1784</v>
      </c>
      <c r="I1289" s="15">
        <v>53</v>
      </c>
      <c r="J1289" s="16">
        <v>4.2401906086748809E-3</v>
      </c>
      <c r="K1289" s="15">
        <v>4</v>
      </c>
    </row>
    <row r="1290" spans="1:11" x14ac:dyDescent="0.35">
      <c r="A1290" s="15" t="s">
        <v>976</v>
      </c>
      <c r="B1290" s="14">
        <v>42387.392</v>
      </c>
      <c r="C1290" s="22">
        <v>0.39199999999982538</v>
      </c>
      <c r="D1290" s="15">
        <f>'call data'!$C1290*1440</f>
        <v>564.47999999974854</v>
      </c>
      <c r="E1290" s="15" t="s">
        <v>1786</v>
      </c>
      <c r="F1290" s="15" t="s">
        <v>1783</v>
      </c>
      <c r="G1290" s="15" t="s">
        <v>1784</v>
      </c>
      <c r="H1290" s="15" t="s">
        <v>1784</v>
      </c>
      <c r="I1290" s="15">
        <v>30</v>
      </c>
      <c r="J1290" s="16">
        <v>2.8149419252658618E-3</v>
      </c>
      <c r="K1290" s="15">
        <v>3</v>
      </c>
    </row>
    <row r="1291" spans="1:11" x14ac:dyDescent="0.35">
      <c r="A1291" s="15" t="s">
        <v>970</v>
      </c>
      <c r="B1291" s="14">
        <v>42386.722999999998</v>
      </c>
      <c r="C1291" s="22">
        <v>0.72299999999813735</v>
      </c>
      <c r="D1291" s="15">
        <f>'call data'!$C1291*1440</f>
        <v>1041.1199999973178</v>
      </c>
      <c r="E1291" s="15" t="s">
        <v>1789</v>
      </c>
      <c r="F1291" s="15" t="s">
        <v>1779</v>
      </c>
      <c r="G1291" s="15" t="s">
        <v>1784</v>
      </c>
      <c r="H1291" s="15" t="s">
        <v>1784</v>
      </c>
      <c r="I1291" s="15">
        <v>48</v>
      </c>
      <c r="J1291" s="16">
        <v>2.2353394477151673E-3</v>
      </c>
      <c r="K1291" s="15">
        <v>3</v>
      </c>
    </row>
    <row r="1292" spans="1:11" x14ac:dyDescent="0.35">
      <c r="A1292" s="15" t="s">
        <v>878</v>
      </c>
      <c r="B1292" s="14">
        <v>42385.51</v>
      </c>
      <c r="C1292" s="22">
        <v>0.51000000000203727</v>
      </c>
      <c r="D1292" s="15">
        <f>'call data'!$C1292*1440</f>
        <v>734.40000000293367</v>
      </c>
      <c r="E1292" s="15" t="s">
        <v>1788</v>
      </c>
      <c r="F1292" s="15" t="s">
        <v>1782</v>
      </c>
      <c r="G1292" s="15" t="s">
        <v>1785</v>
      </c>
      <c r="H1292" s="15" t="s">
        <v>1785</v>
      </c>
      <c r="I1292" s="15">
        <v>0</v>
      </c>
      <c r="J1292" s="16">
        <v>0</v>
      </c>
      <c r="K1292" s="15">
        <v>0</v>
      </c>
    </row>
    <row r="1293" spans="1:11" x14ac:dyDescent="0.35">
      <c r="A1293" s="15" t="s">
        <v>966</v>
      </c>
      <c r="B1293" s="14">
        <v>42386.713000000003</v>
      </c>
      <c r="C1293" s="22">
        <v>0.71300000000337604</v>
      </c>
      <c r="D1293" s="15">
        <f>'call data'!$C1293*1440</f>
        <v>1026.7200000048615</v>
      </c>
      <c r="E1293" s="15" t="s">
        <v>1792</v>
      </c>
      <c r="F1293" s="15" t="s">
        <v>1781</v>
      </c>
      <c r="G1293" s="15" t="s">
        <v>1784</v>
      </c>
      <c r="H1293" s="15" t="s">
        <v>1784</v>
      </c>
      <c r="I1293" s="15">
        <v>44</v>
      </c>
      <c r="J1293" s="16">
        <v>1.8564780038046701E-3</v>
      </c>
      <c r="K1293" s="15">
        <v>2</v>
      </c>
    </row>
    <row r="1294" spans="1:11" x14ac:dyDescent="0.35">
      <c r="A1294" s="15" t="s">
        <v>880</v>
      </c>
      <c r="B1294" s="14">
        <v>42385.52</v>
      </c>
      <c r="C1294" s="22">
        <v>0.51999999999679858</v>
      </c>
      <c r="D1294" s="15">
        <f>'call data'!$C1294*1440</f>
        <v>748.79999999538995</v>
      </c>
      <c r="E1294" s="15" t="s">
        <v>1788</v>
      </c>
      <c r="F1294" s="15" t="s">
        <v>1779</v>
      </c>
      <c r="G1294" s="15" t="s">
        <v>1784</v>
      </c>
      <c r="H1294" s="15" t="s">
        <v>1784</v>
      </c>
      <c r="I1294" s="15">
        <v>19</v>
      </c>
      <c r="J1294" s="16">
        <v>9.5825466550231121E-4</v>
      </c>
      <c r="K1294" s="15">
        <v>3</v>
      </c>
    </row>
    <row r="1295" spans="1:11" x14ac:dyDescent="0.35">
      <c r="A1295" s="15" t="s">
        <v>962</v>
      </c>
      <c r="B1295" s="14">
        <v>42386.684000000001</v>
      </c>
      <c r="C1295" s="22">
        <v>0.68400000000110595</v>
      </c>
      <c r="D1295" s="15">
        <f>'call data'!$C1295*1440</f>
        <v>984.96000000159256</v>
      </c>
      <c r="E1295" s="15" t="s">
        <v>1786</v>
      </c>
      <c r="F1295" s="15" t="s">
        <v>1782</v>
      </c>
      <c r="G1295" s="15" t="s">
        <v>1784</v>
      </c>
      <c r="H1295" s="15" t="s">
        <v>1784</v>
      </c>
      <c r="I1295" s="15">
        <v>71</v>
      </c>
      <c r="J1295" s="16">
        <v>3.9407591406352329E-3</v>
      </c>
      <c r="K1295" s="15">
        <v>3</v>
      </c>
    </row>
    <row r="1296" spans="1:11" x14ac:dyDescent="0.35">
      <c r="A1296" s="15" t="s">
        <v>960</v>
      </c>
      <c r="B1296" s="14">
        <v>42386.682000000001</v>
      </c>
      <c r="C1296" s="22">
        <v>0.68200000000069849</v>
      </c>
      <c r="D1296" s="15">
        <f>'call data'!$C1296*1440</f>
        <v>982.08000000100583</v>
      </c>
      <c r="E1296" s="15" t="s">
        <v>1790</v>
      </c>
      <c r="F1296" s="15" t="s">
        <v>1780</v>
      </c>
      <c r="G1296" s="15" t="s">
        <v>1784</v>
      </c>
      <c r="H1296" s="15" t="s">
        <v>1784</v>
      </c>
      <c r="I1296" s="15">
        <v>47</v>
      </c>
      <c r="J1296" s="16">
        <v>2.8709466531917165E-3</v>
      </c>
      <c r="K1296" s="15">
        <v>4</v>
      </c>
    </row>
    <row r="1297" spans="1:11" x14ac:dyDescent="0.35">
      <c r="A1297" s="15" t="s">
        <v>958</v>
      </c>
      <c r="B1297" s="14">
        <v>42386.64</v>
      </c>
      <c r="C1297" s="22">
        <v>0.63999999999941792</v>
      </c>
      <c r="D1297" s="15">
        <f>'call data'!$C1297*1440</f>
        <v>921.59999999916181</v>
      </c>
      <c r="E1297" s="15" t="s">
        <v>1786</v>
      </c>
      <c r="F1297" s="15" t="s">
        <v>1781</v>
      </c>
      <c r="G1297" s="15" t="s">
        <v>1784</v>
      </c>
      <c r="H1297" s="15" t="s">
        <v>1784</v>
      </c>
      <c r="I1297" s="15">
        <v>18</v>
      </c>
      <c r="J1297" s="16">
        <v>5.376157342451848E-4</v>
      </c>
      <c r="K1297" s="15">
        <v>1</v>
      </c>
    </row>
    <row r="1298" spans="1:11" x14ac:dyDescent="0.35">
      <c r="A1298" s="15" t="s">
        <v>956</v>
      </c>
      <c r="B1298" s="14">
        <v>42386.625999999997</v>
      </c>
      <c r="C1298" s="22">
        <v>0.62599999999656575</v>
      </c>
      <c r="D1298" s="15">
        <f>'call data'!$C1298*1440</f>
        <v>901.43999999505468</v>
      </c>
      <c r="E1298" s="15" t="s">
        <v>1789</v>
      </c>
      <c r="F1298" s="15" t="s">
        <v>1779</v>
      </c>
      <c r="G1298" s="15" t="s">
        <v>1784</v>
      </c>
      <c r="H1298" s="15" t="s">
        <v>1784</v>
      </c>
      <c r="I1298" s="15">
        <v>53</v>
      </c>
      <c r="J1298" s="16">
        <v>3.6013793840287099E-3</v>
      </c>
      <c r="K1298" s="15">
        <v>2</v>
      </c>
    </row>
    <row r="1299" spans="1:11" x14ac:dyDescent="0.35">
      <c r="A1299" s="15" t="s">
        <v>954</v>
      </c>
      <c r="B1299" s="14">
        <v>42386.625</v>
      </c>
      <c r="C1299" s="22">
        <v>0.625</v>
      </c>
      <c r="D1299" s="15">
        <f>'call data'!$C1299*1440</f>
        <v>900</v>
      </c>
      <c r="E1299" s="15" t="s">
        <v>1791</v>
      </c>
      <c r="F1299" s="15" t="s">
        <v>1782</v>
      </c>
      <c r="G1299" s="15" t="s">
        <v>1785</v>
      </c>
      <c r="H1299" s="15" t="s">
        <v>1785</v>
      </c>
      <c r="I1299" s="15">
        <v>0</v>
      </c>
      <c r="J1299" s="16">
        <v>0</v>
      </c>
      <c r="K1299" s="15">
        <v>0</v>
      </c>
    </row>
    <row r="1300" spans="1:11" x14ac:dyDescent="0.35">
      <c r="A1300" s="15" t="s">
        <v>952</v>
      </c>
      <c r="B1300" s="14">
        <v>42386.605000000003</v>
      </c>
      <c r="C1300" s="22">
        <v>0.60500000000320142</v>
      </c>
      <c r="D1300" s="15">
        <f>'call data'!$C1300*1440</f>
        <v>871.20000000461005</v>
      </c>
      <c r="E1300" s="15" t="s">
        <v>1789</v>
      </c>
      <c r="F1300" s="15" t="s">
        <v>1780</v>
      </c>
      <c r="G1300" s="15" t="s">
        <v>1784</v>
      </c>
      <c r="H1300" s="15" t="s">
        <v>1784</v>
      </c>
      <c r="I1300" s="15">
        <v>19</v>
      </c>
      <c r="J1300" s="16">
        <v>9.3813583500552619E-4</v>
      </c>
      <c r="K1300" s="15">
        <v>5</v>
      </c>
    </row>
    <row r="1301" spans="1:11" x14ac:dyDescent="0.35">
      <c r="A1301" s="15" t="s">
        <v>950</v>
      </c>
      <c r="B1301" s="14">
        <v>42386.603000000003</v>
      </c>
      <c r="C1301" s="22">
        <v>0.60300000000279397</v>
      </c>
      <c r="D1301" s="15">
        <f>'call data'!$C1301*1440</f>
        <v>868.32000000402331</v>
      </c>
      <c r="E1301" s="15" t="s">
        <v>1793</v>
      </c>
      <c r="F1301" s="15" t="s">
        <v>1779</v>
      </c>
      <c r="G1301" s="15" t="s">
        <v>1784</v>
      </c>
      <c r="H1301" s="15" t="s">
        <v>1784</v>
      </c>
      <c r="I1301" s="15">
        <v>97</v>
      </c>
      <c r="J1301" s="16">
        <v>1.7940392999071097E-3</v>
      </c>
      <c r="K1301" s="15">
        <v>5</v>
      </c>
    </row>
    <row r="1302" spans="1:11" x14ac:dyDescent="0.35">
      <c r="A1302" s="15" t="s">
        <v>884</v>
      </c>
      <c r="B1302" s="14">
        <v>42385.538999999997</v>
      </c>
      <c r="C1302" s="22">
        <v>0.53899999999703141</v>
      </c>
      <c r="D1302" s="15">
        <f>'call data'!$C1302*1440</f>
        <v>776.15999999572523</v>
      </c>
      <c r="E1302" s="15" t="s">
        <v>1788</v>
      </c>
      <c r="F1302" s="15" t="s">
        <v>1782</v>
      </c>
      <c r="G1302" s="15" t="s">
        <v>1784</v>
      </c>
      <c r="H1302" s="15" t="s">
        <v>1784</v>
      </c>
      <c r="I1302" s="15">
        <v>92</v>
      </c>
      <c r="J1302" s="16">
        <v>9.194746820474722E-4</v>
      </c>
      <c r="K1302" s="15">
        <v>2</v>
      </c>
    </row>
    <row r="1303" spans="1:11" x14ac:dyDescent="0.35">
      <c r="A1303" s="15" t="s">
        <v>948</v>
      </c>
      <c r="B1303" s="14">
        <v>42386.595999999998</v>
      </c>
      <c r="C1303" s="22">
        <v>0.5959999999977299</v>
      </c>
      <c r="D1303" s="15">
        <f>'call data'!$C1303*1440</f>
        <v>858.23999999673106</v>
      </c>
      <c r="E1303" s="15" t="s">
        <v>1793</v>
      </c>
      <c r="F1303" s="15" t="s">
        <v>1782</v>
      </c>
      <c r="G1303" s="15" t="s">
        <v>1785</v>
      </c>
      <c r="H1303" s="15" t="s">
        <v>1785</v>
      </c>
      <c r="I1303" s="15">
        <v>0</v>
      </c>
      <c r="J1303" s="16">
        <v>0</v>
      </c>
      <c r="K1303" s="15">
        <v>0</v>
      </c>
    </row>
    <row r="1304" spans="1:11" x14ac:dyDescent="0.35">
      <c r="A1304" s="15" t="s">
        <v>946</v>
      </c>
      <c r="B1304" s="14">
        <v>42386.584000000003</v>
      </c>
      <c r="C1304" s="22">
        <v>0.58400000000256114</v>
      </c>
      <c r="D1304" s="15">
        <f>'call data'!$C1304*1440</f>
        <v>840.96000000368804</v>
      </c>
      <c r="E1304" s="15" t="s">
        <v>1787</v>
      </c>
      <c r="F1304" s="15" t="s">
        <v>1779</v>
      </c>
      <c r="G1304" s="15" t="s">
        <v>1784</v>
      </c>
      <c r="H1304" s="15" t="s">
        <v>1784</v>
      </c>
      <c r="I1304" s="15">
        <v>22</v>
      </c>
      <c r="J1304" s="16">
        <v>3.3920421239150974E-3</v>
      </c>
      <c r="K1304" s="15">
        <v>5</v>
      </c>
    </row>
    <row r="1305" spans="1:11" x14ac:dyDescent="0.35">
      <c r="A1305" s="15" t="s">
        <v>944</v>
      </c>
      <c r="B1305" s="14">
        <v>42386.578999999998</v>
      </c>
      <c r="C1305" s="22">
        <v>0.57899999999790452</v>
      </c>
      <c r="D1305" s="15">
        <f>'call data'!$C1305*1440</f>
        <v>833.75999999698251</v>
      </c>
      <c r="E1305" s="15" t="s">
        <v>1786</v>
      </c>
      <c r="F1305" s="15" t="s">
        <v>1781</v>
      </c>
      <c r="G1305" s="15" t="s">
        <v>1784</v>
      </c>
      <c r="H1305" s="15" t="s">
        <v>1784</v>
      </c>
      <c r="I1305" s="15">
        <v>120</v>
      </c>
      <c r="J1305" s="16">
        <v>1.6215794427647189E-3</v>
      </c>
      <c r="K1305" s="15">
        <v>4</v>
      </c>
    </row>
    <row r="1306" spans="1:11" x14ac:dyDescent="0.35">
      <c r="A1306" s="15" t="s">
        <v>904</v>
      </c>
      <c r="B1306" s="14">
        <v>42385.646000000001</v>
      </c>
      <c r="C1306" s="22">
        <v>0.64600000000064028</v>
      </c>
      <c r="D1306" s="15">
        <f>'call data'!$C1306*1440</f>
        <v>930.24000000092201</v>
      </c>
      <c r="E1306" s="15" t="s">
        <v>1788</v>
      </c>
      <c r="F1306" s="15" t="s">
        <v>1782</v>
      </c>
      <c r="G1306" s="15" t="s">
        <v>1784</v>
      </c>
      <c r="H1306" s="15" t="s">
        <v>1785</v>
      </c>
      <c r="I1306" s="15">
        <v>55</v>
      </c>
      <c r="J1306" s="16">
        <v>6.0581954392503919E-4</v>
      </c>
      <c r="K1306" s="15">
        <v>3</v>
      </c>
    </row>
    <row r="1307" spans="1:11" x14ac:dyDescent="0.35">
      <c r="A1307" s="15" t="s">
        <v>942</v>
      </c>
      <c r="B1307" s="14">
        <v>42386.567000000003</v>
      </c>
      <c r="C1307" s="22">
        <v>0.56700000000273576</v>
      </c>
      <c r="D1307" s="15">
        <f>'call data'!$C1307*1440</f>
        <v>816.48000000393949</v>
      </c>
      <c r="E1307" s="15" t="s">
        <v>1793</v>
      </c>
      <c r="F1307" s="15" t="s">
        <v>1781</v>
      </c>
      <c r="G1307" s="15" t="s">
        <v>1784</v>
      </c>
      <c r="H1307" s="15" t="s">
        <v>1784</v>
      </c>
      <c r="I1307" s="15">
        <v>67</v>
      </c>
      <c r="J1307" s="16">
        <v>1.279179541842549E-3</v>
      </c>
      <c r="K1307" s="15">
        <v>3</v>
      </c>
    </row>
    <row r="1308" spans="1:11" x14ac:dyDescent="0.35">
      <c r="A1308" s="15" t="s">
        <v>940</v>
      </c>
      <c r="B1308" s="14">
        <v>42386.563000000002</v>
      </c>
      <c r="C1308" s="22">
        <v>0.56300000000192085</v>
      </c>
      <c r="D1308" s="15">
        <f>'call data'!$C1308*1440</f>
        <v>810.72000000276603</v>
      </c>
      <c r="E1308" s="15" t="s">
        <v>1787</v>
      </c>
      <c r="F1308" s="15" t="s">
        <v>1781</v>
      </c>
      <c r="G1308" s="15" t="s">
        <v>1784</v>
      </c>
      <c r="H1308" s="15" t="s">
        <v>1784</v>
      </c>
      <c r="I1308" s="15">
        <v>106</v>
      </c>
      <c r="J1308" s="16">
        <v>1.9297344981735538E-3</v>
      </c>
      <c r="K1308" s="15">
        <v>5</v>
      </c>
    </row>
    <row r="1309" spans="1:11" x14ac:dyDescent="0.35">
      <c r="A1309" s="15" t="s">
        <v>938</v>
      </c>
      <c r="B1309" s="14">
        <v>42386.561999999998</v>
      </c>
      <c r="C1309" s="22">
        <v>0.56199999999807915</v>
      </c>
      <c r="D1309" s="15">
        <f>'call data'!$C1309*1440</f>
        <v>809.27999999723397</v>
      </c>
      <c r="E1309" s="15" t="s">
        <v>1786</v>
      </c>
      <c r="F1309" s="15" t="s">
        <v>1780</v>
      </c>
      <c r="G1309" s="15" t="s">
        <v>1784</v>
      </c>
      <c r="H1309" s="15" t="s">
        <v>1784</v>
      </c>
      <c r="I1309" s="15">
        <v>40</v>
      </c>
      <c r="J1309" s="16">
        <v>2.0920955609547353E-3</v>
      </c>
      <c r="K1309" s="15">
        <v>4</v>
      </c>
    </row>
    <row r="1310" spans="1:11" x14ac:dyDescent="0.35">
      <c r="A1310" s="15" t="s">
        <v>936</v>
      </c>
      <c r="B1310" s="14">
        <v>42386.531000000003</v>
      </c>
      <c r="C1310" s="22">
        <v>0.53100000000267755</v>
      </c>
      <c r="D1310" s="15">
        <f>'call data'!$C1310*1440</f>
        <v>764.64000000385568</v>
      </c>
      <c r="E1310" s="15" t="s">
        <v>1786</v>
      </c>
      <c r="F1310" s="15" t="s">
        <v>1783</v>
      </c>
      <c r="G1310" s="15" t="s">
        <v>1785</v>
      </c>
      <c r="H1310" s="15" t="s">
        <v>1785</v>
      </c>
      <c r="I1310" s="15">
        <v>0</v>
      </c>
      <c r="J1310" s="16">
        <v>0</v>
      </c>
      <c r="K1310" s="15">
        <v>0</v>
      </c>
    </row>
    <row r="1311" spans="1:11" x14ac:dyDescent="0.35">
      <c r="A1311" s="15" t="s">
        <v>934</v>
      </c>
      <c r="B1311" s="14">
        <v>42386.527000000002</v>
      </c>
      <c r="C1311" s="22">
        <v>0.52700000000186265</v>
      </c>
      <c r="D1311" s="15">
        <f>'call data'!$C1311*1440</f>
        <v>758.88000000268221</v>
      </c>
      <c r="E1311" s="15" t="s">
        <v>1792</v>
      </c>
      <c r="F1311" s="15" t="s">
        <v>1782</v>
      </c>
      <c r="G1311" s="15" t="s">
        <v>1785</v>
      </c>
      <c r="H1311" s="15" t="s">
        <v>1785</v>
      </c>
      <c r="I1311" s="15">
        <v>0</v>
      </c>
      <c r="J1311" s="16">
        <v>0</v>
      </c>
      <c r="K1311" s="15">
        <v>0</v>
      </c>
    </row>
    <row r="1312" spans="1:11" x14ac:dyDescent="0.35">
      <c r="A1312" s="15" t="s">
        <v>932</v>
      </c>
      <c r="B1312" s="14">
        <v>42386.49</v>
      </c>
      <c r="C1312" s="22">
        <v>0.48999999999796273</v>
      </c>
      <c r="D1312" s="15">
        <f>'call data'!$C1312*1440</f>
        <v>705.59999999706633</v>
      </c>
      <c r="E1312" s="15" t="s">
        <v>1792</v>
      </c>
      <c r="F1312" s="15" t="s">
        <v>1782</v>
      </c>
      <c r="G1312" s="15" t="s">
        <v>1784</v>
      </c>
      <c r="H1312" s="15" t="s">
        <v>1784</v>
      </c>
      <c r="I1312" s="15">
        <v>20</v>
      </c>
      <c r="J1312" s="16">
        <v>3.2304206116632126E-3</v>
      </c>
      <c r="K1312" s="15">
        <v>5</v>
      </c>
    </row>
    <row r="1313" spans="1:11" x14ac:dyDescent="0.35">
      <c r="A1313" s="15" t="s">
        <v>928</v>
      </c>
      <c r="B1313" s="14">
        <v>42386.487999999998</v>
      </c>
      <c r="C1313" s="22">
        <v>0.48799999999755528</v>
      </c>
      <c r="D1313" s="15">
        <f>'call data'!$C1313*1440</f>
        <v>702.7199999964796</v>
      </c>
      <c r="E1313" s="15" t="s">
        <v>1787</v>
      </c>
      <c r="F1313" s="15" t="s">
        <v>1781</v>
      </c>
      <c r="G1313" s="15" t="s">
        <v>1784</v>
      </c>
      <c r="H1313" s="15" t="s">
        <v>1784</v>
      </c>
      <c r="I1313" s="15">
        <v>59</v>
      </c>
      <c r="J1313" s="16">
        <v>1.5857925759445318E-3</v>
      </c>
      <c r="K1313" s="15">
        <v>5</v>
      </c>
    </row>
    <row r="1314" spans="1:11" x14ac:dyDescent="0.35">
      <c r="A1314" s="15" t="s">
        <v>930</v>
      </c>
      <c r="B1314" s="14">
        <v>42386.487999999998</v>
      </c>
      <c r="C1314" s="22">
        <v>0.48799999999755528</v>
      </c>
      <c r="D1314" s="15">
        <f>'call data'!$C1314*1440</f>
        <v>702.7199999964796</v>
      </c>
      <c r="E1314" s="15" t="s">
        <v>1787</v>
      </c>
      <c r="F1314" s="15" t="s">
        <v>1781</v>
      </c>
      <c r="G1314" s="15" t="s">
        <v>1784</v>
      </c>
      <c r="H1314" s="15" t="s">
        <v>1784</v>
      </c>
      <c r="I1314" s="15">
        <v>125</v>
      </c>
      <c r="J1314" s="16">
        <v>2.1828604921594469E-3</v>
      </c>
      <c r="K1314" s="15">
        <v>2</v>
      </c>
    </row>
    <row r="1315" spans="1:11" x14ac:dyDescent="0.35">
      <c r="A1315" s="15" t="s">
        <v>926</v>
      </c>
      <c r="B1315" s="14">
        <v>42386.438999999998</v>
      </c>
      <c r="C1315" s="22">
        <v>0.4389999999984866</v>
      </c>
      <c r="D1315" s="15">
        <f>'call data'!$C1315*1440</f>
        <v>632.15999999782071</v>
      </c>
      <c r="E1315" s="15" t="s">
        <v>1787</v>
      </c>
      <c r="F1315" s="15" t="s">
        <v>1782</v>
      </c>
      <c r="G1315" s="15" t="s">
        <v>1784</v>
      </c>
      <c r="H1315" s="15" t="s">
        <v>1784</v>
      </c>
      <c r="I1315" s="15">
        <v>88</v>
      </c>
      <c r="J1315" s="16">
        <v>2.8154908764864094E-3</v>
      </c>
      <c r="K1315" s="15">
        <v>4</v>
      </c>
    </row>
    <row r="1316" spans="1:11" x14ac:dyDescent="0.35">
      <c r="A1316" s="15" t="s">
        <v>922</v>
      </c>
      <c r="B1316" s="14">
        <v>42385.75</v>
      </c>
      <c r="C1316" s="22">
        <v>0.75</v>
      </c>
      <c r="D1316" s="15">
        <f>'call data'!$C1316*1440</f>
        <v>1080</v>
      </c>
      <c r="E1316" s="15" t="s">
        <v>1790</v>
      </c>
      <c r="F1316" s="15" t="s">
        <v>1782</v>
      </c>
      <c r="G1316" s="15" t="s">
        <v>1784</v>
      </c>
      <c r="H1316" s="15" t="s">
        <v>1784</v>
      </c>
      <c r="I1316" s="15">
        <v>19</v>
      </c>
      <c r="J1316" s="16">
        <v>1.1877460900699445E-3</v>
      </c>
      <c r="K1316" s="15">
        <v>5</v>
      </c>
    </row>
    <row r="1317" spans="1:11" x14ac:dyDescent="0.35">
      <c r="A1317" s="15" t="s">
        <v>912</v>
      </c>
      <c r="B1317" s="14">
        <v>42385.692000000003</v>
      </c>
      <c r="C1317" s="22">
        <v>0.69200000000273576</v>
      </c>
      <c r="D1317" s="15">
        <f>'call data'!$C1317*1440</f>
        <v>996.48000000393949</v>
      </c>
      <c r="E1317" s="15" t="s">
        <v>1788</v>
      </c>
      <c r="F1317" s="15" t="s">
        <v>1780</v>
      </c>
      <c r="G1317" s="15" t="s">
        <v>1784</v>
      </c>
      <c r="H1317" s="15" t="s">
        <v>1784</v>
      </c>
      <c r="I1317" s="15">
        <v>61</v>
      </c>
      <c r="J1317" s="16">
        <v>4.3312026261357554E-3</v>
      </c>
      <c r="K1317" s="15">
        <v>3</v>
      </c>
    </row>
    <row r="1318" spans="1:11" x14ac:dyDescent="0.35">
      <c r="A1318" s="15" t="s">
        <v>920</v>
      </c>
      <c r="B1318" s="14">
        <v>42385.749000000003</v>
      </c>
      <c r="C1318" s="22">
        <v>0.74900000000343425</v>
      </c>
      <c r="D1318" s="15">
        <f>'call data'!$C1318*1440</f>
        <v>1078.5600000049453</v>
      </c>
      <c r="E1318" s="15" t="s">
        <v>1791</v>
      </c>
      <c r="F1318" s="15" t="s">
        <v>1782</v>
      </c>
      <c r="G1318" s="15" t="s">
        <v>1784</v>
      </c>
      <c r="H1318" s="15" t="s">
        <v>1784</v>
      </c>
      <c r="I1318" s="15">
        <v>82</v>
      </c>
      <c r="J1318" s="16">
        <v>1.9945996496398923E-3</v>
      </c>
      <c r="K1318" s="15">
        <v>4</v>
      </c>
    </row>
    <row r="1319" spans="1:11" x14ac:dyDescent="0.35">
      <c r="A1319" s="15" t="s">
        <v>918</v>
      </c>
      <c r="B1319" s="14">
        <v>42385.748</v>
      </c>
      <c r="C1319" s="22">
        <v>0.74799999999959255</v>
      </c>
      <c r="D1319" s="15">
        <f>'call data'!$C1319*1440</f>
        <v>1077.1199999994133</v>
      </c>
      <c r="E1319" s="15" t="s">
        <v>1790</v>
      </c>
      <c r="F1319" s="15" t="s">
        <v>1779</v>
      </c>
      <c r="G1319" s="15" t="s">
        <v>1784</v>
      </c>
      <c r="H1319" s="15" t="s">
        <v>1784</v>
      </c>
      <c r="I1319" s="15">
        <v>99</v>
      </c>
      <c r="J1319" s="16">
        <v>3.8519984217190255E-4</v>
      </c>
      <c r="K1319" s="15">
        <v>5</v>
      </c>
    </row>
    <row r="1320" spans="1:11" x14ac:dyDescent="0.35">
      <c r="A1320" s="15" t="s">
        <v>916</v>
      </c>
      <c r="B1320" s="14">
        <v>42385.737999999998</v>
      </c>
      <c r="C1320" s="22">
        <v>0.73799999999755528</v>
      </c>
      <c r="D1320" s="15">
        <f>'call data'!$C1320*1440</f>
        <v>1062.7199999964796</v>
      </c>
      <c r="E1320" s="15" t="s">
        <v>1790</v>
      </c>
      <c r="F1320" s="15" t="s">
        <v>1781</v>
      </c>
      <c r="G1320" s="15" t="s">
        <v>1784</v>
      </c>
      <c r="H1320" s="15" t="s">
        <v>1784</v>
      </c>
      <c r="I1320" s="15">
        <v>36</v>
      </c>
      <c r="J1320" s="16">
        <v>2.7534974771919437E-3</v>
      </c>
      <c r="K1320" s="15">
        <v>4</v>
      </c>
    </row>
    <row r="1321" spans="1:11" x14ac:dyDescent="0.35">
      <c r="A1321" s="15" t="s">
        <v>914</v>
      </c>
      <c r="B1321" s="14">
        <v>42385.703000000001</v>
      </c>
      <c r="C1321" s="22">
        <v>0.70300000000133878</v>
      </c>
      <c r="D1321" s="15">
        <f>'call data'!$C1321*1440</f>
        <v>1012.3200000019278</v>
      </c>
      <c r="E1321" s="15" t="s">
        <v>1792</v>
      </c>
      <c r="F1321" s="15" t="s">
        <v>1779</v>
      </c>
      <c r="G1321" s="15" t="s">
        <v>1784</v>
      </c>
      <c r="H1321" s="15" t="s">
        <v>1785</v>
      </c>
      <c r="I1321" s="15">
        <v>58</v>
      </c>
      <c r="J1321" s="16">
        <v>3.132643468719689E-3</v>
      </c>
      <c r="K1321" s="15">
        <v>2</v>
      </c>
    </row>
    <row r="1322" spans="1:11" x14ac:dyDescent="0.35">
      <c r="A1322" s="15" t="s">
        <v>910</v>
      </c>
      <c r="B1322" s="14">
        <v>42385.690999999999</v>
      </c>
      <c r="C1322" s="22">
        <v>0.69099999999889405</v>
      </c>
      <c r="D1322" s="15">
        <f>'call data'!$C1322*1440</f>
        <v>995.03999999840744</v>
      </c>
      <c r="E1322" s="15" t="s">
        <v>1786</v>
      </c>
      <c r="F1322" s="15" t="s">
        <v>1780</v>
      </c>
      <c r="G1322" s="15" t="s">
        <v>1784</v>
      </c>
      <c r="H1322" s="15" t="s">
        <v>1784</v>
      </c>
      <c r="I1322" s="15">
        <v>114</v>
      </c>
      <c r="J1322" s="16">
        <v>3.7266456571165246E-3</v>
      </c>
      <c r="K1322" s="15">
        <v>4</v>
      </c>
    </row>
    <row r="1323" spans="1:11" x14ac:dyDescent="0.35">
      <c r="A1323" s="15" t="s">
        <v>908</v>
      </c>
      <c r="B1323" s="14">
        <v>42385.661999999997</v>
      </c>
      <c r="C1323" s="22">
        <v>0.66199999999662396</v>
      </c>
      <c r="D1323" s="15">
        <f>'call data'!$C1323*1440</f>
        <v>953.2799999951385</v>
      </c>
      <c r="E1323" s="15" t="s">
        <v>1787</v>
      </c>
      <c r="F1323" s="15" t="s">
        <v>1782</v>
      </c>
      <c r="G1323" s="15" t="s">
        <v>1784</v>
      </c>
      <c r="H1323" s="15" t="s">
        <v>1784</v>
      </c>
      <c r="I1323" s="15">
        <v>79</v>
      </c>
      <c r="J1323" s="16">
        <v>2.778745106535618E-3</v>
      </c>
      <c r="K1323" s="15">
        <v>4</v>
      </c>
    </row>
    <row r="1324" spans="1:11" x14ac:dyDescent="0.35">
      <c r="A1324" s="15" t="s">
        <v>924</v>
      </c>
      <c r="B1324" s="14">
        <v>42386.411</v>
      </c>
      <c r="C1324" s="22">
        <v>0.41100000000005821</v>
      </c>
      <c r="D1324" s="15">
        <f>'call data'!$C1324*1440</f>
        <v>591.84000000008382</v>
      </c>
      <c r="E1324" s="15" t="s">
        <v>1788</v>
      </c>
      <c r="F1324" s="15" t="s">
        <v>1780</v>
      </c>
      <c r="G1324" s="15" t="s">
        <v>1784</v>
      </c>
      <c r="H1324" s="15" t="s">
        <v>1784</v>
      </c>
      <c r="I1324" s="15">
        <v>89</v>
      </c>
      <c r="J1324" s="16">
        <v>2.2106081434920015E-3</v>
      </c>
      <c r="K1324" s="15">
        <v>3</v>
      </c>
    </row>
    <row r="1325" spans="1:11" x14ac:dyDescent="0.35">
      <c r="A1325" s="15" t="s">
        <v>906</v>
      </c>
      <c r="B1325" s="14">
        <v>42385.658000000003</v>
      </c>
      <c r="C1325" s="22">
        <v>0.65800000000308501</v>
      </c>
      <c r="D1325" s="15">
        <f>'call data'!$C1325*1440</f>
        <v>947.52000000444241</v>
      </c>
      <c r="E1325" s="15" t="s">
        <v>1791</v>
      </c>
      <c r="F1325" s="15" t="s">
        <v>1782</v>
      </c>
      <c r="G1325" s="15" t="s">
        <v>1784</v>
      </c>
      <c r="H1325" s="15" t="s">
        <v>1784</v>
      </c>
      <c r="I1325" s="15">
        <v>87</v>
      </c>
      <c r="J1325" s="16">
        <v>8.4083084491310843E-4</v>
      </c>
      <c r="K1325" s="15">
        <v>3</v>
      </c>
    </row>
    <row r="1326" spans="1:11" x14ac:dyDescent="0.35">
      <c r="A1326" s="15" t="s">
        <v>902</v>
      </c>
      <c r="B1326" s="14">
        <v>42385.642</v>
      </c>
      <c r="C1326" s="22">
        <v>0.64199999999982538</v>
      </c>
      <c r="D1326" s="15">
        <f>'call data'!$C1326*1440</f>
        <v>924.47999999974854</v>
      </c>
      <c r="E1326" s="15" t="s">
        <v>1790</v>
      </c>
      <c r="F1326" s="15" t="s">
        <v>1780</v>
      </c>
      <c r="G1326" s="15" t="s">
        <v>1785</v>
      </c>
      <c r="H1326" s="15" t="s">
        <v>1785</v>
      </c>
      <c r="I1326" s="15">
        <v>0</v>
      </c>
      <c r="J1326" s="16">
        <v>0</v>
      </c>
      <c r="K1326" s="15">
        <v>0</v>
      </c>
    </row>
    <row r="1327" spans="1:11" x14ac:dyDescent="0.35">
      <c r="A1327" s="15" t="s">
        <v>900</v>
      </c>
      <c r="B1327" s="14">
        <v>42385.618000000002</v>
      </c>
      <c r="C1327" s="22">
        <v>0.61800000000221189</v>
      </c>
      <c r="D1327" s="15">
        <f>'call data'!$C1327*1440</f>
        <v>889.92000000318512</v>
      </c>
      <c r="E1327" s="15" t="s">
        <v>1789</v>
      </c>
      <c r="F1327" s="15" t="s">
        <v>1782</v>
      </c>
      <c r="G1327" s="15" t="s">
        <v>1784</v>
      </c>
      <c r="H1327" s="15" t="s">
        <v>1785</v>
      </c>
      <c r="I1327" s="15">
        <v>76</v>
      </c>
      <c r="J1327" s="16">
        <v>4.6306683732244593E-3</v>
      </c>
      <c r="K1327" s="15">
        <v>3</v>
      </c>
    </row>
    <row r="1328" spans="1:11" x14ac:dyDescent="0.35">
      <c r="A1328" s="15" t="s">
        <v>898</v>
      </c>
      <c r="B1328" s="14">
        <v>42385.610999999997</v>
      </c>
      <c r="C1328" s="22">
        <v>0.61099999999714782</v>
      </c>
      <c r="D1328" s="15">
        <f>'call data'!$C1328*1440</f>
        <v>879.83999999589287</v>
      </c>
      <c r="E1328" s="15" t="s">
        <v>1793</v>
      </c>
      <c r="F1328" s="15" t="s">
        <v>1780</v>
      </c>
      <c r="G1328" s="15" t="s">
        <v>1785</v>
      </c>
      <c r="H1328" s="15" t="s">
        <v>1785</v>
      </c>
      <c r="I1328" s="15">
        <v>0</v>
      </c>
      <c r="J1328" s="16">
        <v>0</v>
      </c>
      <c r="K1328" s="15">
        <v>0</v>
      </c>
    </row>
    <row r="1329" spans="1:11" x14ac:dyDescent="0.35">
      <c r="A1329" s="15" t="s">
        <v>896</v>
      </c>
      <c r="B1329" s="14">
        <v>42385.601000000002</v>
      </c>
      <c r="C1329" s="22">
        <v>0.60100000000238651</v>
      </c>
      <c r="D1329" s="15">
        <f>'call data'!$C1329*1440</f>
        <v>865.44000000343658</v>
      </c>
      <c r="E1329" s="15" t="s">
        <v>1792</v>
      </c>
      <c r="F1329" s="15" t="s">
        <v>1780</v>
      </c>
      <c r="G1329" s="15" t="s">
        <v>1784</v>
      </c>
      <c r="H1329" s="15" t="s">
        <v>1784</v>
      </c>
      <c r="I1329" s="15">
        <v>95</v>
      </c>
      <c r="J1329" s="16">
        <v>6.5402527261123147E-4</v>
      </c>
      <c r="K1329" s="15">
        <v>3</v>
      </c>
    </row>
    <row r="1330" spans="1:11" x14ac:dyDescent="0.35">
      <c r="A1330" s="15" t="s">
        <v>894</v>
      </c>
      <c r="B1330" s="14">
        <v>42385.591</v>
      </c>
      <c r="C1330" s="22">
        <v>0.59100000000034925</v>
      </c>
      <c r="D1330" s="15">
        <f>'call data'!$C1330*1440</f>
        <v>851.04000000050291</v>
      </c>
      <c r="E1330" s="15" t="s">
        <v>1792</v>
      </c>
      <c r="F1330" s="15" t="s">
        <v>1783</v>
      </c>
      <c r="G1330" s="15" t="s">
        <v>1784</v>
      </c>
      <c r="H1330" s="15" t="s">
        <v>1784</v>
      </c>
      <c r="I1330" s="15">
        <v>122</v>
      </c>
      <c r="J1330" s="16">
        <v>7.530481573388006E-4</v>
      </c>
      <c r="K1330" s="15">
        <v>3</v>
      </c>
    </row>
    <row r="1331" spans="1:11" x14ac:dyDescent="0.35">
      <c r="A1331" s="15" t="s">
        <v>892</v>
      </c>
      <c r="B1331" s="14">
        <v>42385.584999999999</v>
      </c>
      <c r="C1331" s="22">
        <v>0.58499999999912689</v>
      </c>
      <c r="D1331" s="15">
        <f>'call data'!$C1331*1440</f>
        <v>842.39999999874271</v>
      </c>
      <c r="E1331" s="15" t="s">
        <v>1791</v>
      </c>
      <c r="F1331" s="15" t="s">
        <v>1783</v>
      </c>
      <c r="G1331" s="15" t="s">
        <v>1784</v>
      </c>
      <c r="H1331" s="15" t="s">
        <v>1784</v>
      </c>
      <c r="I1331" s="15">
        <v>84</v>
      </c>
      <c r="J1331" s="16">
        <v>1.8703183481500474E-3</v>
      </c>
      <c r="K1331" s="15">
        <v>3</v>
      </c>
    </row>
    <row r="1332" spans="1:11" x14ac:dyDescent="0.35">
      <c r="A1332" s="15" t="s">
        <v>890</v>
      </c>
      <c r="B1332" s="14">
        <v>42385.567000000003</v>
      </c>
      <c r="C1332" s="22">
        <v>0.56700000000273576</v>
      </c>
      <c r="D1332" s="15">
        <f>'call data'!$C1332*1440</f>
        <v>816.48000000393949</v>
      </c>
      <c r="E1332" s="15" t="s">
        <v>1791</v>
      </c>
      <c r="F1332" s="15" t="s">
        <v>1782</v>
      </c>
      <c r="G1332" s="15" t="s">
        <v>1784</v>
      </c>
      <c r="H1332" s="15" t="s">
        <v>1784</v>
      </c>
      <c r="I1332" s="15">
        <v>28</v>
      </c>
      <c r="J1332" s="16">
        <v>4.8012249960476226E-3</v>
      </c>
      <c r="K1332" s="15">
        <v>4</v>
      </c>
    </row>
    <row r="1333" spans="1:11" x14ac:dyDescent="0.35">
      <c r="A1333" s="15" t="s">
        <v>888</v>
      </c>
      <c r="B1333" s="14">
        <v>42385.565999999999</v>
      </c>
      <c r="C1333" s="22">
        <v>0.56599999999889405</v>
      </c>
      <c r="D1333" s="15">
        <f>'call data'!$C1333*1440</f>
        <v>815.03999999840744</v>
      </c>
      <c r="E1333" s="15" t="s">
        <v>1789</v>
      </c>
      <c r="F1333" s="15" t="s">
        <v>1780</v>
      </c>
      <c r="G1333" s="15" t="s">
        <v>1785</v>
      </c>
      <c r="H1333" s="15" t="s">
        <v>1785</v>
      </c>
      <c r="I1333" s="15">
        <v>0</v>
      </c>
      <c r="J1333" s="16">
        <v>0</v>
      </c>
      <c r="K1333" s="15">
        <v>0</v>
      </c>
    </row>
    <row r="1334" spans="1:11" x14ac:dyDescent="0.35">
      <c r="A1334" s="15" t="s">
        <v>886</v>
      </c>
      <c r="B1334" s="14">
        <v>42385.544000000002</v>
      </c>
      <c r="C1334" s="22">
        <v>0.54400000000168802</v>
      </c>
      <c r="D1334" s="15">
        <f>'call data'!$C1334*1440</f>
        <v>783.36000000243075</v>
      </c>
      <c r="E1334" s="15" t="s">
        <v>1787</v>
      </c>
      <c r="F1334" s="15" t="s">
        <v>1780</v>
      </c>
      <c r="G1334" s="15" t="s">
        <v>1785</v>
      </c>
      <c r="H1334" s="15" t="s">
        <v>1785</v>
      </c>
      <c r="I1334" s="15">
        <v>0</v>
      </c>
      <c r="J1334" s="16">
        <v>0</v>
      </c>
      <c r="K1334" s="15">
        <v>0</v>
      </c>
    </row>
    <row r="1335" spans="1:11" x14ac:dyDescent="0.35">
      <c r="A1335" s="15" t="s">
        <v>882</v>
      </c>
      <c r="B1335" s="14">
        <v>42385.531000000003</v>
      </c>
      <c r="C1335" s="22">
        <v>0.53100000000267755</v>
      </c>
      <c r="D1335" s="15">
        <f>'call data'!$C1335*1440</f>
        <v>764.64000000385568</v>
      </c>
      <c r="E1335" s="15" t="s">
        <v>1786</v>
      </c>
      <c r="F1335" s="15" t="s">
        <v>1783</v>
      </c>
      <c r="G1335" s="15" t="s">
        <v>1784</v>
      </c>
      <c r="H1335" s="15" t="s">
        <v>1785</v>
      </c>
      <c r="I1335" s="15">
        <v>121</v>
      </c>
      <c r="J1335" s="16">
        <v>2.6541773173693402E-3</v>
      </c>
      <c r="K1335" s="15">
        <v>3</v>
      </c>
    </row>
    <row r="1336" spans="1:11" x14ac:dyDescent="0.35">
      <c r="A1336" s="15" t="s">
        <v>964</v>
      </c>
      <c r="B1336" s="14">
        <v>42386.686999999998</v>
      </c>
      <c r="C1336" s="22">
        <v>0.68699999999807915</v>
      </c>
      <c r="D1336" s="15">
        <f>'call data'!$C1336*1440</f>
        <v>989.27999999723397</v>
      </c>
      <c r="E1336" s="15" t="s">
        <v>1788</v>
      </c>
      <c r="F1336" s="15" t="s">
        <v>1779</v>
      </c>
      <c r="G1336" s="15" t="s">
        <v>1784</v>
      </c>
      <c r="H1336" s="15" t="s">
        <v>1784</v>
      </c>
      <c r="I1336" s="15">
        <v>14</v>
      </c>
      <c r="J1336" s="16">
        <v>2.0786109417154771E-3</v>
      </c>
      <c r="K1336" s="15">
        <v>4</v>
      </c>
    </row>
    <row r="1337" spans="1:11" x14ac:dyDescent="0.35">
      <c r="A1337" s="15" t="s">
        <v>968</v>
      </c>
      <c r="B1337" s="14">
        <v>42386.720000000001</v>
      </c>
      <c r="C1337" s="22">
        <v>0.72000000000116415</v>
      </c>
      <c r="D1337" s="15">
        <f>'call data'!$C1337*1440</f>
        <v>1036.8000000016764</v>
      </c>
      <c r="E1337" s="15" t="s">
        <v>1788</v>
      </c>
      <c r="F1337" s="15" t="s">
        <v>1782</v>
      </c>
      <c r="G1337" s="15" t="s">
        <v>1785</v>
      </c>
      <c r="H1337" s="15" t="s">
        <v>1785</v>
      </c>
      <c r="I1337" s="15">
        <v>0</v>
      </c>
      <c r="J1337" s="16">
        <v>0</v>
      </c>
      <c r="K1337" s="15">
        <v>0</v>
      </c>
    </row>
    <row r="1338" spans="1:11" x14ac:dyDescent="0.35">
      <c r="A1338" s="15" t="s">
        <v>876</v>
      </c>
      <c r="B1338" s="14">
        <v>42385.464</v>
      </c>
      <c r="C1338" s="22">
        <v>0.46399999999994179</v>
      </c>
      <c r="D1338" s="15">
        <f>'call data'!$C1338*1440</f>
        <v>668.15999999991618</v>
      </c>
      <c r="E1338" s="15" t="s">
        <v>1792</v>
      </c>
      <c r="F1338" s="15" t="s">
        <v>1780</v>
      </c>
      <c r="G1338" s="15" t="s">
        <v>1784</v>
      </c>
      <c r="H1338" s="15" t="s">
        <v>1784</v>
      </c>
      <c r="I1338" s="15">
        <v>83</v>
      </c>
      <c r="J1338" s="16">
        <v>6.0069793217733291E-4</v>
      </c>
      <c r="K1338" s="15">
        <v>3</v>
      </c>
    </row>
    <row r="1339" spans="1:11" x14ac:dyDescent="0.35">
      <c r="A1339" s="15" t="s">
        <v>874</v>
      </c>
      <c r="B1339" s="14">
        <v>42385.453000000001</v>
      </c>
      <c r="C1339" s="22">
        <v>0.45300000000133878</v>
      </c>
      <c r="D1339" s="15">
        <f>'call data'!$C1339*1440</f>
        <v>652.32000000192784</v>
      </c>
      <c r="E1339" s="15" t="s">
        <v>1793</v>
      </c>
      <c r="F1339" s="15" t="s">
        <v>1781</v>
      </c>
      <c r="G1339" s="15" t="s">
        <v>1784</v>
      </c>
      <c r="H1339" s="15" t="s">
        <v>1784</v>
      </c>
      <c r="I1339" s="15">
        <v>23</v>
      </c>
      <c r="J1339" s="16">
        <v>7.0081754542490962E-4</v>
      </c>
      <c r="K1339" s="15">
        <v>4</v>
      </c>
    </row>
    <row r="1340" spans="1:11" x14ac:dyDescent="0.35">
      <c r="A1340" s="15" t="s">
        <v>872</v>
      </c>
      <c r="B1340" s="14">
        <v>42385.438000000002</v>
      </c>
      <c r="C1340" s="22">
        <v>0.43800000000192085</v>
      </c>
      <c r="D1340" s="15">
        <f>'call data'!$C1340*1440</f>
        <v>630.72000000276603</v>
      </c>
      <c r="E1340" s="15" t="s">
        <v>1793</v>
      </c>
      <c r="F1340" s="15" t="s">
        <v>1780</v>
      </c>
      <c r="G1340" s="15" t="s">
        <v>1784</v>
      </c>
      <c r="H1340" s="15" t="s">
        <v>1784</v>
      </c>
      <c r="I1340" s="15">
        <v>15</v>
      </c>
      <c r="J1340" s="16">
        <v>8.0372583887785773E-4</v>
      </c>
      <c r="K1340" s="15">
        <v>2</v>
      </c>
    </row>
    <row r="1341" spans="1:11" x14ac:dyDescent="0.35">
      <c r="A1341" s="15" t="s">
        <v>972</v>
      </c>
      <c r="B1341" s="14">
        <v>42386.745999999999</v>
      </c>
      <c r="C1341" s="22">
        <v>0.74599999999918509</v>
      </c>
      <c r="D1341" s="15">
        <f>'call data'!$C1341*1440</f>
        <v>1074.2399999988265</v>
      </c>
      <c r="E1341" s="15" t="s">
        <v>1788</v>
      </c>
      <c r="F1341" s="15" t="s">
        <v>1783</v>
      </c>
      <c r="G1341" s="15" t="s">
        <v>1784</v>
      </c>
      <c r="H1341" s="15" t="s">
        <v>1784</v>
      </c>
      <c r="I1341" s="15">
        <v>60</v>
      </c>
      <c r="J1341" s="16">
        <v>1.3915722061148634E-3</v>
      </c>
      <c r="K1341" s="15">
        <v>5</v>
      </c>
    </row>
    <row r="1342" spans="1:11" x14ac:dyDescent="0.35">
      <c r="A1342" s="15" t="s">
        <v>870</v>
      </c>
      <c r="B1342" s="14">
        <v>42385.430999999997</v>
      </c>
      <c r="C1342" s="22">
        <v>0.43099999999685679</v>
      </c>
      <c r="D1342" s="15">
        <f>'call data'!$C1342*1440</f>
        <v>620.63999999547377</v>
      </c>
      <c r="E1342" s="15" t="s">
        <v>1789</v>
      </c>
      <c r="F1342" s="15" t="s">
        <v>1780</v>
      </c>
      <c r="G1342" s="15" t="s">
        <v>1785</v>
      </c>
      <c r="H1342" s="15" t="s">
        <v>1785</v>
      </c>
      <c r="I1342" s="15">
        <v>0</v>
      </c>
      <c r="J1342" s="16">
        <v>0</v>
      </c>
      <c r="K1342" s="15">
        <v>0</v>
      </c>
    </row>
    <row r="1343" spans="1:11" x14ac:dyDescent="0.35">
      <c r="A1343" s="15" t="s">
        <v>990</v>
      </c>
      <c r="B1343" s="14">
        <v>42387.497000000003</v>
      </c>
      <c r="C1343" s="22">
        <v>0.4970000000030268</v>
      </c>
      <c r="D1343" s="15">
        <f>'call data'!$C1343*1440</f>
        <v>715.68000000435859</v>
      </c>
      <c r="E1343" s="15" t="s">
        <v>1788</v>
      </c>
      <c r="F1343" s="15" t="s">
        <v>1783</v>
      </c>
      <c r="G1343" s="15" t="s">
        <v>1784</v>
      </c>
      <c r="H1343" s="15" t="s">
        <v>1784</v>
      </c>
      <c r="I1343" s="15">
        <v>123</v>
      </c>
      <c r="J1343" s="16">
        <v>4.0513465556983631E-3</v>
      </c>
      <c r="K1343" s="15">
        <v>2</v>
      </c>
    </row>
    <row r="1344" spans="1:11" x14ac:dyDescent="0.35">
      <c r="A1344" s="15" t="s">
        <v>866</v>
      </c>
      <c r="B1344" s="14">
        <v>42384.75</v>
      </c>
      <c r="C1344" s="22">
        <v>0.75</v>
      </c>
      <c r="D1344" s="15">
        <f>'call data'!$C1344*1440</f>
        <v>1080</v>
      </c>
      <c r="E1344" s="15" t="s">
        <v>1790</v>
      </c>
      <c r="F1344" s="15" t="s">
        <v>1783</v>
      </c>
      <c r="G1344" s="15" t="s">
        <v>1784</v>
      </c>
      <c r="H1344" s="15" t="s">
        <v>1784</v>
      </c>
      <c r="I1344" s="15">
        <v>42</v>
      </c>
      <c r="J1344" s="16">
        <v>4.3220948637489251E-3</v>
      </c>
      <c r="K1344" s="15">
        <v>3</v>
      </c>
    </row>
    <row r="1345" spans="1:11" x14ac:dyDescent="0.35">
      <c r="A1345" s="15" t="s">
        <v>1000</v>
      </c>
      <c r="B1345" s="14">
        <v>42387.525999999998</v>
      </c>
      <c r="C1345" s="22">
        <v>0.52599999999802094</v>
      </c>
      <c r="D1345" s="15">
        <f>'call data'!$C1345*1440</f>
        <v>757.43999999715015</v>
      </c>
      <c r="E1345" s="15" t="s">
        <v>1788</v>
      </c>
      <c r="F1345" s="15" t="s">
        <v>1782</v>
      </c>
      <c r="G1345" s="15" t="s">
        <v>1785</v>
      </c>
      <c r="H1345" s="15" t="s">
        <v>1785</v>
      </c>
      <c r="I1345" s="15">
        <v>0</v>
      </c>
      <c r="J1345" s="16">
        <v>0</v>
      </c>
      <c r="K1345" s="15">
        <v>0</v>
      </c>
    </row>
    <row r="1346" spans="1:11" x14ac:dyDescent="0.35">
      <c r="A1346" s="15" t="s">
        <v>862</v>
      </c>
      <c r="B1346" s="14">
        <v>42384.735000000001</v>
      </c>
      <c r="C1346" s="22">
        <v>0.73500000000058208</v>
      </c>
      <c r="D1346" s="15">
        <f>'call data'!$C1346*1440</f>
        <v>1058.4000000008382</v>
      </c>
      <c r="E1346" s="15" t="s">
        <v>1786</v>
      </c>
      <c r="F1346" s="15" t="s">
        <v>1781</v>
      </c>
      <c r="G1346" s="15" t="s">
        <v>1784</v>
      </c>
      <c r="H1346" s="15" t="s">
        <v>1784</v>
      </c>
      <c r="I1346" s="15">
        <v>13</v>
      </c>
      <c r="J1346" s="16">
        <v>3.3583198956441589E-3</v>
      </c>
      <c r="K1346" s="15">
        <v>3</v>
      </c>
    </row>
    <row r="1347" spans="1:11" x14ac:dyDescent="0.35">
      <c r="A1347" s="15" t="s">
        <v>860</v>
      </c>
      <c r="B1347" s="14">
        <v>42384.722999999998</v>
      </c>
      <c r="C1347" s="22">
        <v>0.72299999999813735</v>
      </c>
      <c r="D1347" s="15">
        <f>'call data'!$C1347*1440</f>
        <v>1041.1199999973178</v>
      </c>
      <c r="E1347" s="15" t="s">
        <v>1789</v>
      </c>
      <c r="F1347" s="15" t="s">
        <v>1782</v>
      </c>
      <c r="G1347" s="15" t="s">
        <v>1784</v>
      </c>
      <c r="H1347" s="15" t="s">
        <v>1784</v>
      </c>
      <c r="I1347" s="15">
        <v>76</v>
      </c>
      <c r="J1347" s="16">
        <v>4.5671325259377671E-3</v>
      </c>
      <c r="K1347" s="15">
        <v>3</v>
      </c>
    </row>
    <row r="1348" spans="1:11" x14ac:dyDescent="0.35">
      <c r="A1348" s="15" t="s">
        <v>858</v>
      </c>
      <c r="B1348" s="14">
        <v>42384.697</v>
      </c>
      <c r="C1348" s="22">
        <v>0.69700000000011642</v>
      </c>
      <c r="D1348" s="15">
        <f>'call data'!$C1348*1440</f>
        <v>1003.6800000001676</v>
      </c>
      <c r="E1348" s="15" t="s">
        <v>1792</v>
      </c>
      <c r="F1348" s="15" t="s">
        <v>1781</v>
      </c>
      <c r="G1348" s="15" t="s">
        <v>1784</v>
      </c>
      <c r="H1348" s="15" t="s">
        <v>1784</v>
      </c>
      <c r="I1348" s="15">
        <v>92</v>
      </c>
      <c r="J1348" s="16">
        <v>3.276475168858423E-3</v>
      </c>
      <c r="K1348" s="15">
        <v>5</v>
      </c>
    </row>
    <row r="1349" spans="1:11" x14ac:dyDescent="0.35">
      <c r="A1349" s="15" t="s">
        <v>852</v>
      </c>
      <c r="B1349" s="14">
        <v>42384.671000000002</v>
      </c>
      <c r="C1349" s="22">
        <v>0.67100000000209548</v>
      </c>
      <c r="D1349" s="15">
        <f>'call data'!$C1349*1440</f>
        <v>966.24000000301749</v>
      </c>
      <c r="E1349" s="15" t="s">
        <v>1786</v>
      </c>
      <c r="F1349" s="15" t="s">
        <v>1779</v>
      </c>
      <c r="G1349" s="15" t="s">
        <v>1784</v>
      </c>
      <c r="H1349" s="15" t="s">
        <v>1785</v>
      </c>
      <c r="I1349" s="15">
        <v>10</v>
      </c>
      <c r="J1349" s="16">
        <v>9.0824464430398755E-4</v>
      </c>
      <c r="K1349" s="15">
        <v>5</v>
      </c>
    </row>
    <row r="1350" spans="1:11" x14ac:dyDescent="0.35">
      <c r="A1350" s="15" t="s">
        <v>850</v>
      </c>
      <c r="B1350" s="14">
        <v>42384.656999999999</v>
      </c>
      <c r="C1350" s="22">
        <v>0.6569999999992433</v>
      </c>
      <c r="D1350" s="15">
        <f>'call data'!$C1350*1440</f>
        <v>946.07999999891035</v>
      </c>
      <c r="E1350" s="15" t="s">
        <v>1793</v>
      </c>
      <c r="F1350" s="15" t="s">
        <v>1780</v>
      </c>
      <c r="G1350" s="15" t="s">
        <v>1784</v>
      </c>
      <c r="H1350" s="15" t="s">
        <v>1784</v>
      </c>
      <c r="I1350" s="15">
        <v>21</v>
      </c>
      <c r="J1350" s="16">
        <v>4.1279178815976786E-3</v>
      </c>
      <c r="K1350" s="15">
        <v>5</v>
      </c>
    </row>
    <row r="1351" spans="1:11" x14ac:dyDescent="0.35">
      <c r="A1351" s="15" t="s">
        <v>848</v>
      </c>
      <c r="B1351" s="14">
        <v>42384.646000000001</v>
      </c>
      <c r="C1351" s="22">
        <v>0.64600000000064028</v>
      </c>
      <c r="D1351" s="15">
        <f>'call data'!$C1351*1440</f>
        <v>930.24000000092201</v>
      </c>
      <c r="E1351" s="15" t="s">
        <v>1791</v>
      </c>
      <c r="F1351" s="15" t="s">
        <v>1781</v>
      </c>
      <c r="G1351" s="15" t="s">
        <v>1785</v>
      </c>
      <c r="H1351" s="15" t="s">
        <v>1785</v>
      </c>
      <c r="I1351" s="15">
        <v>0</v>
      </c>
      <c r="J1351" s="16">
        <v>0</v>
      </c>
      <c r="K1351" s="15">
        <v>0</v>
      </c>
    </row>
    <row r="1352" spans="1:11" x14ac:dyDescent="0.35">
      <c r="A1352" s="15" t="s">
        <v>846</v>
      </c>
      <c r="B1352" s="14">
        <v>42384.639999999999</v>
      </c>
      <c r="C1352" s="22">
        <v>0.63999999999941792</v>
      </c>
      <c r="D1352" s="15">
        <f>'call data'!$C1352*1440</f>
        <v>921.59999999916181</v>
      </c>
      <c r="E1352" s="15" t="s">
        <v>1793</v>
      </c>
      <c r="F1352" s="15" t="s">
        <v>1780</v>
      </c>
      <c r="G1352" s="15" t="s">
        <v>1784</v>
      </c>
      <c r="H1352" s="15" t="s">
        <v>1785</v>
      </c>
      <c r="I1352" s="15">
        <v>60</v>
      </c>
      <c r="J1352" s="16">
        <v>2.4059455907880587E-3</v>
      </c>
      <c r="K1352" s="15">
        <v>4</v>
      </c>
    </row>
    <row r="1353" spans="1:11" x14ac:dyDescent="0.35">
      <c r="A1353" s="15" t="s">
        <v>844</v>
      </c>
      <c r="B1353" s="14">
        <v>42384.625999999997</v>
      </c>
      <c r="C1353" s="22">
        <v>0.62599999999656575</v>
      </c>
      <c r="D1353" s="15">
        <f>'call data'!$C1353*1440</f>
        <v>901.43999999505468</v>
      </c>
      <c r="E1353" s="15" t="s">
        <v>1792</v>
      </c>
      <c r="F1353" s="15" t="s">
        <v>1781</v>
      </c>
      <c r="G1353" s="15" t="s">
        <v>1784</v>
      </c>
      <c r="H1353" s="15" t="s">
        <v>1784</v>
      </c>
      <c r="I1353" s="15">
        <v>21</v>
      </c>
      <c r="J1353" s="16">
        <v>1.066894991238552E-3</v>
      </c>
      <c r="K1353" s="15">
        <v>5</v>
      </c>
    </row>
    <row r="1354" spans="1:11" x14ac:dyDescent="0.35">
      <c r="A1354" s="15" t="s">
        <v>842</v>
      </c>
      <c r="B1354" s="14">
        <v>42384.593000000001</v>
      </c>
      <c r="C1354" s="22">
        <v>0.5930000000007567</v>
      </c>
      <c r="D1354" s="15">
        <f>'call data'!$C1354*1440</f>
        <v>853.92000000108965</v>
      </c>
      <c r="E1354" s="15" t="s">
        <v>1793</v>
      </c>
      <c r="F1354" s="15" t="s">
        <v>1783</v>
      </c>
      <c r="G1354" s="15" t="s">
        <v>1784</v>
      </c>
      <c r="H1354" s="15" t="s">
        <v>1784</v>
      </c>
      <c r="I1354" s="15">
        <v>42</v>
      </c>
      <c r="J1354" s="16">
        <v>2.9957121641706577E-3</v>
      </c>
      <c r="K1354" s="15">
        <v>2</v>
      </c>
    </row>
    <row r="1355" spans="1:11" x14ac:dyDescent="0.35">
      <c r="A1355" s="15" t="s">
        <v>840</v>
      </c>
      <c r="B1355" s="14">
        <v>42384.589</v>
      </c>
      <c r="C1355" s="22">
        <v>0.58899999999994179</v>
      </c>
      <c r="D1355" s="15">
        <f>'call data'!$C1355*1440</f>
        <v>848.15999999991618</v>
      </c>
      <c r="E1355" s="15" t="s">
        <v>1793</v>
      </c>
      <c r="F1355" s="15" t="s">
        <v>1782</v>
      </c>
      <c r="G1355" s="15" t="s">
        <v>1784</v>
      </c>
      <c r="H1355" s="15" t="s">
        <v>1784</v>
      </c>
      <c r="I1355" s="15">
        <v>92</v>
      </c>
      <c r="J1355" s="16">
        <v>2.762509939614436E-3</v>
      </c>
      <c r="K1355" s="15">
        <v>4</v>
      </c>
    </row>
    <row r="1356" spans="1:11" x14ac:dyDescent="0.35">
      <c r="A1356" s="15" t="s">
        <v>838</v>
      </c>
      <c r="B1356" s="14">
        <v>42384.578999999998</v>
      </c>
      <c r="C1356" s="22">
        <v>0.57899999999790452</v>
      </c>
      <c r="D1356" s="15">
        <f>'call data'!$C1356*1440</f>
        <v>833.75999999698251</v>
      </c>
      <c r="E1356" s="15" t="s">
        <v>1792</v>
      </c>
      <c r="F1356" s="15" t="s">
        <v>1782</v>
      </c>
      <c r="G1356" s="15" t="s">
        <v>1784</v>
      </c>
      <c r="H1356" s="15" t="s">
        <v>1784</v>
      </c>
      <c r="I1356" s="15">
        <v>10</v>
      </c>
      <c r="J1356" s="16">
        <v>3.78524483718886E-3</v>
      </c>
      <c r="K1356" s="15">
        <v>4</v>
      </c>
    </row>
    <row r="1357" spans="1:11" x14ac:dyDescent="0.35">
      <c r="A1357" s="15" t="s">
        <v>1038</v>
      </c>
      <c r="B1357" s="14">
        <v>42388.385999999999</v>
      </c>
      <c r="C1357" s="22">
        <v>0.38599999999860302</v>
      </c>
      <c r="D1357" s="15">
        <f>'call data'!$C1357*1440</f>
        <v>555.83999999798834</v>
      </c>
      <c r="E1357" s="15" t="s">
        <v>1788</v>
      </c>
      <c r="F1357" s="15" t="s">
        <v>1780</v>
      </c>
      <c r="G1357" s="15" t="s">
        <v>1784</v>
      </c>
      <c r="H1357" s="15" t="s">
        <v>1784</v>
      </c>
      <c r="I1357" s="15">
        <v>14</v>
      </c>
      <c r="J1357" s="16">
        <v>1.3446815056000602E-3</v>
      </c>
      <c r="K1357" s="15">
        <v>3</v>
      </c>
    </row>
    <row r="1358" spans="1:11" x14ac:dyDescent="0.35">
      <c r="A1358" s="15" t="s">
        <v>836</v>
      </c>
      <c r="B1358" s="14">
        <v>42384.574000000001</v>
      </c>
      <c r="C1358" s="22">
        <v>0.57400000000052387</v>
      </c>
      <c r="D1358" s="15">
        <f>'call data'!$C1358*1440</f>
        <v>826.56000000075437</v>
      </c>
      <c r="E1358" s="15" t="s">
        <v>1789</v>
      </c>
      <c r="F1358" s="15" t="s">
        <v>1780</v>
      </c>
      <c r="G1358" s="15" t="s">
        <v>1785</v>
      </c>
      <c r="H1358" s="15" t="s">
        <v>1785</v>
      </c>
      <c r="I1358" s="15">
        <v>0</v>
      </c>
      <c r="J1358" s="16">
        <v>0</v>
      </c>
      <c r="K1358" s="15">
        <v>0</v>
      </c>
    </row>
    <row r="1359" spans="1:11" x14ac:dyDescent="0.35">
      <c r="A1359" s="15" t="s">
        <v>834</v>
      </c>
      <c r="B1359" s="14">
        <v>42384.49</v>
      </c>
      <c r="C1359" s="22">
        <v>0.48999999999796273</v>
      </c>
      <c r="D1359" s="15">
        <f>'call data'!$C1359*1440</f>
        <v>705.59999999706633</v>
      </c>
      <c r="E1359" s="15" t="s">
        <v>1789</v>
      </c>
      <c r="F1359" s="15" t="s">
        <v>1780</v>
      </c>
      <c r="G1359" s="15" t="s">
        <v>1784</v>
      </c>
      <c r="H1359" s="15" t="s">
        <v>1784</v>
      </c>
      <c r="I1359" s="15">
        <v>111</v>
      </c>
      <c r="J1359" s="16">
        <v>4.6399983756387528E-4</v>
      </c>
      <c r="K1359" s="15">
        <v>4</v>
      </c>
    </row>
    <row r="1360" spans="1:11" x14ac:dyDescent="0.35">
      <c r="A1360" s="15" t="s">
        <v>830</v>
      </c>
      <c r="B1360" s="14">
        <v>42384.480000000003</v>
      </c>
      <c r="C1360" s="22">
        <v>0.48000000000320142</v>
      </c>
      <c r="D1360" s="15">
        <f>'call data'!$C1360*1440</f>
        <v>691.20000000461005</v>
      </c>
      <c r="E1360" s="15" t="s">
        <v>1790</v>
      </c>
      <c r="F1360" s="15" t="s">
        <v>1779</v>
      </c>
      <c r="G1360" s="15" t="s">
        <v>1784</v>
      </c>
      <c r="H1360" s="15" t="s">
        <v>1784</v>
      </c>
      <c r="I1360" s="15">
        <v>113</v>
      </c>
      <c r="J1360" s="16">
        <v>1.4029530214671518E-3</v>
      </c>
      <c r="K1360" s="15">
        <v>4</v>
      </c>
    </row>
    <row r="1361" spans="1:11" x14ac:dyDescent="0.35">
      <c r="A1361" s="15" t="s">
        <v>828</v>
      </c>
      <c r="B1361" s="14">
        <v>42384.455999999998</v>
      </c>
      <c r="C1361" s="22">
        <v>0.45599999999831198</v>
      </c>
      <c r="D1361" s="15">
        <f>'call data'!$C1361*1440</f>
        <v>656.63999999756925</v>
      </c>
      <c r="E1361" s="15" t="s">
        <v>1793</v>
      </c>
      <c r="F1361" s="15" t="s">
        <v>1782</v>
      </c>
      <c r="G1361" s="15" t="s">
        <v>1784</v>
      </c>
      <c r="H1361" s="15" t="s">
        <v>1784</v>
      </c>
      <c r="I1361" s="15">
        <v>29</v>
      </c>
      <c r="J1361" s="16">
        <v>2.0847555893444328E-3</v>
      </c>
      <c r="K1361" s="15">
        <v>4</v>
      </c>
    </row>
    <row r="1362" spans="1:11" x14ac:dyDescent="0.35">
      <c r="A1362" s="15" t="s">
        <v>826</v>
      </c>
      <c r="B1362" s="14">
        <v>42384.41</v>
      </c>
      <c r="C1362" s="22">
        <v>0.41000000000349246</v>
      </c>
      <c r="D1362" s="15">
        <f>'call data'!$C1362*1440</f>
        <v>590.40000000502914</v>
      </c>
      <c r="E1362" s="15" t="s">
        <v>1790</v>
      </c>
      <c r="F1362" s="15" t="s">
        <v>1780</v>
      </c>
      <c r="G1362" s="15" t="s">
        <v>1784</v>
      </c>
      <c r="H1362" s="15" t="s">
        <v>1784</v>
      </c>
      <c r="I1362" s="15">
        <v>33</v>
      </c>
      <c r="J1362" s="16">
        <v>4.069807905549532E-3</v>
      </c>
      <c r="K1362" s="15">
        <v>3</v>
      </c>
    </row>
    <row r="1363" spans="1:11" x14ac:dyDescent="0.35">
      <c r="A1363" s="15" t="s">
        <v>822</v>
      </c>
      <c r="B1363" s="14">
        <v>42384.402999999998</v>
      </c>
      <c r="C1363" s="22">
        <v>0.40299999999842839</v>
      </c>
      <c r="D1363" s="15">
        <f>'call data'!$C1363*1440</f>
        <v>580.31999999773689</v>
      </c>
      <c r="E1363" s="15" t="s">
        <v>1792</v>
      </c>
      <c r="F1363" s="15" t="s">
        <v>1781</v>
      </c>
      <c r="G1363" s="15" t="s">
        <v>1784</v>
      </c>
      <c r="H1363" s="15" t="s">
        <v>1784</v>
      </c>
      <c r="I1363" s="15">
        <v>76</v>
      </c>
      <c r="J1363" s="16">
        <v>1.2398360727645418E-3</v>
      </c>
      <c r="K1363" s="15">
        <v>3</v>
      </c>
    </row>
    <row r="1364" spans="1:11" x14ac:dyDescent="0.35">
      <c r="A1364" s="15" t="s">
        <v>824</v>
      </c>
      <c r="B1364" s="14">
        <v>42384.402999999998</v>
      </c>
      <c r="C1364" s="22">
        <v>0.40299999999842839</v>
      </c>
      <c r="D1364" s="15">
        <f>'call data'!$C1364*1440</f>
        <v>580.31999999773689</v>
      </c>
      <c r="E1364" s="15" t="s">
        <v>1791</v>
      </c>
      <c r="F1364" s="15" t="s">
        <v>1783</v>
      </c>
      <c r="G1364" s="15" t="s">
        <v>1784</v>
      </c>
      <c r="H1364" s="15" t="s">
        <v>1785</v>
      </c>
      <c r="I1364" s="15">
        <v>20</v>
      </c>
      <c r="J1364" s="16">
        <v>3.896279089420274E-3</v>
      </c>
      <c r="K1364" s="15">
        <v>4</v>
      </c>
    </row>
    <row r="1365" spans="1:11" x14ac:dyDescent="0.35">
      <c r="A1365" s="15" t="s">
        <v>1050</v>
      </c>
      <c r="B1365" s="14">
        <v>42388.44</v>
      </c>
      <c r="C1365" s="22">
        <v>0.44000000000232831</v>
      </c>
      <c r="D1365" s="15">
        <f>'call data'!$C1365*1440</f>
        <v>633.60000000335276</v>
      </c>
      <c r="E1365" s="15" t="s">
        <v>1788</v>
      </c>
      <c r="F1365" s="15" t="s">
        <v>1781</v>
      </c>
      <c r="G1365" s="15" t="s">
        <v>1785</v>
      </c>
      <c r="H1365" s="15" t="s">
        <v>1785</v>
      </c>
      <c r="I1365" s="15">
        <v>0</v>
      </c>
      <c r="J1365" s="16">
        <v>0</v>
      </c>
      <c r="K1365" s="15">
        <v>0</v>
      </c>
    </row>
    <row r="1366" spans="1:11" x14ac:dyDescent="0.35">
      <c r="A1366" s="15" t="s">
        <v>818</v>
      </c>
      <c r="B1366" s="14">
        <v>42383.731</v>
      </c>
      <c r="C1366" s="22">
        <v>0.73099999999976717</v>
      </c>
      <c r="D1366" s="15">
        <f>'call data'!$C1366*1440</f>
        <v>1052.6399999996647</v>
      </c>
      <c r="E1366" s="15" t="s">
        <v>1789</v>
      </c>
      <c r="F1366" s="15" t="s">
        <v>1781</v>
      </c>
      <c r="G1366" s="15" t="s">
        <v>1784</v>
      </c>
      <c r="H1366" s="15" t="s">
        <v>1784</v>
      </c>
      <c r="I1366" s="15">
        <v>76</v>
      </c>
      <c r="J1366" s="16">
        <v>1.470312295605778E-3</v>
      </c>
      <c r="K1366" s="15">
        <v>2</v>
      </c>
    </row>
    <row r="1367" spans="1:11" x14ac:dyDescent="0.35">
      <c r="A1367" s="15" t="s">
        <v>1082</v>
      </c>
      <c r="B1367" s="14">
        <v>42388.646000000001</v>
      </c>
      <c r="C1367" s="22">
        <v>0.64600000000064028</v>
      </c>
      <c r="D1367" s="15">
        <f>'call data'!$C1367*1440</f>
        <v>930.24000000092201</v>
      </c>
      <c r="E1367" s="15" t="s">
        <v>1788</v>
      </c>
      <c r="F1367" s="15" t="s">
        <v>1782</v>
      </c>
      <c r="G1367" s="15" t="s">
        <v>1784</v>
      </c>
      <c r="H1367" s="15" t="s">
        <v>1784</v>
      </c>
      <c r="I1367" s="15">
        <v>103</v>
      </c>
      <c r="J1367" s="16">
        <v>1.9590276079960479E-3</v>
      </c>
      <c r="K1367" s="15">
        <v>3</v>
      </c>
    </row>
    <row r="1368" spans="1:11" x14ac:dyDescent="0.35">
      <c r="A1368" s="15" t="s">
        <v>816</v>
      </c>
      <c r="B1368" s="14">
        <v>42383.724000000002</v>
      </c>
      <c r="C1368" s="22">
        <v>0.72400000000197906</v>
      </c>
      <c r="D1368" s="15">
        <f>'call data'!$C1368*1440</f>
        <v>1042.5600000028498</v>
      </c>
      <c r="E1368" s="15" t="s">
        <v>1790</v>
      </c>
      <c r="F1368" s="15" t="s">
        <v>1780</v>
      </c>
      <c r="G1368" s="15" t="s">
        <v>1784</v>
      </c>
      <c r="H1368" s="15" t="s">
        <v>1784</v>
      </c>
      <c r="I1368" s="15">
        <v>123</v>
      </c>
      <c r="J1368" s="16">
        <v>3.179484018527844E-3</v>
      </c>
      <c r="K1368" s="15">
        <v>1</v>
      </c>
    </row>
    <row r="1369" spans="1:11" x14ac:dyDescent="0.35">
      <c r="A1369" s="15" t="s">
        <v>814</v>
      </c>
      <c r="B1369" s="14">
        <v>42383.722000000002</v>
      </c>
      <c r="C1369" s="22">
        <v>0.72200000000157161</v>
      </c>
      <c r="D1369" s="15">
        <f>'call data'!$C1369*1440</f>
        <v>1039.6800000022631</v>
      </c>
      <c r="E1369" s="15" t="s">
        <v>1791</v>
      </c>
      <c r="F1369" s="15" t="s">
        <v>1781</v>
      </c>
      <c r="G1369" s="15" t="s">
        <v>1784</v>
      </c>
      <c r="H1369" s="15" t="s">
        <v>1784</v>
      </c>
      <c r="I1369" s="15">
        <v>100</v>
      </c>
      <c r="J1369" s="16">
        <v>4.1543282724181702E-3</v>
      </c>
      <c r="K1369" s="15">
        <v>4</v>
      </c>
    </row>
    <row r="1370" spans="1:11" x14ac:dyDescent="0.35">
      <c r="A1370" s="15" t="s">
        <v>810</v>
      </c>
      <c r="B1370" s="14">
        <v>42383.686000000002</v>
      </c>
      <c r="C1370" s="22">
        <v>0.6860000000015134</v>
      </c>
      <c r="D1370" s="15">
        <f>'call data'!$C1370*1440</f>
        <v>987.84000000217929</v>
      </c>
      <c r="E1370" s="15" t="s">
        <v>1793</v>
      </c>
      <c r="F1370" s="15" t="s">
        <v>1781</v>
      </c>
      <c r="G1370" s="15" t="s">
        <v>1784</v>
      </c>
      <c r="H1370" s="15" t="s">
        <v>1784</v>
      </c>
      <c r="I1370" s="15">
        <v>21</v>
      </c>
      <c r="J1370" s="16">
        <v>1.1629074216598138E-3</v>
      </c>
      <c r="K1370" s="15">
        <v>4</v>
      </c>
    </row>
    <row r="1371" spans="1:11" x14ac:dyDescent="0.35">
      <c r="A1371" s="15" t="s">
        <v>808</v>
      </c>
      <c r="B1371" s="14">
        <v>42383.663</v>
      </c>
      <c r="C1371" s="22">
        <v>0.66300000000046566</v>
      </c>
      <c r="D1371" s="15">
        <f>'call data'!$C1371*1440</f>
        <v>954.72000000067055</v>
      </c>
      <c r="E1371" s="15" t="s">
        <v>1790</v>
      </c>
      <c r="F1371" s="15" t="s">
        <v>1782</v>
      </c>
      <c r="G1371" s="15" t="s">
        <v>1785</v>
      </c>
      <c r="H1371" s="15" t="s">
        <v>1785</v>
      </c>
      <c r="I1371" s="15">
        <v>0</v>
      </c>
      <c r="J1371" s="16">
        <v>0</v>
      </c>
      <c r="K1371" s="15">
        <v>0</v>
      </c>
    </row>
    <row r="1372" spans="1:11" x14ac:dyDescent="0.35">
      <c r="A1372" s="15" t="s">
        <v>806</v>
      </c>
      <c r="B1372" s="14">
        <v>42383.661</v>
      </c>
      <c r="C1372" s="22">
        <v>0.66100000000005821</v>
      </c>
      <c r="D1372" s="15">
        <f>'call data'!$C1372*1440</f>
        <v>951.84000000008382</v>
      </c>
      <c r="E1372" s="15" t="s">
        <v>1793</v>
      </c>
      <c r="F1372" s="15" t="s">
        <v>1782</v>
      </c>
      <c r="G1372" s="15" t="s">
        <v>1785</v>
      </c>
      <c r="H1372" s="15" t="s">
        <v>1785</v>
      </c>
      <c r="I1372" s="15">
        <v>0</v>
      </c>
      <c r="J1372" s="16">
        <v>0</v>
      </c>
      <c r="K1372" s="15">
        <v>0</v>
      </c>
    </row>
    <row r="1373" spans="1:11" x14ac:dyDescent="0.35">
      <c r="A1373" s="15" t="s">
        <v>1086</v>
      </c>
      <c r="B1373" s="14">
        <v>42388.663</v>
      </c>
      <c r="C1373" s="22">
        <v>0.66300000000046566</v>
      </c>
      <c r="D1373" s="15">
        <f>'call data'!$C1373*1440</f>
        <v>954.72000000067055</v>
      </c>
      <c r="E1373" s="15" t="s">
        <v>1788</v>
      </c>
      <c r="F1373" s="15" t="s">
        <v>1783</v>
      </c>
      <c r="G1373" s="15" t="s">
        <v>1785</v>
      </c>
      <c r="H1373" s="15" t="s">
        <v>1785</v>
      </c>
      <c r="I1373" s="15">
        <v>0</v>
      </c>
      <c r="J1373" s="16">
        <v>0</v>
      </c>
      <c r="K1373" s="15">
        <v>0</v>
      </c>
    </row>
    <row r="1374" spans="1:11" x14ac:dyDescent="0.35">
      <c r="A1374" s="15" t="s">
        <v>802</v>
      </c>
      <c r="B1374" s="14">
        <v>42383.623</v>
      </c>
      <c r="C1374" s="22">
        <v>0.62299999999959255</v>
      </c>
      <c r="D1374" s="15">
        <f>'call data'!$C1374*1440</f>
        <v>897.11999999941327</v>
      </c>
      <c r="E1374" s="15" t="s">
        <v>1789</v>
      </c>
      <c r="F1374" s="15" t="s">
        <v>1779</v>
      </c>
      <c r="G1374" s="15" t="s">
        <v>1784</v>
      </c>
      <c r="H1374" s="15" t="s">
        <v>1784</v>
      </c>
      <c r="I1374" s="15">
        <v>124</v>
      </c>
      <c r="J1374" s="16">
        <v>4.5480731746126019E-3</v>
      </c>
      <c r="K1374" s="15">
        <v>3</v>
      </c>
    </row>
    <row r="1375" spans="1:11" x14ac:dyDescent="0.35">
      <c r="A1375" s="15" t="s">
        <v>1094</v>
      </c>
      <c r="B1375" s="14">
        <v>42388.718999999997</v>
      </c>
      <c r="C1375" s="22">
        <v>0.71899999999732245</v>
      </c>
      <c r="D1375" s="15">
        <f>'call data'!$C1375*1440</f>
        <v>1035.3599999961443</v>
      </c>
      <c r="E1375" s="15" t="s">
        <v>1788</v>
      </c>
      <c r="F1375" s="15" t="s">
        <v>1782</v>
      </c>
      <c r="G1375" s="15" t="s">
        <v>1784</v>
      </c>
      <c r="H1375" s="15" t="s">
        <v>1784</v>
      </c>
      <c r="I1375" s="15">
        <v>35</v>
      </c>
      <c r="J1375" s="16">
        <v>6.8758754335215692E-4</v>
      </c>
      <c r="K1375" s="15">
        <v>3</v>
      </c>
    </row>
    <row r="1376" spans="1:11" x14ac:dyDescent="0.35">
      <c r="A1376" s="15" t="s">
        <v>800</v>
      </c>
      <c r="B1376" s="14">
        <v>42383.61</v>
      </c>
      <c r="C1376" s="22">
        <v>0.61000000000058208</v>
      </c>
      <c r="D1376" s="15">
        <f>'call data'!$C1376*1440</f>
        <v>878.40000000083819</v>
      </c>
      <c r="E1376" s="15" t="s">
        <v>1786</v>
      </c>
      <c r="F1376" s="15" t="s">
        <v>1780</v>
      </c>
      <c r="G1376" s="15" t="s">
        <v>1784</v>
      </c>
      <c r="H1376" s="15" t="s">
        <v>1784</v>
      </c>
      <c r="I1376" s="15">
        <v>10</v>
      </c>
      <c r="J1376" s="16">
        <v>4.8271517893037786E-3</v>
      </c>
      <c r="K1376" s="15">
        <v>4</v>
      </c>
    </row>
    <row r="1377" spans="1:11" x14ac:dyDescent="0.35">
      <c r="A1377" s="15" t="s">
        <v>798</v>
      </c>
      <c r="B1377" s="14">
        <v>42383.59</v>
      </c>
      <c r="C1377" s="22">
        <v>0.58999999999650754</v>
      </c>
      <c r="D1377" s="15">
        <f>'call data'!$C1377*1440</f>
        <v>849.59999999497086</v>
      </c>
      <c r="E1377" s="15" t="s">
        <v>1787</v>
      </c>
      <c r="F1377" s="15" t="s">
        <v>1783</v>
      </c>
      <c r="G1377" s="15" t="s">
        <v>1784</v>
      </c>
      <c r="H1377" s="15" t="s">
        <v>1784</v>
      </c>
      <c r="I1377" s="15">
        <v>32</v>
      </c>
      <c r="J1377" s="16">
        <v>2.9198769863739483E-3</v>
      </c>
      <c r="K1377" s="15">
        <v>2</v>
      </c>
    </row>
    <row r="1378" spans="1:11" x14ac:dyDescent="0.35">
      <c r="A1378" s="15" t="s">
        <v>796</v>
      </c>
      <c r="B1378" s="14">
        <v>42383.565999999999</v>
      </c>
      <c r="C1378" s="22">
        <v>0.56599999999889405</v>
      </c>
      <c r="D1378" s="15">
        <f>'call data'!$C1378*1440</f>
        <v>815.03999999840744</v>
      </c>
      <c r="E1378" s="15" t="s">
        <v>1789</v>
      </c>
      <c r="F1378" s="15" t="s">
        <v>1783</v>
      </c>
      <c r="G1378" s="15" t="s">
        <v>1784</v>
      </c>
      <c r="H1378" s="15" t="s">
        <v>1784</v>
      </c>
      <c r="I1378" s="15">
        <v>109</v>
      </c>
      <c r="J1378" s="16">
        <v>4.3643677238473642E-4</v>
      </c>
      <c r="K1378" s="15">
        <v>4</v>
      </c>
    </row>
    <row r="1379" spans="1:11" x14ac:dyDescent="0.35">
      <c r="A1379" s="15" t="s">
        <v>794</v>
      </c>
      <c r="B1379" s="14">
        <v>42383.563000000002</v>
      </c>
      <c r="C1379" s="22">
        <v>0.56300000000192085</v>
      </c>
      <c r="D1379" s="15">
        <f>'call data'!$C1379*1440</f>
        <v>810.72000000276603</v>
      </c>
      <c r="E1379" s="15" t="s">
        <v>1787</v>
      </c>
      <c r="F1379" s="15" t="s">
        <v>1780</v>
      </c>
      <c r="G1379" s="15" t="s">
        <v>1784</v>
      </c>
      <c r="H1379" s="15" t="s">
        <v>1784</v>
      </c>
      <c r="I1379" s="15">
        <v>18</v>
      </c>
      <c r="J1379" s="16">
        <v>1.2674682076904498E-3</v>
      </c>
      <c r="K1379" s="15">
        <v>3</v>
      </c>
    </row>
    <row r="1380" spans="1:11" x14ac:dyDescent="0.35">
      <c r="A1380" s="15" t="s">
        <v>792</v>
      </c>
      <c r="B1380" s="14">
        <v>42383.542999999998</v>
      </c>
      <c r="C1380" s="22">
        <v>0.54299999999784632</v>
      </c>
      <c r="D1380" s="15">
        <f>'call data'!$C1380*1440</f>
        <v>781.9199999968987</v>
      </c>
      <c r="E1380" s="15" t="s">
        <v>1789</v>
      </c>
      <c r="F1380" s="15" t="s">
        <v>1780</v>
      </c>
      <c r="G1380" s="15" t="s">
        <v>1784</v>
      </c>
      <c r="H1380" s="15" t="s">
        <v>1784</v>
      </c>
      <c r="I1380" s="15">
        <v>101</v>
      </c>
      <c r="J1380" s="16">
        <v>4.2785258920862365E-3</v>
      </c>
      <c r="K1380" s="15">
        <v>3</v>
      </c>
    </row>
    <row r="1381" spans="1:11" x14ac:dyDescent="0.35">
      <c r="A1381" s="15" t="s">
        <v>790</v>
      </c>
      <c r="B1381" s="14">
        <v>42383.53</v>
      </c>
      <c r="C1381" s="22">
        <v>0.52999999999883585</v>
      </c>
      <c r="D1381" s="15">
        <f>'call data'!$C1381*1440</f>
        <v>763.19999999832362</v>
      </c>
      <c r="E1381" s="15" t="s">
        <v>1786</v>
      </c>
      <c r="F1381" s="15" t="s">
        <v>1782</v>
      </c>
      <c r="G1381" s="15" t="s">
        <v>1784</v>
      </c>
      <c r="H1381" s="15" t="s">
        <v>1784</v>
      </c>
      <c r="I1381" s="15">
        <v>81</v>
      </c>
      <c r="J1381" s="16">
        <v>1.3271883895340064E-3</v>
      </c>
      <c r="K1381" s="15">
        <v>3</v>
      </c>
    </row>
    <row r="1382" spans="1:11" x14ac:dyDescent="0.35">
      <c r="A1382" s="15" t="s">
        <v>788</v>
      </c>
      <c r="B1382" s="14">
        <v>42383.523000000001</v>
      </c>
      <c r="C1382" s="22">
        <v>0.52300000000104774</v>
      </c>
      <c r="D1382" s="15">
        <f>'call data'!$C1382*1440</f>
        <v>753.12000000150874</v>
      </c>
      <c r="E1382" s="15" t="s">
        <v>1792</v>
      </c>
      <c r="F1382" s="15" t="s">
        <v>1779</v>
      </c>
      <c r="G1382" s="15" t="s">
        <v>1784</v>
      </c>
      <c r="H1382" s="15" t="s">
        <v>1784</v>
      </c>
      <c r="I1382" s="15">
        <v>43</v>
      </c>
      <c r="J1382" s="16">
        <v>2.7088660899320344E-3</v>
      </c>
      <c r="K1382" s="15">
        <v>4</v>
      </c>
    </row>
    <row r="1383" spans="1:11" x14ac:dyDescent="0.35">
      <c r="A1383" s="15" t="s">
        <v>1108</v>
      </c>
      <c r="B1383" s="14">
        <v>42389.474999999999</v>
      </c>
      <c r="C1383" s="22">
        <v>0.47499999999854481</v>
      </c>
      <c r="D1383" s="15">
        <f>'call data'!$C1383*1440</f>
        <v>683.99999999790452</v>
      </c>
      <c r="E1383" s="15" t="s">
        <v>1788</v>
      </c>
      <c r="F1383" s="15" t="s">
        <v>1779</v>
      </c>
      <c r="G1383" s="15" t="s">
        <v>1784</v>
      </c>
      <c r="H1383" s="15" t="s">
        <v>1784</v>
      </c>
      <c r="I1383" s="15">
        <v>43</v>
      </c>
      <c r="J1383" s="16">
        <v>6.4420581163005973E-4</v>
      </c>
      <c r="K1383" s="15">
        <v>3</v>
      </c>
    </row>
    <row r="1384" spans="1:11" x14ac:dyDescent="0.35">
      <c r="A1384" s="15" t="s">
        <v>786</v>
      </c>
      <c r="B1384" s="14">
        <v>42383.508000000002</v>
      </c>
      <c r="C1384" s="22">
        <v>0.50800000000162981</v>
      </c>
      <c r="D1384" s="15">
        <f>'call data'!$C1384*1440</f>
        <v>731.52000000234693</v>
      </c>
      <c r="E1384" s="15" t="s">
        <v>1786</v>
      </c>
      <c r="F1384" s="15" t="s">
        <v>1780</v>
      </c>
      <c r="G1384" s="15" t="s">
        <v>1784</v>
      </c>
      <c r="H1384" s="15" t="s">
        <v>1784</v>
      </c>
      <c r="I1384" s="15">
        <v>100</v>
      </c>
      <c r="J1384" s="16">
        <v>3.7504632793657006E-3</v>
      </c>
      <c r="K1384" s="15">
        <v>2</v>
      </c>
    </row>
    <row r="1385" spans="1:11" x14ac:dyDescent="0.35">
      <c r="A1385" s="15" t="s">
        <v>784</v>
      </c>
      <c r="B1385" s="14">
        <v>42383.504000000001</v>
      </c>
      <c r="C1385" s="22">
        <v>0.50400000000081491</v>
      </c>
      <c r="D1385" s="15">
        <f>'call data'!$C1385*1440</f>
        <v>725.76000000117347</v>
      </c>
      <c r="E1385" s="15" t="s">
        <v>1791</v>
      </c>
      <c r="F1385" s="15" t="s">
        <v>1780</v>
      </c>
      <c r="G1385" s="15" t="s">
        <v>1785</v>
      </c>
      <c r="H1385" s="15" t="s">
        <v>1785</v>
      </c>
      <c r="I1385" s="15">
        <v>0</v>
      </c>
      <c r="J1385" s="16">
        <v>0</v>
      </c>
      <c r="K1385" s="15">
        <v>0</v>
      </c>
    </row>
    <row r="1386" spans="1:11" x14ac:dyDescent="0.35">
      <c r="A1386" s="15" t="s">
        <v>782</v>
      </c>
      <c r="B1386" s="14">
        <v>42383.500999999997</v>
      </c>
      <c r="C1386" s="22">
        <v>0.50099999999656575</v>
      </c>
      <c r="D1386" s="15">
        <f>'call data'!$C1386*1440</f>
        <v>721.43999999505468</v>
      </c>
      <c r="E1386" s="15" t="s">
        <v>1792</v>
      </c>
      <c r="F1386" s="15" t="s">
        <v>1780</v>
      </c>
      <c r="G1386" s="15" t="s">
        <v>1784</v>
      </c>
      <c r="H1386" s="15" t="s">
        <v>1784</v>
      </c>
      <c r="I1386" s="15">
        <v>26</v>
      </c>
      <c r="J1386" s="16">
        <v>4.6403886158847491E-3</v>
      </c>
      <c r="K1386" s="15">
        <v>1</v>
      </c>
    </row>
    <row r="1387" spans="1:11" x14ac:dyDescent="0.35">
      <c r="A1387" s="15" t="s">
        <v>780</v>
      </c>
      <c r="B1387" s="14">
        <v>42383.483</v>
      </c>
      <c r="C1387" s="22">
        <v>0.48300000000017462</v>
      </c>
      <c r="D1387" s="15">
        <f>'call data'!$C1387*1440</f>
        <v>695.52000000025146</v>
      </c>
      <c r="E1387" s="15" t="s">
        <v>1790</v>
      </c>
      <c r="F1387" s="15" t="s">
        <v>1779</v>
      </c>
      <c r="G1387" s="15" t="s">
        <v>1784</v>
      </c>
      <c r="H1387" s="15" t="s">
        <v>1784</v>
      </c>
      <c r="I1387" s="15">
        <v>17</v>
      </c>
      <c r="J1387" s="16">
        <v>2.9297530885268462E-3</v>
      </c>
      <c r="K1387" s="15">
        <v>4</v>
      </c>
    </row>
    <row r="1388" spans="1:11" x14ac:dyDescent="0.35">
      <c r="A1388" s="15" t="s">
        <v>778</v>
      </c>
      <c r="B1388" s="14">
        <v>42383.481</v>
      </c>
      <c r="C1388" s="22">
        <v>0.48099999999976717</v>
      </c>
      <c r="D1388" s="15">
        <f>'call data'!$C1388*1440</f>
        <v>692.63999999966472</v>
      </c>
      <c r="E1388" s="15" t="s">
        <v>1787</v>
      </c>
      <c r="F1388" s="15" t="s">
        <v>1780</v>
      </c>
      <c r="G1388" s="15" t="s">
        <v>1784</v>
      </c>
      <c r="H1388" s="15" t="s">
        <v>1784</v>
      </c>
      <c r="I1388" s="15">
        <v>85</v>
      </c>
      <c r="J1388" s="16">
        <v>1.4308201976432765E-3</v>
      </c>
      <c r="K1388" s="15">
        <v>4</v>
      </c>
    </row>
    <row r="1389" spans="1:11" x14ac:dyDescent="0.35">
      <c r="A1389" s="15" t="s">
        <v>1112</v>
      </c>
      <c r="B1389" s="14">
        <v>42389.504999999997</v>
      </c>
      <c r="C1389" s="22">
        <v>0.50499999999738066</v>
      </c>
      <c r="D1389" s="15">
        <f>'call data'!$C1389*1440</f>
        <v>727.19999999622814</v>
      </c>
      <c r="E1389" s="15" t="s">
        <v>1788</v>
      </c>
      <c r="F1389" s="15" t="s">
        <v>1781</v>
      </c>
      <c r="G1389" s="15" t="s">
        <v>1784</v>
      </c>
      <c r="H1389" s="15" t="s">
        <v>1784</v>
      </c>
      <c r="I1389" s="15">
        <v>102</v>
      </c>
      <c r="J1389" s="16">
        <v>8.8236903981928256E-4</v>
      </c>
      <c r="K1389" s="15">
        <v>1</v>
      </c>
    </row>
    <row r="1390" spans="1:11" x14ac:dyDescent="0.35">
      <c r="A1390" s="15" t="s">
        <v>774</v>
      </c>
      <c r="B1390" s="14">
        <v>42383.453999999998</v>
      </c>
      <c r="C1390" s="22">
        <v>0.45399999999790452</v>
      </c>
      <c r="D1390" s="15">
        <f>'call data'!$C1390*1440</f>
        <v>653.75999999698251</v>
      </c>
      <c r="E1390" s="15" t="s">
        <v>1787</v>
      </c>
      <c r="F1390" s="15" t="s">
        <v>1779</v>
      </c>
      <c r="G1390" s="15" t="s">
        <v>1784</v>
      </c>
      <c r="H1390" s="15" t="s">
        <v>1784</v>
      </c>
      <c r="I1390" s="15">
        <v>124</v>
      </c>
      <c r="J1390" s="16">
        <v>3.5222416587895144E-3</v>
      </c>
      <c r="K1390" s="15">
        <v>4</v>
      </c>
    </row>
    <row r="1391" spans="1:11" x14ac:dyDescent="0.35">
      <c r="A1391" s="15" t="s">
        <v>772</v>
      </c>
      <c r="B1391" s="14">
        <v>42383.417999999998</v>
      </c>
      <c r="C1391" s="22">
        <v>0.41799999999784632</v>
      </c>
      <c r="D1391" s="15">
        <f>'call data'!$C1391*1440</f>
        <v>601.9199999968987</v>
      </c>
      <c r="E1391" s="15" t="s">
        <v>1790</v>
      </c>
      <c r="F1391" s="15" t="s">
        <v>1780</v>
      </c>
      <c r="G1391" s="15" t="s">
        <v>1784</v>
      </c>
      <c r="H1391" s="15" t="s">
        <v>1784</v>
      </c>
      <c r="I1391" s="15">
        <v>31</v>
      </c>
      <c r="J1391" s="16">
        <v>6.4816124967558724E-4</v>
      </c>
      <c r="K1391" s="15">
        <v>4</v>
      </c>
    </row>
    <row r="1392" spans="1:11" x14ac:dyDescent="0.35">
      <c r="A1392" s="15" t="s">
        <v>770</v>
      </c>
      <c r="B1392" s="14">
        <v>42383.392</v>
      </c>
      <c r="C1392" s="22">
        <v>0.39199999999982538</v>
      </c>
      <c r="D1392" s="15">
        <f>'call data'!$C1392*1440</f>
        <v>564.47999999974854</v>
      </c>
      <c r="E1392" s="15" t="s">
        <v>1791</v>
      </c>
      <c r="F1392" s="15" t="s">
        <v>1783</v>
      </c>
      <c r="G1392" s="15" t="s">
        <v>1784</v>
      </c>
      <c r="H1392" s="15" t="s">
        <v>1784</v>
      </c>
      <c r="I1392" s="15">
        <v>86</v>
      </c>
      <c r="J1392" s="16">
        <v>2.3175690134387135E-3</v>
      </c>
      <c r="K1392" s="15">
        <v>2</v>
      </c>
    </row>
    <row r="1393" spans="1:11" x14ac:dyDescent="0.35">
      <c r="A1393" s="15" t="s">
        <v>768</v>
      </c>
      <c r="B1393" s="14">
        <v>42383.387000000002</v>
      </c>
      <c r="C1393" s="22">
        <v>0.38700000000244472</v>
      </c>
      <c r="D1393" s="15">
        <f>'call data'!$C1393*1440</f>
        <v>557.2800000035204</v>
      </c>
      <c r="E1393" s="15" t="s">
        <v>1792</v>
      </c>
      <c r="F1393" s="15" t="s">
        <v>1780</v>
      </c>
      <c r="G1393" s="15" t="s">
        <v>1785</v>
      </c>
      <c r="H1393" s="15" t="s">
        <v>1785</v>
      </c>
      <c r="I1393" s="15">
        <v>0</v>
      </c>
      <c r="J1393" s="16">
        <v>0</v>
      </c>
      <c r="K1393" s="15">
        <v>0</v>
      </c>
    </row>
    <row r="1394" spans="1:11" x14ac:dyDescent="0.35">
      <c r="A1394" s="15" t="s">
        <v>766</v>
      </c>
      <c r="B1394" s="14">
        <v>42383.385000000002</v>
      </c>
      <c r="C1394" s="22">
        <v>0.38500000000203727</v>
      </c>
      <c r="D1394" s="15">
        <f>'call data'!$C1394*1440</f>
        <v>554.40000000293367</v>
      </c>
      <c r="E1394" s="15" t="s">
        <v>1786</v>
      </c>
      <c r="F1394" s="15" t="s">
        <v>1780</v>
      </c>
      <c r="G1394" s="15" t="s">
        <v>1784</v>
      </c>
      <c r="H1394" s="15" t="s">
        <v>1784</v>
      </c>
      <c r="I1394" s="15">
        <v>114</v>
      </c>
      <c r="J1394" s="16">
        <v>4.3362277066068912E-4</v>
      </c>
      <c r="K1394" s="15">
        <v>4</v>
      </c>
    </row>
    <row r="1395" spans="1:11" x14ac:dyDescent="0.35">
      <c r="A1395" s="15" t="s">
        <v>764</v>
      </c>
      <c r="B1395" s="14">
        <v>42383.377</v>
      </c>
      <c r="C1395" s="22">
        <v>0.37700000000040745</v>
      </c>
      <c r="D1395" s="15">
        <f>'call data'!$C1395*1440</f>
        <v>542.88000000058673</v>
      </c>
      <c r="E1395" s="15" t="s">
        <v>1787</v>
      </c>
      <c r="F1395" s="15" t="s">
        <v>1780</v>
      </c>
      <c r="G1395" s="15" t="s">
        <v>1784</v>
      </c>
      <c r="H1395" s="15" t="s">
        <v>1784</v>
      </c>
      <c r="I1395" s="15">
        <v>57</v>
      </c>
      <c r="J1395" s="16">
        <v>3.3388292410679067E-3</v>
      </c>
      <c r="K1395" s="15">
        <v>4</v>
      </c>
    </row>
    <row r="1396" spans="1:11" x14ac:dyDescent="0.35">
      <c r="A1396" s="15" t="s">
        <v>762</v>
      </c>
      <c r="B1396" s="14">
        <v>42382.749000000003</v>
      </c>
      <c r="C1396" s="22">
        <v>0.74900000000343425</v>
      </c>
      <c r="D1396" s="15">
        <f>'call data'!$C1396*1440</f>
        <v>1078.5600000049453</v>
      </c>
      <c r="E1396" s="15" t="s">
        <v>1793</v>
      </c>
      <c r="F1396" s="15" t="s">
        <v>1780</v>
      </c>
      <c r="G1396" s="15" t="s">
        <v>1784</v>
      </c>
      <c r="H1396" s="15" t="s">
        <v>1784</v>
      </c>
      <c r="I1396" s="15">
        <v>123</v>
      </c>
      <c r="J1396" s="16">
        <v>3.1023467704347526E-3</v>
      </c>
      <c r="K1396" s="15">
        <v>3</v>
      </c>
    </row>
    <row r="1397" spans="1:11" x14ac:dyDescent="0.35">
      <c r="A1397" s="15" t="s">
        <v>760</v>
      </c>
      <c r="B1397" s="14">
        <v>42382.652999999998</v>
      </c>
      <c r="C1397" s="22">
        <v>0.65299999999842839</v>
      </c>
      <c r="D1397" s="15">
        <f>'call data'!$C1397*1440</f>
        <v>940.31999999773689</v>
      </c>
      <c r="E1397" s="15" t="s">
        <v>1791</v>
      </c>
      <c r="F1397" s="15" t="s">
        <v>1783</v>
      </c>
      <c r="G1397" s="15" t="s">
        <v>1784</v>
      </c>
      <c r="H1397" s="15" t="s">
        <v>1784</v>
      </c>
      <c r="I1397" s="15">
        <v>98</v>
      </c>
      <c r="J1397" s="16">
        <v>3.5632435419007467E-3</v>
      </c>
      <c r="K1397" s="15">
        <v>5</v>
      </c>
    </row>
    <row r="1398" spans="1:11" x14ac:dyDescent="0.35">
      <c r="A1398" s="15" t="s">
        <v>758</v>
      </c>
      <c r="B1398" s="14">
        <v>42382.648999999998</v>
      </c>
      <c r="C1398" s="22">
        <v>0.64899999999761349</v>
      </c>
      <c r="D1398" s="15">
        <f>'call data'!$C1398*1440</f>
        <v>934.55999999656342</v>
      </c>
      <c r="E1398" s="15" t="s">
        <v>1790</v>
      </c>
      <c r="F1398" s="15" t="s">
        <v>1780</v>
      </c>
      <c r="G1398" s="15" t="s">
        <v>1785</v>
      </c>
      <c r="H1398" s="15" t="s">
        <v>1785</v>
      </c>
      <c r="I1398" s="15">
        <v>0</v>
      </c>
      <c r="J1398" s="16">
        <v>0</v>
      </c>
      <c r="K1398" s="15">
        <v>0</v>
      </c>
    </row>
    <row r="1399" spans="1:11" x14ac:dyDescent="0.35">
      <c r="A1399" s="15" t="s">
        <v>756</v>
      </c>
      <c r="B1399" s="14">
        <v>42382.644</v>
      </c>
      <c r="C1399" s="22">
        <v>0.64400000000023283</v>
      </c>
      <c r="D1399" s="15">
        <f>'call data'!$C1399*1440</f>
        <v>927.36000000033528</v>
      </c>
      <c r="E1399" s="15" t="s">
        <v>1790</v>
      </c>
      <c r="F1399" s="15" t="s">
        <v>1781</v>
      </c>
      <c r="G1399" s="15" t="s">
        <v>1784</v>
      </c>
      <c r="H1399" s="15" t="s">
        <v>1784</v>
      </c>
      <c r="I1399" s="15">
        <v>12</v>
      </c>
      <c r="J1399" s="16">
        <v>1.5117060135334294E-3</v>
      </c>
      <c r="K1399" s="15">
        <v>2</v>
      </c>
    </row>
    <row r="1400" spans="1:11" x14ac:dyDescent="0.35">
      <c r="A1400" s="15" t="s">
        <v>754</v>
      </c>
      <c r="B1400" s="14">
        <v>42382.635000000002</v>
      </c>
      <c r="C1400" s="22">
        <v>0.63500000000203727</v>
      </c>
      <c r="D1400" s="15">
        <f>'call data'!$C1400*1440</f>
        <v>914.40000000293367</v>
      </c>
      <c r="E1400" s="15" t="s">
        <v>1793</v>
      </c>
      <c r="F1400" s="15" t="s">
        <v>1780</v>
      </c>
      <c r="G1400" s="15" t="s">
        <v>1784</v>
      </c>
      <c r="H1400" s="15" t="s">
        <v>1784</v>
      </c>
      <c r="I1400" s="15">
        <v>53</v>
      </c>
      <c r="J1400" s="16">
        <v>2.4969864037839283E-3</v>
      </c>
      <c r="K1400" s="15">
        <v>3</v>
      </c>
    </row>
    <row r="1401" spans="1:11" x14ac:dyDescent="0.35">
      <c r="A1401" s="15" t="s">
        <v>1128</v>
      </c>
      <c r="B1401" s="14">
        <v>42389.667000000001</v>
      </c>
      <c r="C1401" s="22">
        <v>0.66700000000128057</v>
      </c>
      <c r="D1401" s="15">
        <f>'call data'!$C1401*1440</f>
        <v>960.48000000184402</v>
      </c>
      <c r="E1401" s="15" t="s">
        <v>1788</v>
      </c>
      <c r="F1401" s="15" t="s">
        <v>1783</v>
      </c>
      <c r="G1401" s="15" t="s">
        <v>1784</v>
      </c>
      <c r="H1401" s="15" t="s">
        <v>1784</v>
      </c>
      <c r="I1401" s="15">
        <v>72</v>
      </c>
      <c r="J1401" s="16">
        <v>2.9092513806176731E-3</v>
      </c>
      <c r="K1401" s="15">
        <v>2</v>
      </c>
    </row>
    <row r="1402" spans="1:11" x14ac:dyDescent="0.35">
      <c r="A1402" s="15" t="s">
        <v>752</v>
      </c>
      <c r="B1402" s="14">
        <v>42382.616999999998</v>
      </c>
      <c r="C1402" s="22">
        <v>0.61699999999837019</v>
      </c>
      <c r="D1402" s="15">
        <f>'call data'!$C1402*1440</f>
        <v>888.47999999765307</v>
      </c>
      <c r="E1402" s="15" t="s">
        <v>1789</v>
      </c>
      <c r="F1402" s="15" t="s">
        <v>1783</v>
      </c>
      <c r="G1402" s="15" t="s">
        <v>1784</v>
      </c>
      <c r="H1402" s="15" t="s">
        <v>1784</v>
      </c>
      <c r="I1402" s="15">
        <v>89</v>
      </c>
      <c r="J1402" s="16">
        <v>2.2168481532814101E-3</v>
      </c>
      <c r="K1402" s="15">
        <v>3</v>
      </c>
    </row>
    <row r="1403" spans="1:11" x14ac:dyDescent="0.35">
      <c r="A1403" s="15" t="s">
        <v>750</v>
      </c>
      <c r="B1403" s="14">
        <v>42382.601999999999</v>
      </c>
      <c r="C1403" s="22">
        <v>0.60199999999895226</v>
      </c>
      <c r="D1403" s="15">
        <f>'call data'!$C1403*1440</f>
        <v>866.87999999849126</v>
      </c>
      <c r="E1403" s="15" t="s">
        <v>1787</v>
      </c>
      <c r="F1403" s="15" t="s">
        <v>1783</v>
      </c>
      <c r="G1403" s="15" t="s">
        <v>1784</v>
      </c>
      <c r="H1403" s="15" t="s">
        <v>1785</v>
      </c>
      <c r="I1403" s="15">
        <v>112</v>
      </c>
      <c r="J1403" s="16">
        <v>4.5879500688347574E-4</v>
      </c>
      <c r="K1403" s="15">
        <v>3</v>
      </c>
    </row>
    <row r="1404" spans="1:11" x14ac:dyDescent="0.35">
      <c r="A1404" s="15" t="s">
        <v>748</v>
      </c>
      <c r="B1404" s="14">
        <v>42382.584999999999</v>
      </c>
      <c r="C1404" s="22">
        <v>0.58499999999912689</v>
      </c>
      <c r="D1404" s="15">
        <f>'call data'!$C1404*1440</f>
        <v>842.39999999874271</v>
      </c>
      <c r="E1404" s="15" t="s">
        <v>1786</v>
      </c>
      <c r="F1404" s="15" t="s">
        <v>1779</v>
      </c>
      <c r="G1404" s="15" t="s">
        <v>1784</v>
      </c>
      <c r="H1404" s="15" t="s">
        <v>1784</v>
      </c>
      <c r="I1404" s="15">
        <v>69</v>
      </c>
      <c r="J1404" s="16">
        <v>2.6377874919327128E-3</v>
      </c>
      <c r="K1404" s="15">
        <v>5</v>
      </c>
    </row>
    <row r="1405" spans="1:11" x14ac:dyDescent="0.35">
      <c r="A1405" s="15" t="s">
        <v>746</v>
      </c>
      <c r="B1405" s="14">
        <v>42382.527999999998</v>
      </c>
      <c r="C1405" s="22">
        <v>0.52799999999842839</v>
      </c>
      <c r="D1405" s="15">
        <f>'call data'!$C1405*1440</f>
        <v>760.31999999773689</v>
      </c>
      <c r="E1405" s="15" t="s">
        <v>1792</v>
      </c>
      <c r="F1405" s="15" t="s">
        <v>1781</v>
      </c>
      <c r="G1405" s="15" t="s">
        <v>1784</v>
      </c>
      <c r="H1405" s="15" t="s">
        <v>1784</v>
      </c>
      <c r="I1405" s="15">
        <v>96</v>
      </c>
      <c r="J1405" s="16">
        <v>7.7163045083974784E-4</v>
      </c>
      <c r="K1405" s="15">
        <v>5</v>
      </c>
    </row>
    <row r="1406" spans="1:11" x14ac:dyDescent="0.35">
      <c r="A1406" s="15" t="s">
        <v>1130</v>
      </c>
      <c r="B1406" s="14">
        <v>42389.680999999997</v>
      </c>
      <c r="C1406" s="22">
        <v>0.68099999999685679</v>
      </c>
      <c r="D1406" s="15">
        <f>'call data'!$C1406*1440</f>
        <v>980.63999999547377</v>
      </c>
      <c r="E1406" s="15" t="s">
        <v>1788</v>
      </c>
      <c r="F1406" s="15" t="s">
        <v>1779</v>
      </c>
      <c r="G1406" s="15" t="s">
        <v>1784</v>
      </c>
      <c r="H1406" s="15" t="s">
        <v>1784</v>
      </c>
      <c r="I1406" s="15">
        <v>52</v>
      </c>
      <c r="J1406" s="16">
        <v>2.0469220470516782E-3</v>
      </c>
      <c r="K1406" s="15">
        <v>5</v>
      </c>
    </row>
    <row r="1407" spans="1:11" x14ac:dyDescent="0.35">
      <c r="A1407" s="15" t="s">
        <v>744</v>
      </c>
      <c r="B1407" s="14">
        <v>42382.525999999998</v>
      </c>
      <c r="C1407" s="22">
        <v>0.52599999999802094</v>
      </c>
      <c r="D1407" s="15">
        <f>'call data'!$C1407*1440</f>
        <v>757.43999999715015</v>
      </c>
      <c r="E1407" s="15" t="s">
        <v>1793</v>
      </c>
      <c r="F1407" s="15" t="s">
        <v>1779</v>
      </c>
      <c r="G1407" s="15" t="s">
        <v>1784</v>
      </c>
      <c r="H1407" s="15" t="s">
        <v>1784</v>
      </c>
      <c r="I1407" s="15">
        <v>77</v>
      </c>
      <c r="J1407" s="16">
        <v>1.4352282960087999E-3</v>
      </c>
      <c r="K1407" s="15">
        <v>3</v>
      </c>
    </row>
    <row r="1408" spans="1:11" x14ac:dyDescent="0.35">
      <c r="A1408" s="15" t="s">
        <v>742</v>
      </c>
      <c r="B1408" s="14">
        <v>42382.521999999997</v>
      </c>
      <c r="C1408" s="22">
        <v>0.52199999999720603</v>
      </c>
      <c r="D1408" s="15">
        <f>'call data'!$C1408*1440</f>
        <v>751.67999999597669</v>
      </c>
      <c r="E1408" s="15" t="s">
        <v>1787</v>
      </c>
      <c r="F1408" s="15" t="s">
        <v>1781</v>
      </c>
      <c r="G1408" s="15" t="s">
        <v>1784</v>
      </c>
      <c r="H1408" s="15" t="s">
        <v>1784</v>
      </c>
      <c r="I1408" s="15">
        <v>33</v>
      </c>
      <c r="J1408" s="16">
        <v>5.9776092995659233E-4</v>
      </c>
      <c r="K1408" s="15">
        <v>3</v>
      </c>
    </row>
    <row r="1409" spans="1:11" x14ac:dyDescent="0.35">
      <c r="A1409" s="15" t="s">
        <v>740</v>
      </c>
      <c r="B1409" s="14">
        <v>42382.495999999999</v>
      </c>
      <c r="C1409" s="22">
        <v>0.49599999999918509</v>
      </c>
      <c r="D1409" s="15">
        <f>'call data'!$C1409*1440</f>
        <v>714.23999999882653</v>
      </c>
      <c r="E1409" s="15" t="s">
        <v>1791</v>
      </c>
      <c r="F1409" s="15" t="s">
        <v>1783</v>
      </c>
      <c r="G1409" s="15" t="s">
        <v>1785</v>
      </c>
      <c r="H1409" s="15" t="s">
        <v>1785</v>
      </c>
      <c r="I1409" s="15">
        <v>0</v>
      </c>
      <c r="J1409" s="16">
        <v>0</v>
      </c>
      <c r="K1409" s="15">
        <v>0</v>
      </c>
    </row>
    <row r="1410" spans="1:11" x14ac:dyDescent="0.35">
      <c r="A1410" s="15" t="s">
        <v>738</v>
      </c>
      <c r="B1410" s="14">
        <v>42382.49</v>
      </c>
      <c r="C1410" s="22">
        <v>0.48999999999796273</v>
      </c>
      <c r="D1410" s="15">
        <f>'call data'!$C1410*1440</f>
        <v>705.59999999706633</v>
      </c>
      <c r="E1410" s="15" t="s">
        <v>1790</v>
      </c>
      <c r="F1410" s="15" t="s">
        <v>1781</v>
      </c>
      <c r="G1410" s="15" t="s">
        <v>1784</v>
      </c>
      <c r="H1410" s="15" t="s">
        <v>1785</v>
      </c>
      <c r="I1410" s="15">
        <v>79</v>
      </c>
      <c r="J1410" s="16">
        <v>3.447115947907108E-3</v>
      </c>
      <c r="K1410" s="15">
        <v>3</v>
      </c>
    </row>
    <row r="1411" spans="1:11" x14ac:dyDescent="0.35">
      <c r="A1411" s="15" t="s">
        <v>736</v>
      </c>
      <c r="B1411" s="14">
        <v>42382.464999999997</v>
      </c>
      <c r="C1411" s="22">
        <v>0.46499999999650754</v>
      </c>
      <c r="D1411" s="15">
        <f>'call data'!$C1411*1440</f>
        <v>669.59999999497086</v>
      </c>
      <c r="E1411" s="15" t="s">
        <v>1787</v>
      </c>
      <c r="F1411" s="15" t="s">
        <v>1782</v>
      </c>
      <c r="G1411" s="15" t="s">
        <v>1785</v>
      </c>
      <c r="H1411" s="15" t="s">
        <v>1785</v>
      </c>
      <c r="I1411" s="15">
        <v>0</v>
      </c>
      <c r="J1411" s="16">
        <v>0</v>
      </c>
      <c r="K1411" s="15">
        <v>0</v>
      </c>
    </row>
    <row r="1412" spans="1:11" x14ac:dyDescent="0.35">
      <c r="A1412" s="15" t="s">
        <v>734</v>
      </c>
      <c r="B1412" s="14">
        <v>42382.463000000003</v>
      </c>
      <c r="C1412" s="22">
        <v>0.46300000000337604</v>
      </c>
      <c r="D1412" s="15">
        <f>'call data'!$C1412*1440</f>
        <v>666.7200000048615</v>
      </c>
      <c r="E1412" s="15" t="s">
        <v>1793</v>
      </c>
      <c r="F1412" s="15" t="s">
        <v>1779</v>
      </c>
      <c r="G1412" s="15" t="s">
        <v>1785</v>
      </c>
      <c r="H1412" s="15" t="s">
        <v>1785</v>
      </c>
      <c r="I1412" s="15">
        <v>0</v>
      </c>
      <c r="J1412" s="16">
        <v>0</v>
      </c>
      <c r="K1412" s="15">
        <v>0</v>
      </c>
    </row>
    <row r="1413" spans="1:11" x14ac:dyDescent="0.35">
      <c r="A1413" s="15" t="s">
        <v>1138</v>
      </c>
      <c r="B1413" s="14">
        <v>42390.389000000003</v>
      </c>
      <c r="C1413" s="22">
        <v>0.38900000000285218</v>
      </c>
      <c r="D1413" s="15">
        <f>'call data'!$C1413*1440</f>
        <v>560.16000000410713</v>
      </c>
      <c r="E1413" s="15" t="s">
        <v>1788</v>
      </c>
      <c r="F1413" s="15" t="s">
        <v>1782</v>
      </c>
      <c r="G1413" s="15" t="s">
        <v>1784</v>
      </c>
      <c r="H1413" s="15" t="s">
        <v>1784</v>
      </c>
      <c r="I1413" s="15">
        <v>39</v>
      </c>
      <c r="J1413" s="16">
        <v>1.5175451864367386E-3</v>
      </c>
      <c r="K1413" s="15">
        <v>1</v>
      </c>
    </row>
    <row r="1414" spans="1:11" x14ac:dyDescent="0.35">
      <c r="A1414" s="15" t="s">
        <v>732</v>
      </c>
      <c r="B1414" s="14">
        <v>42382.442999999999</v>
      </c>
      <c r="C1414" s="22">
        <v>0.44299999999930151</v>
      </c>
      <c r="D1414" s="15">
        <f>'call data'!$C1414*1440</f>
        <v>637.91999999899417</v>
      </c>
      <c r="E1414" s="15" t="s">
        <v>1789</v>
      </c>
      <c r="F1414" s="15" t="s">
        <v>1782</v>
      </c>
      <c r="G1414" s="15" t="s">
        <v>1784</v>
      </c>
      <c r="H1414" s="15" t="s">
        <v>1784</v>
      </c>
      <c r="I1414" s="15">
        <v>88</v>
      </c>
      <c r="J1414" s="16">
        <v>2.8923208183867918E-3</v>
      </c>
      <c r="K1414" s="15">
        <v>4</v>
      </c>
    </row>
    <row r="1415" spans="1:11" x14ac:dyDescent="0.35">
      <c r="A1415" s="15" t="s">
        <v>730</v>
      </c>
      <c r="B1415" s="14">
        <v>42382.413999999997</v>
      </c>
      <c r="C1415" s="22">
        <v>0.41399999999703141</v>
      </c>
      <c r="D1415" s="15">
        <f>'call data'!$C1415*1440</f>
        <v>596.15999999572523</v>
      </c>
      <c r="E1415" s="15" t="s">
        <v>1792</v>
      </c>
      <c r="F1415" s="15" t="s">
        <v>1781</v>
      </c>
      <c r="G1415" s="15" t="s">
        <v>1784</v>
      </c>
      <c r="H1415" s="15" t="s">
        <v>1784</v>
      </c>
      <c r="I1415" s="15">
        <v>40</v>
      </c>
      <c r="J1415" s="16">
        <v>2.3588700672313202E-3</v>
      </c>
      <c r="K1415" s="15">
        <v>2</v>
      </c>
    </row>
    <row r="1416" spans="1:11" x14ac:dyDescent="0.35">
      <c r="A1416" s="15" t="s">
        <v>728</v>
      </c>
      <c r="B1416" s="14">
        <v>42382.406999999999</v>
      </c>
      <c r="C1416" s="22">
        <v>0.4069999999992433</v>
      </c>
      <c r="D1416" s="15">
        <f>'call data'!$C1416*1440</f>
        <v>586.07999999891035</v>
      </c>
      <c r="E1416" s="15" t="s">
        <v>1790</v>
      </c>
      <c r="F1416" s="15" t="s">
        <v>1781</v>
      </c>
      <c r="G1416" s="15" t="s">
        <v>1784</v>
      </c>
      <c r="H1416" s="15" t="s">
        <v>1785</v>
      </c>
      <c r="I1416" s="15">
        <v>37</v>
      </c>
      <c r="J1416" s="16">
        <v>1.8698686735912518E-3</v>
      </c>
      <c r="K1416" s="15">
        <v>5</v>
      </c>
    </row>
    <row r="1417" spans="1:11" x14ac:dyDescent="0.35">
      <c r="A1417" s="15" t="s">
        <v>1150</v>
      </c>
      <c r="B1417" s="14">
        <v>42390.453999999998</v>
      </c>
      <c r="C1417" s="22">
        <v>0.45399999999790452</v>
      </c>
      <c r="D1417" s="15">
        <f>'call data'!$C1417*1440</f>
        <v>653.75999999698251</v>
      </c>
      <c r="E1417" s="15" t="s">
        <v>1788</v>
      </c>
      <c r="F1417" s="15" t="s">
        <v>1782</v>
      </c>
      <c r="G1417" s="15" t="s">
        <v>1784</v>
      </c>
      <c r="H1417" s="15" t="s">
        <v>1784</v>
      </c>
      <c r="I1417" s="15">
        <v>57</v>
      </c>
      <c r="J1417" s="16">
        <v>1.2372761907050174E-3</v>
      </c>
      <c r="K1417" s="15">
        <v>4</v>
      </c>
    </row>
    <row r="1418" spans="1:11" x14ac:dyDescent="0.35">
      <c r="A1418" s="15" t="s">
        <v>1168</v>
      </c>
      <c r="B1418" s="14">
        <v>42390.680999999997</v>
      </c>
      <c r="C1418" s="22">
        <v>0.68099999999685679</v>
      </c>
      <c r="D1418" s="15">
        <f>'call data'!$C1418*1440</f>
        <v>980.63999999547377</v>
      </c>
      <c r="E1418" s="15" t="s">
        <v>1788</v>
      </c>
      <c r="F1418" s="15" t="s">
        <v>1779</v>
      </c>
      <c r="G1418" s="15" t="s">
        <v>1785</v>
      </c>
      <c r="H1418" s="15" t="s">
        <v>1785</v>
      </c>
      <c r="I1418" s="15">
        <v>0</v>
      </c>
      <c r="J1418" s="16">
        <v>0</v>
      </c>
      <c r="K1418" s="15">
        <v>0</v>
      </c>
    </row>
    <row r="1419" spans="1:11" x14ac:dyDescent="0.35">
      <c r="A1419" s="15" t="s">
        <v>724</v>
      </c>
      <c r="B1419" s="14">
        <v>42382.39</v>
      </c>
      <c r="C1419" s="22">
        <v>0.38999999999941792</v>
      </c>
      <c r="D1419" s="15">
        <f>'call data'!$C1419*1440</f>
        <v>561.59999999916181</v>
      </c>
      <c r="E1419" s="15" t="s">
        <v>1786</v>
      </c>
      <c r="F1419" s="15" t="s">
        <v>1783</v>
      </c>
      <c r="G1419" s="15" t="s">
        <v>1784</v>
      </c>
      <c r="H1419" s="15" t="s">
        <v>1784</v>
      </c>
      <c r="I1419" s="15">
        <v>21</v>
      </c>
      <c r="J1419" s="16">
        <v>4.4598415185662646E-3</v>
      </c>
      <c r="K1419" s="15">
        <v>5</v>
      </c>
    </row>
    <row r="1420" spans="1:11" x14ac:dyDescent="0.35">
      <c r="A1420" s="15" t="s">
        <v>722</v>
      </c>
      <c r="B1420" s="14">
        <v>42381.75</v>
      </c>
      <c r="C1420" s="22">
        <v>0.75</v>
      </c>
      <c r="D1420" s="15">
        <f>'call data'!$C1420*1440</f>
        <v>1080</v>
      </c>
      <c r="E1420" s="15" t="s">
        <v>1792</v>
      </c>
      <c r="F1420" s="15" t="s">
        <v>1782</v>
      </c>
      <c r="G1420" s="15" t="s">
        <v>1784</v>
      </c>
      <c r="H1420" s="15" t="s">
        <v>1784</v>
      </c>
      <c r="I1420" s="15">
        <v>71</v>
      </c>
      <c r="J1420" s="16">
        <v>1.389602006100574E-3</v>
      </c>
      <c r="K1420" s="15">
        <v>3</v>
      </c>
    </row>
    <row r="1421" spans="1:11" x14ac:dyDescent="0.35">
      <c r="A1421" s="15" t="s">
        <v>720</v>
      </c>
      <c r="B1421" s="14">
        <v>42381.713000000003</v>
      </c>
      <c r="C1421" s="22">
        <v>0.71300000000337604</v>
      </c>
      <c r="D1421" s="15">
        <f>'call data'!$C1421*1440</f>
        <v>1026.7200000048615</v>
      </c>
      <c r="E1421" s="15" t="s">
        <v>1792</v>
      </c>
      <c r="F1421" s="15" t="s">
        <v>1783</v>
      </c>
      <c r="G1421" s="15" t="s">
        <v>1784</v>
      </c>
      <c r="H1421" s="15" t="s">
        <v>1784</v>
      </c>
      <c r="I1421" s="15">
        <v>79</v>
      </c>
      <c r="J1421" s="16">
        <v>3.0252345844693045E-3</v>
      </c>
      <c r="K1421" s="15">
        <v>4</v>
      </c>
    </row>
    <row r="1422" spans="1:11" x14ac:dyDescent="0.35">
      <c r="A1422" s="15" t="s">
        <v>718</v>
      </c>
      <c r="B1422" s="14">
        <v>42381.703000000001</v>
      </c>
      <c r="C1422" s="22">
        <v>0.70300000000133878</v>
      </c>
      <c r="D1422" s="15">
        <f>'call data'!$C1422*1440</f>
        <v>1012.3200000019278</v>
      </c>
      <c r="E1422" s="15" t="s">
        <v>1789</v>
      </c>
      <c r="F1422" s="15" t="s">
        <v>1779</v>
      </c>
      <c r="G1422" s="15" t="s">
        <v>1784</v>
      </c>
      <c r="H1422" s="15" t="s">
        <v>1784</v>
      </c>
      <c r="I1422" s="15">
        <v>42</v>
      </c>
      <c r="J1422" s="16">
        <v>6.3325563491309085E-4</v>
      </c>
      <c r="K1422" s="15">
        <v>1</v>
      </c>
    </row>
    <row r="1423" spans="1:11" x14ac:dyDescent="0.35">
      <c r="A1423" s="15" t="s">
        <v>716</v>
      </c>
      <c r="B1423" s="14">
        <v>42381.701999999997</v>
      </c>
      <c r="C1423" s="22">
        <v>0.70199999999749707</v>
      </c>
      <c r="D1423" s="15">
        <f>'call data'!$C1423*1440</f>
        <v>1010.8799999963958</v>
      </c>
      <c r="E1423" s="15" t="s">
        <v>1789</v>
      </c>
      <c r="F1423" s="15" t="s">
        <v>1780</v>
      </c>
      <c r="G1423" s="15" t="s">
        <v>1784</v>
      </c>
      <c r="H1423" s="15" t="s">
        <v>1785</v>
      </c>
      <c r="I1423" s="15">
        <v>40</v>
      </c>
      <c r="J1423" s="16">
        <v>3.1542658407198278E-3</v>
      </c>
      <c r="K1423" s="15">
        <v>3</v>
      </c>
    </row>
    <row r="1424" spans="1:11" x14ac:dyDescent="0.35">
      <c r="A1424" s="15" t="s">
        <v>714</v>
      </c>
      <c r="B1424" s="14">
        <v>42381.701000000001</v>
      </c>
      <c r="C1424" s="22">
        <v>0.70100000000093132</v>
      </c>
      <c r="D1424" s="15">
        <f>'call data'!$C1424*1440</f>
        <v>1009.4400000013411</v>
      </c>
      <c r="E1424" s="15" t="s">
        <v>1786</v>
      </c>
      <c r="F1424" s="15" t="s">
        <v>1781</v>
      </c>
      <c r="G1424" s="15" t="s">
        <v>1784</v>
      </c>
      <c r="H1424" s="15" t="s">
        <v>1784</v>
      </c>
      <c r="I1424" s="15">
        <v>124</v>
      </c>
      <c r="J1424" s="16">
        <v>3.7723899034745826E-3</v>
      </c>
      <c r="K1424" s="15">
        <v>4</v>
      </c>
    </row>
    <row r="1425" spans="1:11" x14ac:dyDescent="0.35">
      <c r="A1425" s="15" t="s">
        <v>712</v>
      </c>
      <c r="B1425" s="14">
        <v>42381.699000000001</v>
      </c>
      <c r="C1425" s="22">
        <v>0.69900000000052387</v>
      </c>
      <c r="D1425" s="15">
        <f>'call data'!$C1425*1440</f>
        <v>1006.5600000007544</v>
      </c>
      <c r="E1425" s="15" t="s">
        <v>1792</v>
      </c>
      <c r="F1425" s="15" t="s">
        <v>1779</v>
      </c>
      <c r="G1425" s="15" t="s">
        <v>1784</v>
      </c>
      <c r="H1425" s="15" t="s">
        <v>1784</v>
      </c>
      <c r="I1425" s="15">
        <v>55</v>
      </c>
      <c r="J1425" s="16">
        <v>3.5673850482398424E-3</v>
      </c>
      <c r="K1425" s="15">
        <v>4</v>
      </c>
    </row>
    <row r="1426" spans="1:11" x14ac:dyDescent="0.35">
      <c r="A1426" s="15" t="s">
        <v>710</v>
      </c>
      <c r="B1426" s="14">
        <v>42381.697999999997</v>
      </c>
      <c r="C1426" s="22">
        <v>0.69799999999668216</v>
      </c>
      <c r="D1426" s="15">
        <f>'call data'!$C1426*1440</f>
        <v>1005.1199999952223</v>
      </c>
      <c r="E1426" s="15" t="s">
        <v>1786</v>
      </c>
      <c r="F1426" s="15" t="s">
        <v>1780</v>
      </c>
      <c r="G1426" s="15" t="s">
        <v>1784</v>
      </c>
      <c r="H1426" s="15" t="s">
        <v>1784</v>
      </c>
      <c r="I1426" s="15">
        <v>111</v>
      </c>
      <c r="J1426" s="16">
        <v>1.8091705353894983E-3</v>
      </c>
      <c r="K1426" s="15">
        <v>3</v>
      </c>
    </row>
    <row r="1427" spans="1:11" x14ac:dyDescent="0.35">
      <c r="A1427" s="15" t="s">
        <v>708</v>
      </c>
      <c r="B1427" s="14">
        <v>42381.675000000003</v>
      </c>
      <c r="C1427" s="22">
        <v>0.67500000000291038</v>
      </c>
      <c r="D1427" s="15">
        <f>'call data'!$C1427*1440</f>
        <v>972.00000000419095</v>
      </c>
      <c r="E1427" s="15" t="s">
        <v>1793</v>
      </c>
      <c r="F1427" s="15" t="s">
        <v>1783</v>
      </c>
      <c r="G1427" s="15" t="s">
        <v>1784</v>
      </c>
      <c r="H1427" s="15" t="s">
        <v>1784</v>
      </c>
      <c r="I1427" s="15">
        <v>91</v>
      </c>
      <c r="J1427" s="16">
        <v>1.1601105887219915E-3</v>
      </c>
      <c r="K1427" s="15">
        <v>3</v>
      </c>
    </row>
    <row r="1428" spans="1:11" x14ac:dyDescent="0.35">
      <c r="A1428" s="15" t="s">
        <v>706</v>
      </c>
      <c r="B1428" s="14">
        <v>42381.661</v>
      </c>
      <c r="C1428" s="22">
        <v>0.66100000000005821</v>
      </c>
      <c r="D1428" s="15">
        <f>'call data'!$C1428*1440</f>
        <v>951.84000000008382</v>
      </c>
      <c r="E1428" s="15" t="s">
        <v>1789</v>
      </c>
      <c r="F1428" s="15" t="s">
        <v>1781</v>
      </c>
      <c r="G1428" s="15" t="s">
        <v>1784</v>
      </c>
      <c r="H1428" s="15" t="s">
        <v>1784</v>
      </c>
      <c r="I1428" s="15">
        <v>52</v>
      </c>
      <c r="J1428" s="16">
        <v>2.0318911310739738E-3</v>
      </c>
      <c r="K1428" s="15">
        <v>5</v>
      </c>
    </row>
    <row r="1429" spans="1:11" x14ac:dyDescent="0.35">
      <c r="A1429" s="15" t="s">
        <v>704</v>
      </c>
      <c r="B1429" s="14">
        <v>42381.658000000003</v>
      </c>
      <c r="C1429" s="22">
        <v>0.65800000000308501</v>
      </c>
      <c r="D1429" s="15">
        <f>'call data'!$C1429*1440</f>
        <v>947.52000000444241</v>
      </c>
      <c r="E1429" s="15" t="s">
        <v>1787</v>
      </c>
      <c r="F1429" s="15" t="s">
        <v>1780</v>
      </c>
      <c r="G1429" s="15" t="s">
        <v>1784</v>
      </c>
      <c r="H1429" s="15" t="s">
        <v>1784</v>
      </c>
      <c r="I1429" s="15">
        <v>54</v>
      </c>
      <c r="J1429" s="16">
        <v>2.0196346318713766E-3</v>
      </c>
      <c r="K1429" s="15">
        <v>3</v>
      </c>
    </row>
    <row r="1430" spans="1:11" x14ac:dyDescent="0.35">
      <c r="A1430" s="15" t="s">
        <v>702</v>
      </c>
      <c r="B1430" s="14">
        <v>42381.641000000003</v>
      </c>
      <c r="C1430" s="22">
        <v>0.64100000000325963</v>
      </c>
      <c r="D1430" s="15">
        <f>'call data'!$C1430*1440</f>
        <v>923.04000000469387</v>
      </c>
      <c r="E1430" s="15" t="s">
        <v>1787</v>
      </c>
      <c r="F1430" s="15" t="s">
        <v>1779</v>
      </c>
      <c r="G1430" s="15" t="s">
        <v>1784</v>
      </c>
      <c r="H1430" s="15" t="s">
        <v>1784</v>
      </c>
      <c r="I1430" s="15">
        <v>96</v>
      </c>
      <c r="J1430" s="16">
        <v>2.6238497823201233E-3</v>
      </c>
      <c r="K1430" s="15">
        <v>5</v>
      </c>
    </row>
    <row r="1431" spans="1:11" x14ac:dyDescent="0.35">
      <c r="A1431" s="15" t="s">
        <v>700</v>
      </c>
      <c r="B1431" s="14">
        <v>42381.631000000001</v>
      </c>
      <c r="C1431" s="22">
        <v>0.63100000000122236</v>
      </c>
      <c r="D1431" s="15">
        <f>'call data'!$C1431*1440</f>
        <v>908.6400000017602</v>
      </c>
      <c r="E1431" s="15" t="s">
        <v>1792</v>
      </c>
      <c r="F1431" s="15" t="s">
        <v>1781</v>
      </c>
      <c r="G1431" s="15" t="s">
        <v>1784</v>
      </c>
      <c r="H1431" s="15" t="s">
        <v>1785</v>
      </c>
      <c r="I1431" s="15">
        <v>100</v>
      </c>
      <c r="J1431" s="16">
        <v>6.5829991525180847E-4</v>
      </c>
      <c r="K1431" s="15">
        <v>4</v>
      </c>
    </row>
    <row r="1432" spans="1:11" x14ac:dyDescent="0.35">
      <c r="A1432" s="15" t="s">
        <v>698</v>
      </c>
      <c r="B1432" s="14">
        <v>42381.618999999999</v>
      </c>
      <c r="C1432" s="22">
        <v>0.61899999999877764</v>
      </c>
      <c r="D1432" s="15">
        <f>'call data'!$C1432*1440</f>
        <v>891.3599999982398</v>
      </c>
      <c r="E1432" s="15" t="s">
        <v>1791</v>
      </c>
      <c r="F1432" s="15" t="s">
        <v>1783</v>
      </c>
      <c r="G1432" s="15" t="s">
        <v>1784</v>
      </c>
      <c r="H1432" s="15" t="s">
        <v>1784</v>
      </c>
      <c r="I1432" s="15">
        <v>79</v>
      </c>
      <c r="J1432" s="16">
        <v>5.5886245498795099E-4</v>
      </c>
      <c r="K1432" s="15">
        <v>4</v>
      </c>
    </row>
    <row r="1433" spans="1:11" x14ac:dyDescent="0.35">
      <c r="A1433" s="15" t="s">
        <v>696</v>
      </c>
      <c r="B1433" s="14">
        <v>42381.591999999997</v>
      </c>
      <c r="C1433" s="22">
        <v>0.59199999999691499</v>
      </c>
      <c r="D1433" s="15">
        <f>'call data'!$C1433*1440</f>
        <v>852.47999999555759</v>
      </c>
      <c r="E1433" s="15" t="s">
        <v>1786</v>
      </c>
      <c r="F1433" s="15" t="s">
        <v>1780</v>
      </c>
      <c r="G1433" s="15" t="s">
        <v>1784</v>
      </c>
      <c r="H1433" s="15" t="s">
        <v>1784</v>
      </c>
      <c r="I1433" s="15">
        <v>105</v>
      </c>
      <c r="J1433" s="16">
        <v>2.0918666642945976E-3</v>
      </c>
      <c r="K1433" s="15">
        <v>2</v>
      </c>
    </row>
    <row r="1434" spans="1:11" x14ac:dyDescent="0.35">
      <c r="A1434" s="15" t="s">
        <v>694</v>
      </c>
      <c r="B1434" s="14">
        <v>42381.571000000004</v>
      </c>
      <c r="C1434" s="22">
        <v>0.57100000000355067</v>
      </c>
      <c r="D1434" s="15">
        <f>'call data'!$C1434*1440</f>
        <v>822.24000000511296</v>
      </c>
      <c r="E1434" s="15" t="s">
        <v>1787</v>
      </c>
      <c r="F1434" s="15" t="s">
        <v>1780</v>
      </c>
      <c r="G1434" s="15" t="s">
        <v>1785</v>
      </c>
      <c r="H1434" s="15" t="s">
        <v>1785</v>
      </c>
      <c r="I1434" s="15">
        <v>0</v>
      </c>
      <c r="J1434" s="16">
        <v>0</v>
      </c>
      <c r="K1434" s="15">
        <v>0</v>
      </c>
    </row>
    <row r="1435" spans="1:11" x14ac:dyDescent="0.35">
      <c r="A1435" s="15" t="s">
        <v>692</v>
      </c>
      <c r="B1435" s="14">
        <v>42381.567999999999</v>
      </c>
      <c r="C1435" s="22">
        <v>0.56799999999930151</v>
      </c>
      <c r="D1435" s="15">
        <f>'call data'!$C1435*1440</f>
        <v>817.91999999899417</v>
      </c>
      <c r="E1435" s="15" t="s">
        <v>1793</v>
      </c>
      <c r="F1435" s="15" t="s">
        <v>1779</v>
      </c>
      <c r="G1435" s="15" t="s">
        <v>1784</v>
      </c>
      <c r="H1435" s="15" t="s">
        <v>1784</v>
      </c>
      <c r="I1435" s="15">
        <v>110</v>
      </c>
      <c r="J1435" s="16">
        <v>3.3091555667627954E-3</v>
      </c>
      <c r="K1435" s="15">
        <v>3</v>
      </c>
    </row>
    <row r="1436" spans="1:11" x14ac:dyDescent="0.35">
      <c r="A1436" s="15" t="s">
        <v>690</v>
      </c>
      <c r="B1436" s="14">
        <v>42381.563000000002</v>
      </c>
      <c r="C1436" s="22">
        <v>0.56300000000192085</v>
      </c>
      <c r="D1436" s="15">
        <f>'call data'!$C1436*1440</f>
        <v>810.72000000276603</v>
      </c>
      <c r="E1436" s="15" t="s">
        <v>1791</v>
      </c>
      <c r="F1436" s="15" t="s">
        <v>1780</v>
      </c>
      <c r="G1436" s="15" t="s">
        <v>1784</v>
      </c>
      <c r="H1436" s="15" t="s">
        <v>1784</v>
      </c>
      <c r="I1436" s="15">
        <v>57</v>
      </c>
      <c r="J1436" s="16">
        <v>2.4523472545613829E-3</v>
      </c>
      <c r="K1436" s="15">
        <v>2</v>
      </c>
    </row>
    <row r="1437" spans="1:11" x14ac:dyDescent="0.35">
      <c r="A1437" s="15" t="s">
        <v>1194</v>
      </c>
      <c r="B1437" s="14">
        <v>42391.415999999997</v>
      </c>
      <c r="C1437" s="22">
        <v>0.41599999999743886</v>
      </c>
      <c r="D1437" s="15">
        <f>'call data'!$C1437*1440</f>
        <v>599.03999999631196</v>
      </c>
      <c r="E1437" s="15" t="s">
        <v>1788</v>
      </c>
      <c r="F1437" s="15" t="s">
        <v>1780</v>
      </c>
      <c r="G1437" s="15" t="s">
        <v>1784</v>
      </c>
      <c r="H1437" s="15" t="s">
        <v>1784</v>
      </c>
      <c r="I1437" s="15">
        <v>23</v>
      </c>
      <c r="J1437" s="16">
        <v>3.281992438786894E-3</v>
      </c>
      <c r="K1437" s="15">
        <v>1</v>
      </c>
    </row>
    <row r="1438" spans="1:11" x14ac:dyDescent="0.35">
      <c r="A1438" s="15" t="s">
        <v>686</v>
      </c>
      <c r="B1438" s="14">
        <v>42381.502999999997</v>
      </c>
      <c r="C1438" s="22">
        <v>0.5029999999969732</v>
      </c>
      <c r="D1438" s="15">
        <f>'call data'!$C1438*1440</f>
        <v>724.31999999564141</v>
      </c>
      <c r="E1438" s="15" t="s">
        <v>1786</v>
      </c>
      <c r="F1438" s="15" t="s">
        <v>1783</v>
      </c>
      <c r="G1438" s="15" t="s">
        <v>1784</v>
      </c>
      <c r="H1438" s="15" t="s">
        <v>1784</v>
      </c>
      <c r="I1438" s="15">
        <v>114</v>
      </c>
      <c r="J1438" s="16">
        <v>3.8239409702850707E-3</v>
      </c>
      <c r="K1438" s="15">
        <v>3</v>
      </c>
    </row>
    <row r="1439" spans="1:11" x14ac:dyDescent="0.35">
      <c r="A1439" s="15" t="s">
        <v>684</v>
      </c>
      <c r="B1439" s="14">
        <v>42381.487000000001</v>
      </c>
      <c r="C1439" s="22">
        <v>0.48700000000098953</v>
      </c>
      <c r="D1439" s="15">
        <f>'call data'!$C1439*1440</f>
        <v>701.28000000142492</v>
      </c>
      <c r="E1439" s="15" t="s">
        <v>1793</v>
      </c>
      <c r="F1439" s="15" t="s">
        <v>1781</v>
      </c>
      <c r="G1439" s="15" t="s">
        <v>1785</v>
      </c>
      <c r="H1439" s="15" t="s">
        <v>1785</v>
      </c>
      <c r="I1439" s="15">
        <v>0</v>
      </c>
      <c r="J1439" s="16">
        <v>0</v>
      </c>
      <c r="K1439" s="15">
        <v>0</v>
      </c>
    </row>
    <row r="1440" spans="1:11" x14ac:dyDescent="0.35">
      <c r="A1440" s="15" t="s">
        <v>682</v>
      </c>
      <c r="B1440" s="14">
        <v>42381.463000000003</v>
      </c>
      <c r="C1440" s="22">
        <v>0.46300000000337604</v>
      </c>
      <c r="D1440" s="15">
        <f>'call data'!$C1440*1440</f>
        <v>666.7200000048615</v>
      </c>
      <c r="E1440" s="15" t="s">
        <v>1792</v>
      </c>
      <c r="F1440" s="15" t="s">
        <v>1779</v>
      </c>
      <c r="G1440" s="15" t="s">
        <v>1784</v>
      </c>
      <c r="H1440" s="15" t="s">
        <v>1784</v>
      </c>
      <c r="I1440" s="15">
        <v>81</v>
      </c>
      <c r="J1440" s="16">
        <v>3.8164490115346196E-3</v>
      </c>
      <c r="K1440" s="15">
        <v>3</v>
      </c>
    </row>
    <row r="1441" spans="1:11" x14ac:dyDescent="0.35">
      <c r="A1441" s="15" t="s">
        <v>680</v>
      </c>
      <c r="B1441" s="14">
        <v>42381.451000000001</v>
      </c>
      <c r="C1441" s="22">
        <v>0.45100000000093132</v>
      </c>
      <c r="D1441" s="15">
        <f>'call data'!$C1441*1440</f>
        <v>649.4400000013411</v>
      </c>
      <c r="E1441" s="15" t="s">
        <v>1789</v>
      </c>
      <c r="F1441" s="15" t="s">
        <v>1783</v>
      </c>
      <c r="G1441" s="15" t="s">
        <v>1784</v>
      </c>
      <c r="H1441" s="15" t="s">
        <v>1784</v>
      </c>
      <c r="I1441" s="15">
        <v>30</v>
      </c>
      <c r="J1441" s="16">
        <v>1.9188170864145081E-3</v>
      </c>
      <c r="K1441" s="15">
        <v>4</v>
      </c>
    </row>
    <row r="1442" spans="1:11" x14ac:dyDescent="0.35">
      <c r="A1442" s="15" t="s">
        <v>678</v>
      </c>
      <c r="B1442" s="14">
        <v>42381.45</v>
      </c>
      <c r="C1442" s="22">
        <v>0.44999999999708962</v>
      </c>
      <c r="D1442" s="15">
        <f>'call data'!$C1442*1440</f>
        <v>647.99999999580905</v>
      </c>
      <c r="E1442" s="15" t="s">
        <v>1792</v>
      </c>
      <c r="F1442" s="15" t="s">
        <v>1781</v>
      </c>
      <c r="G1442" s="15" t="s">
        <v>1784</v>
      </c>
      <c r="H1442" s="15" t="s">
        <v>1784</v>
      </c>
      <c r="I1442" s="15">
        <v>77</v>
      </c>
      <c r="J1442" s="16">
        <v>3.0994537644702886E-3</v>
      </c>
      <c r="K1442" s="15">
        <v>5</v>
      </c>
    </row>
    <row r="1443" spans="1:11" x14ac:dyDescent="0.35">
      <c r="A1443" s="15" t="s">
        <v>676</v>
      </c>
      <c r="B1443" s="14">
        <v>42381.444000000003</v>
      </c>
      <c r="C1443" s="22">
        <v>0.44400000000314321</v>
      </c>
      <c r="D1443" s="15">
        <f>'call data'!$C1443*1440</f>
        <v>639.36000000452623</v>
      </c>
      <c r="E1443" s="15" t="s">
        <v>1793</v>
      </c>
      <c r="F1443" s="15" t="s">
        <v>1779</v>
      </c>
      <c r="G1443" s="15" t="s">
        <v>1784</v>
      </c>
      <c r="H1443" s="15" t="s">
        <v>1785</v>
      </c>
      <c r="I1443" s="15">
        <v>41</v>
      </c>
      <c r="J1443" s="16">
        <v>4.0147316464897642E-3</v>
      </c>
      <c r="K1443" s="15">
        <v>5</v>
      </c>
    </row>
    <row r="1444" spans="1:11" x14ac:dyDescent="0.35">
      <c r="A1444" s="15" t="s">
        <v>674</v>
      </c>
      <c r="B1444" s="14">
        <v>42381.428</v>
      </c>
      <c r="C1444" s="22">
        <v>0.42799999999988358</v>
      </c>
      <c r="D1444" s="15">
        <f>'call data'!$C1444*1440</f>
        <v>616.31999999983236</v>
      </c>
      <c r="E1444" s="15" t="s">
        <v>1793</v>
      </c>
      <c r="F1444" s="15" t="s">
        <v>1783</v>
      </c>
      <c r="G1444" s="15" t="s">
        <v>1785</v>
      </c>
      <c r="H1444" s="15" t="s">
        <v>1785</v>
      </c>
      <c r="I1444" s="15">
        <v>0</v>
      </c>
      <c r="J1444" s="16">
        <v>0</v>
      </c>
      <c r="K1444" s="15">
        <v>0</v>
      </c>
    </row>
    <row r="1445" spans="1:11" x14ac:dyDescent="0.35">
      <c r="A1445" s="15" t="s">
        <v>1196</v>
      </c>
      <c r="B1445" s="14">
        <v>42391.442999999999</v>
      </c>
      <c r="C1445" s="22">
        <v>0.44299999999930151</v>
      </c>
      <c r="D1445" s="15">
        <f>'call data'!$C1445*1440</f>
        <v>637.91999999899417</v>
      </c>
      <c r="E1445" s="15" t="s">
        <v>1788</v>
      </c>
      <c r="F1445" s="15" t="s">
        <v>1780</v>
      </c>
      <c r="G1445" s="15" t="s">
        <v>1785</v>
      </c>
      <c r="H1445" s="15" t="s">
        <v>1785</v>
      </c>
      <c r="I1445" s="15">
        <v>0</v>
      </c>
      <c r="J1445" s="16">
        <v>0</v>
      </c>
      <c r="K1445" s="15">
        <v>0</v>
      </c>
    </row>
    <row r="1446" spans="1:11" x14ac:dyDescent="0.35">
      <c r="A1446" s="15" t="s">
        <v>670</v>
      </c>
      <c r="B1446" s="14">
        <v>42381.415000000001</v>
      </c>
      <c r="C1446" s="22">
        <v>0.41500000000087311</v>
      </c>
      <c r="D1446" s="15">
        <f>'call data'!$C1446*1440</f>
        <v>597.60000000125729</v>
      </c>
      <c r="E1446" s="15" t="s">
        <v>1792</v>
      </c>
      <c r="F1446" s="15" t="s">
        <v>1779</v>
      </c>
      <c r="G1446" s="15" t="s">
        <v>1784</v>
      </c>
      <c r="H1446" s="15" t="s">
        <v>1784</v>
      </c>
      <c r="I1446" s="15">
        <v>22</v>
      </c>
      <c r="J1446" s="16">
        <v>3.2226831575875208E-3</v>
      </c>
      <c r="K1446" s="15">
        <v>3</v>
      </c>
    </row>
    <row r="1447" spans="1:11" x14ac:dyDescent="0.35">
      <c r="A1447" s="15" t="s">
        <v>668</v>
      </c>
      <c r="B1447" s="14">
        <v>42381.411</v>
      </c>
      <c r="C1447" s="22">
        <v>0.41100000000005821</v>
      </c>
      <c r="D1447" s="15">
        <f>'call data'!$C1447*1440</f>
        <v>591.84000000008382</v>
      </c>
      <c r="E1447" s="15" t="s">
        <v>1789</v>
      </c>
      <c r="F1447" s="15" t="s">
        <v>1780</v>
      </c>
      <c r="G1447" s="15" t="s">
        <v>1784</v>
      </c>
      <c r="H1447" s="15" t="s">
        <v>1784</v>
      </c>
      <c r="I1447" s="15">
        <v>94</v>
      </c>
      <c r="J1447" s="16">
        <v>6.4717226118694566E-4</v>
      </c>
      <c r="K1447" s="15">
        <v>4</v>
      </c>
    </row>
    <row r="1448" spans="1:11" x14ac:dyDescent="0.35">
      <c r="A1448" s="15" t="s">
        <v>1212</v>
      </c>
      <c r="B1448" s="14">
        <v>42391.614000000001</v>
      </c>
      <c r="C1448" s="22">
        <v>0.61400000000139698</v>
      </c>
      <c r="D1448" s="15">
        <f>'call data'!$C1448*1440</f>
        <v>884.16000000201166</v>
      </c>
      <c r="E1448" s="15" t="s">
        <v>1788</v>
      </c>
      <c r="F1448" s="15" t="s">
        <v>1782</v>
      </c>
      <c r="G1448" s="15" t="s">
        <v>1784</v>
      </c>
      <c r="H1448" s="15" t="s">
        <v>1784</v>
      </c>
      <c r="I1448" s="15">
        <v>35</v>
      </c>
      <c r="J1448" s="16">
        <v>8.079656230248586E-4</v>
      </c>
      <c r="K1448" s="15">
        <v>3</v>
      </c>
    </row>
    <row r="1449" spans="1:11" x14ac:dyDescent="0.35">
      <c r="A1449" s="15" t="s">
        <v>1216</v>
      </c>
      <c r="B1449" s="14">
        <v>42391.618000000002</v>
      </c>
      <c r="C1449" s="22">
        <v>0.61800000000221189</v>
      </c>
      <c r="D1449" s="15">
        <f>'call data'!$C1449*1440</f>
        <v>889.92000000318512</v>
      </c>
      <c r="E1449" s="15" t="s">
        <v>1788</v>
      </c>
      <c r="F1449" s="15" t="s">
        <v>1783</v>
      </c>
      <c r="G1449" s="15" t="s">
        <v>1784</v>
      </c>
      <c r="H1449" s="15" t="s">
        <v>1785</v>
      </c>
      <c r="I1449" s="15">
        <v>54</v>
      </c>
      <c r="J1449" s="16">
        <v>2.2620986465800986E-3</v>
      </c>
      <c r="K1449" s="15">
        <v>5</v>
      </c>
    </row>
    <row r="1450" spans="1:11" x14ac:dyDescent="0.35">
      <c r="A1450" s="15" t="s">
        <v>660</v>
      </c>
      <c r="B1450" s="14">
        <v>42380.737000000001</v>
      </c>
      <c r="C1450" s="22">
        <v>0.73700000000098953</v>
      </c>
      <c r="D1450" s="15">
        <f>'call data'!$C1450*1440</f>
        <v>1061.2800000014249</v>
      </c>
      <c r="E1450" s="15" t="s">
        <v>1790</v>
      </c>
      <c r="F1450" s="15" t="s">
        <v>1781</v>
      </c>
      <c r="G1450" s="15" t="s">
        <v>1784</v>
      </c>
      <c r="H1450" s="15" t="s">
        <v>1784</v>
      </c>
      <c r="I1450" s="15">
        <v>69</v>
      </c>
      <c r="J1450" s="16">
        <v>3.6632506080691438E-4</v>
      </c>
      <c r="K1450" s="15">
        <v>4</v>
      </c>
    </row>
    <row r="1451" spans="1:11" x14ac:dyDescent="0.35">
      <c r="A1451" s="15" t="s">
        <v>662</v>
      </c>
      <c r="B1451" s="14">
        <v>42380.737000000001</v>
      </c>
      <c r="C1451" s="22">
        <v>0.73700000000098953</v>
      </c>
      <c r="D1451" s="15">
        <f>'call data'!$C1451*1440</f>
        <v>1061.2800000014249</v>
      </c>
      <c r="E1451" s="15" t="s">
        <v>1787</v>
      </c>
      <c r="F1451" s="15" t="s">
        <v>1779</v>
      </c>
      <c r="G1451" s="15" t="s">
        <v>1784</v>
      </c>
      <c r="H1451" s="15" t="s">
        <v>1784</v>
      </c>
      <c r="I1451" s="15">
        <v>24</v>
      </c>
      <c r="J1451" s="16">
        <v>4.1745886509593141E-3</v>
      </c>
      <c r="K1451" s="15">
        <v>5</v>
      </c>
    </row>
    <row r="1452" spans="1:11" x14ac:dyDescent="0.35">
      <c r="A1452" s="15" t="s">
        <v>658</v>
      </c>
      <c r="B1452" s="14">
        <v>42380.724000000002</v>
      </c>
      <c r="C1452" s="22">
        <v>0.72400000000197906</v>
      </c>
      <c r="D1452" s="15">
        <f>'call data'!$C1452*1440</f>
        <v>1042.5600000028498</v>
      </c>
      <c r="E1452" s="15" t="s">
        <v>1792</v>
      </c>
      <c r="F1452" s="15" t="s">
        <v>1783</v>
      </c>
      <c r="G1452" s="15" t="s">
        <v>1784</v>
      </c>
      <c r="H1452" s="15" t="s">
        <v>1784</v>
      </c>
      <c r="I1452" s="15">
        <v>42</v>
      </c>
      <c r="J1452" s="16">
        <v>2.5236123407433638E-3</v>
      </c>
      <c r="K1452" s="15">
        <v>2</v>
      </c>
    </row>
    <row r="1453" spans="1:11" x14ac:dyDescent="0.35">
      <c r="A1453" s="15" t="s">
        <v>656</v>
      </c>
      <c r="B1453" s="14">
        <v>42380.713000000003</v>
      </c>
      <c r="C1453" s="22">
        <v>0.71300000000337604</v>
      </c>
      <c r="D1453" s="15">
        <f>'call data'!$C1453*1440</f>
        <v>1026.7200000048615</v>
      </c>
      <c r="E1453" s="15" t="s">
        <v>1792</v>
      </c>
      <c r="F1453" s="15" t="s">
        <v>1783</v>
      </c>
      <c r="G1453" s="15" t="s">
        <v>1784</v>
      </c>
      <c r="H1453" s="15" t="s">
        <v>1784</v>
      </c>
      <c r="I1453" s="15">
        <v>59</v>
      </c>
      <c r="J1453" s="16">
        <v>3.1301922022818293E-3</v>
      </c>
      <c r="K1453" s="15">
        <v>3</v>
      </c>
    </row>
    <row r="1454" spans="1:11" x14ac:dyDescent="0.35">
      <c r="A1454" s="15" t="s">
        <v>654</v>
      </c>
      <c r="B1454" s="14">
        <v>42380.697</v>
      </c>
      <c r="C1454" s="22">
        <v>0.69700000000011642</v>
      </c>
      <c r="D1454" s="15">
        <f>'call data'!$C1454*1440</f>
        <v>1003.6800000001676</v>
      </c>
      <c r="E1454" s="15" t="s">
        <v>1793</v>
      </c>
      <c r="F1454" s="15" t="s">
        <v>1779</v>
      </c>
      <c r="G1454" s="15" t="s">
        <v>1785</v>
      </c>
      <c r="H1454" s="15" t="s">
        <v>1785</v>
      </c>
      <c r="I1454" s="15">
        <v>0</v>
      </c>
      <c r="J1454" s="16">
        <v>0</v>
      </c>
      <c r="K1454" s="15">
        <v>0</v>
      </c>
    </row>
    <row r="1455" spans="1:11" x14ac:dyDescent="0.35">
      <c r="A1455" s="15" t="s">
        <v>652</v>
      </c>
      <c r="B1455" s="14">
        <v>42380.678999999996</v>
      </c>
      <c r="C1455" s="22">
        <v>0.67899999999644933</v>
      </c>
      <c r="D1455" s="15">
        <f>'call data'!$C1455*1440</f>
        <v>977.75999999488704</v>
      </c>
      <c r="E1455" s="15" t="s">
        <v>1790</v>
      </c>
      <c r="F1455" s="15" t="s">
        <v>1781</v>
      </c>
      <c r="G1455" s="15" t="s">
        <v>1784</v>
      </c>
      <c r="H1455" s="15" t="s">
        <v>1785</v>
      </c>
      <c r="I1455" s="15">
        <v>58</v>
      </c>
      <c r="J1455" s="16">
        <v>2.24135953884687E-3</v>
      </c>
      <c r="K1455" s="15">
        <v>3</v>
      </c>
    </row>
    <row r="1456" spans="1:11" x14ac:dyDescent="0.35">
      <c r="A1456" s="15" t="s">
        <v>650</v>
      </c>
      <c r="B1456" s="14">
        <v>42380.665999999997</v>
      </c>
      <c r="C1456" s="22">
        <v>0.66599999999743886</v>
      </c>
      <c r="D1456" s="15">
        <f>'call data'!$C1456*1440</f>
        <v>959.03999999631196</v>
      </c>
      <c r="E1456" s="15" t="s">
        <v>1792</v>
      </c>
      <c r="F1456" s="15" t="s">
        <v>1780</v>
      </c>
      <c r="G1456" s="15" t="s">
        <v>1784</v>
      </c>
      <c r="H1456" s="15" t="s">
        <v>1784</v>
      </c>
      <c r="I1456" s="15">
        <v>53</v>
      </c>
      <c r="J1456" s="16">
        <v>3.203520556813653E-3</v>
      </c>
      <c r="K1456" s="15">
        <v>1</v>
      </c>
    </row>
    <row r="1457" spans="1:11" x14ac:dyDescent="0.35">
      <c r="A1457" s="15" t="s">
        <v>648</v>
      </c>
      <c r="B1457" s="14">
        <v>42380.650999999998</v>
      </c>
      <c r="C1457" s="22">
        <v>0.65099999999802094</v>
      </c>
      <c r="D1457" s="15">
        <f>'call data'!$C1457*1440</f>
        <v>937.43999999715015</v>
      </c>
      <c r="E1457" s="15" t="s">
        <v>1792</v>
      </c>
      <c r="F1457" s="15" t="s">
        <v>1779</v>
      </c>
      <c r="G1457" s="15" t="s">
        <v>1784</v>
      </c>
      <c r="H1457" s="15" t="s">
        <v>1784</v>
      </c>
      <c r="I1457" s="15">
        <v>32</v>
      </c>
      <c r="J1457" s="16">
        <v>2.0943391720855938E-3</v>
      </c>
      <c r="K1457" s="15">
        <v>2</v>
      </c>
    </row>
    <row r="1458" spans="1:11" x14ac:dyDescent="0.35">
      <c r="A1458" s="15" t="s">
        <v>646</v>
      </c>
      <c r="B1458" s="14">
        <v>42380.633999999998</v>
      </c>
      <c r="C1458" s="22">
        <v>0.63399999999819556</v>
      </c>
      <c r="D1458" s="15">
        <f>'call data'!$C1458*1440</f>
        <v>912.95999999740161</v>
      </c>
      <c r="E1458" s="15" t="s">
        <v>1791</v>
      </c>
      <c r="F1458" s="15" t="s">
        <v>1780</v>
      </c>
      <c r="G1458" s="15" t="s">
        <v>1784</v>
      </c>
      <c r="H1458" s="15" t="s">
        <v>1784</v>
      </c>
      <c r="I1458" s="15">
        <v>103</v>
      </c>
      <c r="J1458" s="16">
        <v>4.4533633127497828E-3</v>
      </c>
      <c r="K1458" s="15">
        <v>4</v>
      </c>
    </row>
    <row r="1459" spans="1:11" x14ac:dyDescent="0.35">
      <c r="A1459" s="15" t="s">
        <v>1226</v>
      </c>
      <c r="B1459" s="14">
        <v>42391.701999999997</v>
      </c>
      <c r="C1459" s="22">
        <v>0.70199999999749707</v>
      </c>
      <c r="D1459" s="15">
        <f>'call data'!$C1459*1440</f>
        <v>1010.8799999963958</v>
      </c>
      <c r="E1459" s="15" t="s">
        <v>1788</v>
      </c>
      <c r="F1459" s="15" t="s">
        <v>1781</v>
      </c>
      <c r="G1459" s="15" t="s">
        <v>1785</v>
      </c>
      <c r="H1459" s="15" t="s">
        <v>1785</v>
      </c>
      <c r="I1459" s="15">
        <v>0</v>
      </c>
      <c r="J1459" s="16">
        <v>0</v>
      </c>
      <c r="K1459" s="15">
        <v>0</v>
      </c>
    </row>
    <row r="1460" spans="1:11" x14ac:dyDescent="0.35">
      <c r="A1460" s="15" t="s">
        <v>644</v>
      </c>
      <c r="B1460" s="14">
        <v>42380.623</v>
      </c>
      <c r="C1460" s="22">
        <v>0.62299999999959255</v>
      </c>
      <c r="D1460" s="15">
        <f>'call data'!$C1460*1440</f>
        <v>897.11999999941327</v>
      </c>
      <c r="E1460" s="15" t="s">
        <v>1792</v>
      </c>
      <c r="F1460" s="15" t="s">
        <v>1780</v>
      </c>
      <c r="G1460" s="15" t="s">
        <v>1784</v>
      </c>
      <c r="H1460" s="15" t="s">
        <v>1784</v>
      </c>
      <c r="I1460" s="15">
        <v>120</v>
      </c>
      <c r="J1460" s="16">
        <v>2.3314536666314127E-3</v>
      </c>
      <c r="K1460" s="15">
        <v>2</v>
      </c>
    </row>
    <row r="1461" spans="1:11" x14ac:dyDescent="0.35">
      <c r="A1461" s="15" t="s">
        <v>642</v>
      </c>
      <c r="B1461" s="14">
        <v>42380.606</v>
      </c>
      <c r="C1461" s="22">
        <v>0.60599999999976717</v>
      </c>
      <c r="D1461" s="15">
        <f>'call data'!$C1461*1440</f>
        <v>872.63999999966472</v>
      </c>
      <c r="E1461" s="15" t="s">
        <v>1787</v>
      </c>
      <c r="F1461" s="15" t="s">
        <v>1783</v>
      </c>
      <c r="G1461" s="15" t="s">
        <v>1784</v>
      </c>
      <c r="H1461" s="15" t="s">
        <v>1784</v>
      </c>
      <c r="I1461" s="15">
        <v>60</v>
      </c>
      <c r="J1461" s="16">
        <v>6.8537980908420194E-4</v>
      </c>
      <c r="K1461" s="15">
        <v>3</v>
      </c>
    </row>
    <row r="1462" spans="1:11" x14ac:dyDescent="0.35">
      <c r="A1462" s="15" t="s">
        <v>640</v>
      </c>
      <c r="B1462" s="14">
        <v>42380.603000000003</v>
      </c>
      <c r="C1462" s="22">
        <v>0.60300000000279397</v>
      </c>
      <c r="D1462" s="15">
        <f>'call data'!$C1462*1440</f>
        <v>868.32000000402331</v>
      </c>
      <c r="E1462" s="15" t="s">
        <v>1790</v>
      </c>
      <c r="F1462" s="15" t="s">
        <v>1782</v>
      </c>
      <c r="G1462" s="15" t="s">
        <v>1784</v>
      </c>
      <c r="H1462" s="15" t="s">
        <v>1784</v>
      </c>
      <c r="I1462" s="15">
        <v>44</v>
      </c>
      <c r="J1462" s="16">
        <v>4.5205549410375073E-4</v>
      </c>
      <c r="K1462" s="15">
        <v>4</v>
      </c>
    </row>
    <row r="1463" spans="1:11" x14ac:dyDescent="0.35">
      <c r="A1463" s="15" t="s">
        <v>638</v>
      </c>
      <c r="B1463" s="14">
        <v>42380.601999999999</v>
      </c>
      <c r="C1463" s="22">
        <v>0.60199999999895226</v>
      </c>
      <c r="D1463" s="15">
        <f>'call data'!$C1463*1440</f>
        <v>866.87999999849126</v>
      </c>
      <c r="E1463" s="15" t="s">
        <v>1787</v>
      </c>
      <c r="F1463" s="15" t="s">
        <v>1780</v>
      </c>
      <c r="G1463" s="15" t="s">
        <v>1785</v>
      </c>
      <c r="H1463" s="15" t="s">
        <v>1785</v>
      </c>
      <c r="I1463" s="15">
        <v>0</v>
      </c>
      <c r="J1463" s="16">
        <v>0</v>
      </c>
      <c r="K1463" s="15">
        <v>0</v>
      </c>
    </row>
    <row r="1464" spans="1:11" x14ac:dyDescent="0.35">
      <c r="A1464" s="15" t="s">
        <v>636</v>
      </c>
      <c r="B1464" s="14">
        <v>42380.6</v>
      </c>
      <c r="C1464" s="22">
        <v>0.59999999999854481</v>
      </c>
      <c r="D1464" s="15">
        <f>'call data'!$C1464*1440</f>
        <v>863.99999999790452</v>
      </c>
      <c r="E1464" s="15" t="s">
        <v>1790</v>
      </c>
      <c r="F1464" s="15" t="s">
        <v>1782</v>
      </c>
      <c r="G1464" s="15" t="s">
        <v>1784</v>
      </c>
      <c r="H1464" s="15" t="s">
        <v>1785</v>
      </c>
      <c r="I1464" s="15">
        <v>47</v>
      </c>
      <c r="J1464" s="16">
        <v>3.1779378031820877E-3</v>
      </c>
      <c r="K1464" s="15">
        <v>1</v>
      </c>
    </row>
    <row r="1465" spans="1:11" x14ac:dyDescent="0.35">
      <c r="A1465" s="15" t="s">
        <v>634</v>
      </c>
      <c r="B1465" s="14">
        <v>42380.597000000002</v>
      </c>
      <c r="C1465" s="22">
        <v>0.59700000000157161</v>
      </c>
      <c r="D1465" s="15">
        <f>'call data'!$C1465*1440</f>
        <v>859.68000000226311</v>
      </c>
      <c r="E1465" s="15" t="s">
        <v>1786</v>
      </c>
      <c r="F1465" s="15" t="s">
        <v>1783</v>
      </c>
      <c r="G1465" s="15" t="s">
        <v>1784</v>
      </c>
      <c r="H1465" s="15" t="s">
        <v>1784</v>
      </c>
      <c r="I1465" s="15">
        <v>33</v>
      </c>
      <c r="J1465" s="16">
        <v>3.4503303294840908E-3</v>
      </c>
      <c r="K1465" s="15">
        <v>3</v>
      </c>
    </row>
    <row r="1466" spans="1:11" x14ac:dyDescent="0.35">
      <c r="A1466" s="15" t="s">
        <v>632</v>
      </c>
      <c r="B1466" s="14">
        <v>42380.593000000001</v>
      </c>
      <c r="C1466" s="22">
        <v>0.5930000000007567</v>
      </c>
      <c r="D1466" s="15">
        <f>'call data'!$C1466*1440</f>
        <v>853.92000000108965</v>
      </c>
      <c r="E1466" s="15" t="s">
        <v>1787</v>
      </c>
      <c r="F1466" s="15" t="s">
        <v>1780</v>
      </c>
      <c r="G1466" s="15" t="s">
        <v>1785</v>
      </c>
      <c r="H1466" s="15" t="s">
        <v>1785</v>
      </c>
      <c r="I1466" s="15">
        <v>0</v>
      </c>
      <c r="J1466" s="16">
        <v>0</v>
      </c>
      <c r="K1466" s="15">
        <v>0</v>
      </c>
    </row>
    <row r="1467" spans="1:11" x14ac:dyDescent="0.35">
      <c r="A1467" s="15" t="s">
        <v>630</v>
      </c>
      <c r="B1467" s="14">
        <v>42380.59</v>
      </c>
      <c r="C1467" s="22">
        <v>0.58999999999650754</v>
      </c>
      <c r="D1467" s="15">
        <f>'call data'!$C1467*1440</f>
        <v>849.59999999497086</v>
      </c>
      <c r="E1467" s="15" t="s">
        <v>1786</v>
      </c>
      <c r="F1467" s="15" t="s">
        <v>1783</v>
      </c>
      <c r="G1467" s="15" t="s">
        <v>1784</v>
      </c>
      <c r="H1467" s="15" t="s">
        <v>1784</v>
      </c>
      <c r="I1467" s="15">
        <v>92</v>
      </c>
      <c r="J1467" s="16">
        <v>3.692183749779014E-3</v>
      </c>
      <c r="K1467" s="15">
        <v>3</v>
      </c>
    </row>
    <row r="1468" spans="1:11" x14ac:dyDescent="0.35">
      <c r="A1468" s="15" t="s">
        <v>628</v>
      </c>
      <c r="B1468" s="14">
        <v>42380.58</v>
      </c>
      <c r="C1468" s="22">
        <v>0.58000000000174623</v>
      </c>
      <c r="D1468" s="15">
        <f>'call data'!$C1468*1440</f>
        <v>835.20000000251457</v>
      </c>
      <c r="E1468" s="15" t="s">
        <v>1791</v>
      </c>
      <c r="F1468" s="15" t="s">
        <v>1782</v>
      </c>
      <c r="G1468" s="15" t="s">
        <v>1784</v>
      </c>
      <c r="H1468" s="15" t="s">
        <v>1784</v>
      </c>
      <c r="I1468" s="15">
        <v>15</v>
      </c>
      <c r="J1468" s="16">
        <v>4.2874126496432966E-3</v>
      </c>
      <c r="K1468" s="15">
        <v>4</v>
      </c>
    </row>
    <row r="1469" spans="1:11" x14ac:dyDescent="0.35">
      <c r="A1469" s="15" t="s">
        <v>626</v>
      </c>
      <c r="B1469" s="14">
        <v>42380.555</v>
      </c>
      <c r="C1469" s="22">
        <v>0.55500000000029104</v>
      </c>
      <c r="D1469" s="15">
        <f>'call data'!$C1469*1440</f>
        <v>799.2000000004191</v>
      </c>
      <c r="E1469" s="15" t="s">
        <v>1790</v>
      </c>
      <c r="F1469" s="15" t="s">
        <v>1782</v>
      </c>
      <c r="G1469" s="15" t="s">
        <v>1784</v>
      </c>
      <c r="H1469" s="15" t="s">
        <v>1784</v>
      </c>
      <c r="I1469" s="15">
        <v>22</v>
      </c>
      <c r="J1469" s="16">
        <v>3.7893509240112836E-3</v>
      </c>
      <c r="K1469" s="15">
        <v>5</v>
      </c>
    </row>
    <row r="1470" spans="1:11" x14ac:dyDescent="0.35">
      <c r="A1470" s="15" t="s">
        <v>624</v>
      </c>
      <c r="B1470" s="14">
        <v>42380.54</v>
      </c>
      <c r="C1470" s="22">
        <v>0.54000000000087311</v>
      </c>
      <c r="D1470" s="15">
        <f>'call data'!$C1470*1440</f>
        <v>777.60000000125729</v>
      </c>
      <c r="E1470" s="15" t="s">
        <v>1789</v>
      </c>
      <c r="F1470" s="15" t="s">
        <v>1779</v>
      </c>
      <c r="G1470" s="15" t="s">
        <v>1784</v>
      </c>
      <c r="H1470" s="15" t="s">
        <v>1784</v>
      </c>
      <c r="I1470" s="15">
        <v>75</v>
      </c>
      <c r="J1470" s="16">
        <v>2.8891603578618907E-3</v>
      </c>
      <c r="K1470" s="15">
        <v>3</v>
      </c>
    </row>
    <row r="1471" spans="1:11" x14ac:dyDescent="0.35">
      <c r="A1471" s="15" t="s">
        <v>620</v>
      </c>
      <c r="B1471" s="14">
        <v>42380.53</v>
      </c>
      <c r="C1471" s="22">
        <v>0.52999999999883585</v>
      </c>
      <c r="D1471" s="15">
        <f>'call data'!$C1471*1440</f>
        <v>763.19999999832362</v>
      </c>
      <c r="E1471" s="15" t="s">
        <v>1792</v>
      </c>
      <c r="F1471" s="15" t="s">
        <v>1781</v>
      </c>
      <c r="G1471" s="15" t="s">
        <v>1784</v>
      </c>
      <c r="H1471" s="15" t="s">
        <v>1784</v>
      </c>
      <c r="I1471" s="15">
        <v>15</v>
      </c>
      <c r="J1471" s="16">
        <v>5.1865332352474204E-4</v>
      </c>
      <c r="K1471" s="15">
        <v>5</v>
      </c>
    </row>
    <row r="1472" spans="1:11" x14ac:dyDescent="0.35">
      <c r="A1472" s="15" t="s">
        <v>622</v>
      </c>
      <c r="B1472" s="14">
        <v>42380.53</v>
      </c>
      <c r="C1472" s="22">
        <v>0.52999999999883585</v>
      </c>
      <c r="D1472" s="15">
        <f>'call data'!$C1472*1440</f>
        <v>763.19999999832362</v>
      </c>
      <c r="E1472" s="15" t="s">
        <v>1792</v>
      </c>
      <c r="F1472" s="15" t="s">
        <v>1779</v>
      </c>
      <c r="G1472" s="15" t="s">
        <v>1785</v>
      </c>
      <c r="H1472" s="15" t="s">
        <v>1785</v>
      </c>
      <c r="I1472" s="15">
        <v>0</v>
      </c>
      <c r="J1472" s="16">
        <v>0</v>
      </c>
      <c r="K1472" s="15">
        <v>0</v>
      </c>
    </row>
    <row r="1473" spans="1:11" x14ac:dyDescent="0.35">
      <c r="A1473" s="15" t="s">
        <v>618</v>
      </c>
      <c r="B1473" s="14">
        <v>42380.517</v>
      </c>
      <c r="C1473" s="22">
        <v>0.51699999999982538</v>
      </c>
      <c r="D1473" s="15">
        <f>'call data'!$C1473*1440</f>
        <v>744.47999999974854</v>
      </c>
      <c r="E1473" s="15" t="s">
        <v>1790</v>
      </c>
      <c r="F1473" s="15" t="s">
        <v>1783</v>
      </c>
      <c r="G1473" s="15" t="s">
        <v>1784</v>
      </c>
      <c r="H1473" s="15" t="s">
        <v>1784</v>
      </c>
      <c r="I1473" s="15">
        <v>82</v>
      </c>
      <c r="J1473" s="16">
        <v>4.7558707828832692E-3</v>
      </c>
      <c r="K1473" s="15">
        <v>3</v>
      </c>
    </row>
    <row r="1474" spans="1:11" x14ac:dyDescent="0.35">
      <c r="A1474" s="15" t="s">
        <v>616</v>
      </c>
      <c r="B1474" s="14">
        <v>42380.514000000003</v>
      </c>
      <c r="C1474" s="22">
        <v>0.51400000000285218</v>
      </c>
      <c r="D1474" s="15">
        <f>'call data'!$C1474*1440</f>
        <v>740.16000000410713</v>
      </c>
      <c r="E1474" s="15" t="s">
        <v>1793</v>
      </c>
      <c r="F1474" s="15" t="s">
        <v>1779</v>
      </c>
      <c r="G1474" s="15" t="s">
        <v>1784</v>
      </c>
      <c r="H1474" s="15" t="s">
        <v>1784</v>
      </c>
      <c r="I1474" s="15">
        <v>16</v>
      </c>
      <c r="J1474" s="16">
        <v>4.4188543125662826E-3</v>
      </c>
      <c r="K1474" s="15">
        <v>4</v>
      </c>
    </row>
    <row r="1475" spans="1:11" x14ac:dyDescent="0.35">
      <c r="A1475" s="15" t="s">
        <v>614</v>
      </c>
      <c r="B1475" s="14">
        <v>42380.506999999998</v>
      </c>
      <c r="C1475" s="22">
        <v>0.50699999999778811</v>
      </c>
      <c r="D1475" s="15">
        <f>'call data'!$C1475*1440</f>
        <v>730.07999999681488</v>
      </c>
      <c r="E1475" s="15" t="s">
        <v>1792</v>
      </c>
      <c r="F1475" s="15" t="s">
        <v>1782</v>
      </c>
      <c r="G1475" s="15" t="s">
        <v>1784</v>
      </c>
      <c r="H1475" s="15" t="s">
        <v>1784</v>
      </c>
      <c r="I1475" s="15">
        <v>105</v>
      </c>
      <c r="J1475" s="16">
        <v>4.6077326141269878E-3</v>
      </c>
      <c r="K1475" s="15">
        <v>1</v>
      </c>
    </row>
    <row r="1476" spans="1:11" x14ac:dyDescent="0.35">
      <c r="A1476" s="15" t="s">
        <v>612</v>
      </c>
      <c r="B1476" s="14">
        <v>42380.491000000002</v>
      </c>
      <c r="C1476" s="22">
        <v>0.49100000000180444</v>
      </c>
      <c r="D1476" s="15">
        <f>'call data'!$C1476*1440</f>
        <v>707.04000000259839</v>
      </c>
      <c r="E1476" s="15" t="s">
        <v>1790</v>
      </c>
      <c r="F1476" s="15" t="s">
        <v>1782</v>
      </c>
      <c r="G1476" s="15" t="s">
        <v>1784</v>
      </c>
      <c r="H1476" s="15" t="s">
        <v>1784</v>
      </c>
      <c r="I1476" s="15">
        <v>116</v>
      </c>
      <c r="J1476" s="16">
        <v>2.7327651086358875E-3</v>
      </c>
      <c r="K1476" s="15">
        <v>3</v>
      </c>
    </row>
    <row r="1477" spans="1:11" x14ac:dyDescent="0.35">
      <c r="A1477" s="15" t="s">
        <v>1240</v>
      </c>
      <c r="B1477" s="14">
        <v>42392.411</v>
      </c>
      <c r="C1477" s="22">
        <v>0.41100000000005821</v>
      </c>
      <c r="D1477" s="15">
        <f>'call data'!$C1477*1440</f>
        <v>591.84000000008382</v>
      </c>
      <c r="E1477" s="15" t="s">
        <v>1788</v>
      </c>
      <c r="F1477" s="15" t="s">
        <v>1779</v>
      </c>
      <c r="G1477" s="15" t="s">
        <v>1784</v>
      </c>
      <c r="H1477" s="15" t="s">
        <v>1785</v>
      </c>
      <c r="I1477" s="15">
        <v>112</v>
      </c>
      <c r="J1477" s="16">
        <v>4.3735305511923778E-3</v>
      </c>
      <c r="K1477" s="15">
        <v>2</v>
      </c>
    </row>
    <row r="1478" spans="1:11" x14ac:dyDescent="0.35">
      <c r="A1478" s="15" t="s">
        <v>608</v>
      </c>
      <c r="B1478" s="14">
        <v>42380.478999999999</v>
      </c>
      <c r="C1478" s="22">
        <v>0.47899999999935972</v>
      </c>
      <c r="D1478" s="15">
        <f>'call data'!$C1478*1440</f>
        <v>689.75999999907799</v>
      </c>
      <c r="E1478" s="15" t="s">
        <v>1790</v>
      </c>
      <c r="F1478" s="15" t="s">
        <v>1783</v>
      </c>
      <c r="G1478" s="15" t="s">
        <v>1785</v>
      </c>
      <c r="H1478" s="15" t="s">
        <v>1785</v>
      </c>
      <c r="I1478" s="15">
        <v>0</v>
      </c>
      <c r="J1478" s="16">
        <v>0</v>
      </c>
      <c r="K1478" s="15">
        <v>0</v>
      </c>
    </row>
    <row r="1479" spans="1:11" x14ac:dyDescent="0.35">
      <c r="A1479" s="15" t="s">
        <v>606</v>
      </c>
      <c r="B1479" s="14">
        <v>42380.478000000003</v>
      </c>
      <c r="C1479" s="22">
        <v>0.47800000000279397</v>
      </c>
      <c r="D1479" s="15">
        <f>'call data'!$C1479*1440</f>
        <v>688.32000000402331</v>
      </c>
      <c r="E1479" s="15" t="s">
        <v>1791</v>
      </c>
      <c r="F1479" s="15" t="s">
        <v>1781</v>
      </c>
      <c r="G1479" s="15" t="s">
        <v>1784</v>
      </c>
      <c r="H1479" s="15" t="s">
        <v>1784</v>
      </c>
      <c r="I1479" s="15">
        <v>79</v>
      </c>
      <c r="J1479" s="16">
        <v>3.7492507495083616E-3</v>
      </c>
      <c r="K1479" s="15">
        <v>3</v>
      </c>
    </row>
    <row r="1480" spans="1:11" x14ac:dyDescent="0.35">
      <c r="A1480" s="15" t="s">
        <v>604</v>
      </c>
      <c r="B1480" s="14">
        <v>42380.462</v>
      </c>
      <c r="C1480" s="22">
        <v>0.46199999999953434</v>
      </c>
      <c r="D1480" s="15">
        <f>'call data'!$C1480*1440</f>
        <v>665.27999999932945</v>
      </c>
      <c r="E1480" s="15" t="s">
        <v>1787</v>
      </c>
      <c r="F1480" s="15" t="s">
        <v>1783</v>
      </c>
      <c r="G1480" s="15" t="s">
        <v>1785</v>
      </c>
      <c r="H1480" s="15" t="s">
        <v>1785</v>
      </c>
      <c r="I1480" s="15">
        <v>0</v>
      </c>
      <c r="J1480" s="16">
        <v>0</v>
      </c>
      <c r="K1480" s="15">
        <v>0</v>
      </c>
    </row>
    <row r="1481" spans="1:11" x14ac:dyDescent="0.35">
      <c r="A1481" s="15" t="s">
        <v>1258</v>
      </c>
      <c r="B1481" s="14">
        <v>42392.489000000001</v>
      </c>
      <c r="C1481" s="22">
        <v>0.48900000000139698</v>
      </c>
      <c r="D1481" s="15">
        <f>'call data'!$C1481*1440</f>
        <v>704.16000000201166</v>
      </c>
      <c r="E1481" s="15" t="s">
        <v>1788</v>
      </c>
      <c r="F1481" s="15" t="s">
        <v>1782</v>
      </c>
      <c r="G1481" s="15" t="s">
        <v>1784</v>
      </c>
      <c r="H1481" s="15" t="s">
        <v>1784</v>
      </c>
      <c r="I1481" s="15">
        <v>22</v>
      </c>
      <c r="J1481" s="16">
        <v>4.3096093158750117E-3</v>
      </c>
      <c r="K1481" s="15">
        <v>3</v>
      </c>
    </row>
    <row r="1482" spans="1:11" x14ac:dyDescent="0.35">
      <c r="A1482" s="15" t="s">
        <v>602</v>
      </c>
      <c r="B1482" s="14">
        <v>42380.438999999998</v>
      </c>
      <c r="C1482" s="22">
        <v>0.4389999999984866</v>
      </c>
      <c r="D1482" s="15">
        <f>'call data'!$C1482*1440</f>
        <v>632.15999999782071</v>
      </c>
      <c r="E1482" s="15" t="s">
        <v>1791</v>
      </c>
      <c r="F1482" s="15" t="s">
        <v>1781</v>
      </c>
      <c r="G1482" s="15" t="s">
        <v>1784</v>
      </c>
      <c r="H1482" s="15" t="s">
        <v>1784</v>
      </c>
      <c r="I1482" s="15">
        <v>84</v>
      </c>
      <c r="J1482" s="16">
        <v>3.2993425108826069E-3</v>
      </c>
      <c r="K1482" s="15">
        <v>3</v>
      </c>
    </row>
    <row r="1483" spans="1:11" x14ac:dyDescent="0.35">
      <c r="A1483" s="15" t="s">
        <v>600</v>
      </c>
      <c r="B1483" s="14">
        <v>42380.434999999998</v>
      </c>
      <c r="C1483" s="22">
        <v>0.43499999999767169</v>
      </c>
      <c r="D1483" s="15">
        <f>'call data'!$C1483*1440</f>
        <v>626.39999999664724</v>
      </c>
      <c r="E1483" s="15" t="s">
        <v>1787</v>
      </c>
      <c r="F1483" s="15" t="s">
        <v>1779</v>
      </c>
      <c r="G1483" s="15" t="s">
        <v>1784</v>
      </c>
      <c r="H1483" s="15" t="s">
        <v>1784</v>
      </c>
      <c r="I1483" s="15">
        <v>77</v>
      </c>
      <c r="J1483" s="16">
        <v>3.8979862700119113E-3</v>
      </c>
      <c r="K1483" s="15">
        <v>3</v>
      </c>
    </row>
    <row r="1484" spans="1:11" x14ac:dyDescent="0.35">
      <c r="A1484" s="15" t="s">
        <v>598</v>
      </c>
      <c r="B1484" s="14">
        <v>42380.430999999997</v>
      </c>
      <c r="C1484" s="22">
        <v>0.43099999999685679</v>
      </c>
      <c r="D1484" s="15">
        <f>'call data'!$C1484*1440</f>
        <v>620.63999999547377</v>
      </c>
      <c r="E1484" s="15" t="s">
        <v>1787</v>
      </c>
      <c r="F1484" s="15" t="s">
        <v>1782</v>
      </c>
      <c r="G1484" s="15" t="s">
        <v>1784</v>
      </c>
      <c r="H1484" s="15" t="s">
        <v>1784</v>
      </c>
      <c r="I1484" s="15">
        <v>106</v>
      </c>
      <c r="J1484" s="16">
        <v>2.5306884201704697E-3</v>
      </c>
      <c r="K1484" s="15">
        <v>4</v>
      </c>
    </row>
    <row r="1485" spans="1:11" x14ac:dyDescent="0.35">
      <c r="A1485" s="15" t="s">
        <v>596</v>
      </c>
      <c r="B1485" s="14">
        <v>42380.425999999999</v>
      </c>
      <c r="C1485" s="22">
        <v>0.42599999999947613</v>
      </c>
      <c r="D1485" s="15">
        <f>'call data'!$C1485*1440</f>
        <v>613.43999999924563</v>
      </c>
      <c r="E1485" s="15" t="s">
        <v>1793</v>
      </c>
      <c r="F1485" s="15" t="s">
        <v>1779</v>
      </c>
      <c r="G1485" s="15" t="s">
        <v>1784</v>
      </c>
      <c r="H1485" s="15" t="s">
        <v>1784</v>
      </c>
      <c r="I1485" s="15">
        <v>47</v>
      </c>
      <c r="J1485" s="16">
        <v>1.7639806574597178E-3</v>
      </c>
      <c r="K1485" s="15">
        <v>3</v>
      </c>
    </row>
    <row r="1486" spans="1:11" x14ac:dyDescent="0.35">
      <c r="A1486" s="15" t="s">
        <v>594</v>
      </c>
      <c r="B1486" s="14">
        <v>42380.42</v>
      </c>
      <c r="C1486" s="22">
        <v>0.41999999999825377</v>
      </c>
      <c r="D1486" s="15">
        <f>'call data'!$C1486*1440</f>
        <v>604.79999999748543</v>
      </c>
      <c r="E1486" s="15" t="s">
        <v>1793</v>
      </c>
      <c r="F1486" s="15" t="s">
        <v>1783</v>
      </c>
      <c r="G1486" s="15" t="s">
        <v>1784</v>
      </c>
      <c r="H1486" s="15" t="s">
        <v>1784</v>
      </c>
      <c r="I1486" s="15">
        <v>22</v>
      </c>
      <c r="J1486" s="16">
        <v>3.9554323212463308E-3</v>
      </c>
      <c r="K1486" s="15">
        <v>3</v>
      </c>
    </row>
    <row r="1487" spans="1:11" x14ac:dyDescent="0.35">
      <c r="A1487" s="15" t="s">
        <v>592</v>
      </c>
      <c r="B1487" s="14">
        <v>42380.409</v>
      </c>
      <c r="C1487" s="22">
        <v>0.40899999999965075</v>
      </c>
      <c r="D1487" s="15">
        <f>'call data'!$C1487*1440</f>
        <v>588.95999999949709</v>
      </c>
      <c r="E1487" s="15" t="s">
        <v>1789</v>
      </c>
      <c r="F1487" s="15" t="s">
        <v>1782</v>
      </c>
      <c r="G1487" s="15" t="s">
        <v>1785</v>
      </c>
      <c r="H1487" s="15" t="s">
        <v>1785</v>
      </c>
      <c r="I1487" s="15">
        <v>0</v>
      </c>
      <c r="J1487" s="16">
        <v>0</v>
      </c>
      <c r="K1487" s="15">
        <v>0</v>
      </c>
    </row>
    <row r="1488" spans="1:11" x14ac:dyDescent="0.35">
      <c r="A1488" s="15" t="s">
        <v>588</v>
      </c>
      <c r="B1488" s="14">
        <v>42380.402000000002</v>
      </c>
      <c r="C1488" s="22">
        <v>0.40200000000186265</v>
      </c>
      <c r="D1488" s="15">
        <f>'call data'!$C1488*1440</f>
        <v>578.88000000268221</v>
      </c>
      <c r="E1488" s="15" t="s">
        <v>1793</v>
      </c>
      <c r="F1488" s="15" t="s">
        <v>1783</v>
      </c>
      <c r="G1488" s="15" t="s">
        <v>1784</v>
      </c>
      <c r="H1488" s="15" t="s">
        <v>1784</v>
      </c>
      <c r="I1488" s="15">
        <v>81</v>
      </c>
      <c r="J1488" s="16">
        <v>3.0261977227596117E-3</v>
      </c>
      <c r="K1488" s="15">
        <v>5</v>
      </c>
    </row>
    <row r="1489" spans="1:11" x14ac:dyDescent="0.35">
      <c r="A1489" s="15" t="s">
        <v>590</v>
      </c>
      <c r="B1489" s="14">
        <v>42380.402000000002</v>
      </c>
      <c r="C1489" s="22">
        <v>0.40200000000186265</v>
      </c>
      <c r="D1489" s="15">
        <f>'call data'!$C1489*1440</f>
        <v>578.88000000268221</v>
      </c>
      <c r="E1489" s="15" t="s">
        <v>1793</v>
      </c>
      <c r="F1489" s="15" t="s">
        <v>1779</v>
      </c>
      <c r="G1489" s="15" t="s">
        <v>1785</v>
      </c>
      <c r="H1489" s="15" t="s">
        <v>1785</v>
      </c>
      <c r="I1489" s="15">
        <v>0</v>
      </c>
      <c r="J1489" s="16">
        <v>0</v>
      </c>
      <c r="K1489" s="15">
        <v>0</v>
      </c>
    </row>
    <row r="1490" spans="1:11" x14ac:dyDescent="0.35">
      <c r="A1490" s="15" t="s">
        <v>586</v>
      </c>
      <c r="B1490" s="14">
        <v>42380.400999999998</v>
      </c>
      <c r="C1490" s="22">
        <v>0.40099999999802094</v>
      </c>
      <c r="D1490" s="15">
        <f>'call data'!$C1490*1440</f>
        <v>577.43999999715015</v>
      </c>
      <c r="E1490" s="15" t="s">
        <v>1790</v>
      </c>
      <c r="F1490" s="15" t="s">
        <v>1782</v>
      </c>
      <c r="G1490" s="15" t="s">
        <v>1784</v>
      </c>
      <c r="H1490" s="15" t="s">
        <v>1784</v>
      </c>
      <c r="I1490" s="15">
        <v>84</v>
      </c>
      <c r="J1490" s="16">
        <v>1.6772729567820935E-3</v>
      </c>
      <c r="K1490" s="15">
        <v>4</v>
      </c>
    </row>
    <row r="1491" spans="1:11" x14ac:dyDescent="0.35">
      <c r="A1491" s="15" t="s">
        <v>584</v>
      </c>
      <c r="B1491" s="14">
        <v>42380.396000000001</v>
      </c>
      <c r="C1491" s="22">
        <v>0.39600000000064028</v>
      </c>
      <c r="D1491" s="15">
        <f>'call data'!$C1491*1440</f>
        <v>570.24000000092201</v>
      </c>
      <c r="E1491" s="15" t="s">
        <v>1787</v>
      </c>
      <c r="F1491" s="15" t="s">
        <v>1782</v>
      </c>
      <c r="G1491" s="15" t="s">
        <v>1784</v>
      </c>
      <c r="H1491" s="15" t="s">
        <v>1784</v>
      </c>
      <c r="I1491" s="15">
        <v>92</v>
      </c>
      <c r="J1491" s="16">
        <v>1.396273519826732E-3</v>
      </c>
      <c r="K1491" s="15">
        <v>3</v>
      </c>
    </row>
    <row r="1492" spans="1:11" x14ac:dyDescent="0.35">
      <c r="A1492" s="15" t="s">
        <v>582</v>
      </c>
      <c r="B1492" s="14">
        <v>42379.741999999998</v>
      </c>
      <c r="C1492" s="22">
        <v>0.74199999999837019</v>
      </c>
      <c r="D1492" s="15">
        <f>'call data'!$C1492*1440</f>
        <v>1068.4799999976531</v>
      </c>
      <c r="E1492" s="15" t="s">
        <v>1793</v>
      </c>
      <c r="F1492" s="15" t="s">
        <v>1781</v>
      </c>
      <c r="G1492" s="15" t="s">
        <v>1784</v>
      </c>
      <c r="H1492" s="15" t="s">
        <v>1784</v>
      </c>
      <c r="I1492" s="15">
        <v>47</v>
      </c>
      <c r="J1492" s="16">
        <v>6.7273170321743641E-4</v>
      </c>
      <c r="K1492" s="15">
        <v>3</v>
      </c>
    </row>
    <row r="1493" spans="1:11" x14ac:dyDescent="0.35">
      <c r="A1493" s="15" t="s">
        <v>580</v>
      </c>
      <c r="B1493" s="14">
        <v>42379.735999999997</v>
      </c>
      <c r="C1493" s="22">
        <v>0.73599999999714782</v>
      </c>
      <c r="D1493" s="15">
        <f>'call data'!$C1493*1440</f>
        <v>1059.8399999958929</v>
      </c>
      <c r="E1493" s="15" t="s">
        <v>1791</v>
      </c>
      <c r="F1493" s="15" t="s">
        <v>1779</v>
      </c>
      <c r="G1493" s="15" t="s">
        <v>1784</v>
      </c>
      <c r="H1493" s="15" t="s">
        <v>1784</v>
      </c>
      <c r="I1493" s="15">
        <v>69</v>
      </c>
      <c r="J1493" s="16">
        <v>5.4138658258171967E-4</v>
      </c>
      <c r="K1493" s="15">
        <v>3</v>
      </c>
    </row>
    <row r="1494" spans="1:11" x14ac:dyDescent="0.35">
      <c r="A1494" s="15" t="s">
        <v>578</v>
      </c>
      <c r="B1494" s="14">
        <v>42379.733</v>
      </c>
      <c r="C1494" s="22">
        <v>0.73300000000017462</v>
      </c>
      <c r="D1494" s="15">
        <f>'call data'!$C1494*1440</f>
        <v>1055.5200000002515</v>
      </c>
      <c r="E1494" s="15" t="s">
        <v>1789</v>
      </c>
      <c r="F1494" s="15" t="s">
        <v>1782</v>
      </c>
      <c r="G1494" s="15" t="s">
        <v>1784</v>
      </c>
      <c r="H1494" s="15" t="s">
        <v>1784</v>
      </c>
      <c r="I1494" s="15">
        <v>10</v>
      </c>
      <c r="J1494" s="16">
        <v>3.4510209943892966E-3</v>
      </c>
      <c r="K1494" s="15">
        <v>3</v>
      </c>
    </row>
    <row r="1495" spans="1:11" x14ac:dyDescent="0.35">
      <c r="A1495" s="15" t="s">
        <v>576</v>
      </c>
      <c r="B1495" s="14">
        <v>42379.73</v>
      </c>
      <c r="C1495" s="22">
        <v>0.73000000000320142</v>
      </c>
      <c r="D1495" s="15">
        <f>'call data'!$C1495*1440</f>
        <v>1051.20000000461</v>
      </c>
      <c r="E1495" s="15" t="s">
        <v>1790</v>
      </c>
      <c r="F1495" s="15" t="s">
        <v>1781</v>
      </c>
      <c r="G1495" s="15" t="s">
        <v>1784</v>
      </c>
      <c r="H1495" s="15" t="s">
        <v>1784</v>
      </c>
      <c r="I1495" s="15">
        <v>50</v>
      </c>
      <c r="J1495" s="16">
        <v>1.8592438093073831E-3</v>
      </c>
      <c r="K1495" s="15">
        <v>2</v>
      </c>
    </row>
    <row r="1496" spans="1:11" x14ac:dyDescent="0.35">
      <c r="A1496" s="15" t="s">
        <v>1276</v>
      </c>
      <c r="B1496" s="14">
        <v>42392.667999999998</v>
      </c>
      <c r="C1496" s="22">
        <v>0.66799999999784632</v>
      </c>
      <c r="D1496" s="15">
        <f>'call data'!$C1496*1440</f>
        <v>961.9199999968987</v>
      </c>
      <c r="E1496" s="15" t="s">
        <v>1788</v>
      </c>
      <c r="F1496" s="15" t="s">
        <v>1779</v>
      </c>
      <c r="G1496" s="15" t="s">
        <v>1784</v>
      </c>
      <c r="H1496" s="15" t="s">
        <v>1785</v>
      </c>
      <c r="I1496" s="15">
        <v>56</v>
      </c>
      <c r="J1496" s="16">
        <v>1.3638200394289165E-3</v>
      </c>
      <c r="K1496" s="15">
        <v>4</v>
      </c>
    </row>
    <row r="1497" spans="1:11" x14ac:dyDescent="0.35">
      <c r="A1497" s="15" t="s">
        <v>572</v>
      </c>
      <c r="B1497" s="14">
        <v>42379.724999999999</v>
      </c>
      <c r="C1497" s="22">
        <v>0.72499999999854481</v>
      </c>
      <c r="D1497" s="15">
        <f>'call data'!$C1497*1440</f>
        <v>1043.9999999979045</v>
      </c>
      <c r="E1497" s="15" t="s">
        <v>1793</v>
      </c>
      <c r="F1497" s="15" t="s">
        <v>1779</v>
      </c>
      <c r="G1497" s="15" t="s">
        <v>1784</v>
      </c>
      <c r="H1497" s="15" t="s">
        <v>1784</v>
      </c>
      <c r="I1497" s="15">
        <v>55</v>
      </c>
      <c r="J1497" s="16">
        <v>2.9368827889537262E-3</v>
      </c>
      <c r="K1497" s="15">
        <v>4</v>
      </c>
    </row>
    <row r="1498" spans="1:11" x14ac:dyDescent="0.35">
      <c r="A1498" s="15" t="s">
        <v>568</v>
      </c>
      <c r="B1498" s="14">
        <v>42379.696000000004</v>
      </c>
      <c r="C1498" s="22">
        <v>0.69600000000355067</v>
      </c>
      <c r="D1498" s="15">
        <f>'call data'!$C1498*1440</f>
        <v>1002.240000005113</v>
      </c>
      <c r="E1498" s="15" t="s">
        <v>1793</v>
      </c>
      <c r="F1498" s="15" t="s">
        <v>1781</v>
      </c>
      <c r="G1498" s="15" t="s">
        <v>1785</v>
      </c>
      <c r="H1498" s="15" t="s">
        <v>1785</v>
      </c>
      <c r="I1498" s="15">
        <v>0</v>
      </c>
      <c r="J1498" s="16">
        <v>0</v>
      </c>
      <c r="K1498" s="15">
        <v>0</v>
      </c>
    </row>
    <row r="1499" spans="1:11" x14ac:dyDescent="0.35">
      <c r="A1499" s="15" t="s">
        <v>1314</v>
      </c>
      <c r="B1499" s="14">
        <v>42393.487999999998</v>
      </c>
      <c r="C1499" s="22">
        <v>0.48799999999755528</v>
      </c>
      <c r="D1499" s="15">
        <f>'call data'!$C1499*1440</f>
        <v>702.7199999964796</v>
      </c>
      <c r="E1499" s="15" t="s">
        <v>1788</v>
      </c>
      <c r="F1499" s="15" t="s">
        <v>1780</v>
      </c>
      <c r="G1499" s="15" t="s">
        <v>1784</v>
      </c>
      <c r="H1499" s="15" t="s">
        <v>1784</v>
      </c>
      <c r="I1499" s="15">
        <v>41</v>
      </c>
      <c r="J1499" s="16">
        <v>2.7069069018262138E-3</v>
      </c>
      <c r="K1499" s="15">
        <v>4</v>
      </c>
    </row>
    <row r="1500" spans="1:11" x14ac:dyDescent="0.35">
      <c r="A1500" s="15" t="s">
        <v>564</v>
      </c>
      <c r="B1500" s="14">
        <v>42379.692999999999</v>
      </c>
      <c r="C1500" s="22">
        <v>0.69299999999930151</v>
      </c>
      <c r="D1500" s="15">
        <f>'call data'!$C1500*1440</f>
        <v>997.91999999899417</v>
      </c>
      <c r="E1500" s="15" t="s">
        <v>1786</v>
      </c>
      <c r="F1500" s="15" t="s">
        <v>1779</v>
      </c>
      <c r="G1500" s="15" t="s">
        <v>1784</v>
      </c>
      <c r="H1500" s="15" t="s">
        <v>1784</v>
      </c>
      <c r="I1500" s="15">
        <v>102</v>
      </c>
      <c r="J1500" s="16">
        <v>4.4338175841713152E-4</v>
      </c>
      <c r="K1500" s="15">
        <v>5</v>
      </c>
    </row>
    <row r="1501" spans="1:11" x14ac:dyDescent="0.35">
      <c r="A1501" s="15" t="s">
        <v>566</v>
      </c>
      <c r="B1501" s="14">
        <v>42379.692999999999</v>
      </c>
      <c r="C1501" s="22">
        <v>0.69299999999930151</v>
      </c>
      <c r="D1501" s="15">
        <f>'call data'!$C1501*1440</f>
        <v>997.91999999899417</v>
      </c>
      <c r="E1501" s="15" t="s">
        <v>1791</v>
      </c>
      <c r="F1501" s="15" t="s">
        <v>1779</v>
      </c>
      <c r="G1501" s="15" t="s">
        <v>1784</v>
      </c>
      <c r="H1501" s="15" t="s">
        <v>1784</v>
      </c>
      <c r="I1501" s="15">
        <v>28</v>
      </c>
      <c r="J1501" s="16">
        <v>1.0266785840360691E-3</v>
      </c>
      <c r="K1501" s="15">
        <v>1</v>
      </c>
    </row>
    <row r="1502" spans="1:11" x14ac:dyDescent="0.35">
      <c r="A1502" s="15" t="s">
        <v>562</v>
      </c>
      <c r="B1502" s="14">
        <v>42379.667000000001</v>
      </c>
      <c r="C1502" s="22">
        <v>0.66700000000128057</v>
      </c>
      <c r="D1502" s="15">
        <f>'call data'!$C1502*1440</f>
        <v>960.48000000184402</v>
      </c>
      <c r="E1502" s="15" t="s">
        <v>1790</v>
      </c>
      <c r="F1502" s="15" t="s">
        <v>1781</v>
      </c>
      <c r="G1502" s="15" t="s">
        <v>1784</v>
      </c>
      <c r="H1502" s="15" t="s">
        <v>1784</v>
      </c>
      <c r="I1502" s="15">
        <v>99</v>
      </c>
      <c r="J1502" s="16">
        <v>1.9004273929260718E-3</v>
      </c>
      <c r="K1502" s="15">
        <v>5</v>
      </c>
    </row>
    <row r="1503" spans="1:11" x14ac:dyDescent="0.35">
      <c r="A1503" s="15" t="s">
        <v>560</v>
      </c>
      <c r="B1503" s="14">
        <v>42379.663999999997</v>
      </c>
      <c r="C1503" s="22">
        <v>0.66399999999703141</v>
      </c>
      <c r="D1503" s="15">
        <f>'call data'!$C1503*1440</f>
        <v>956.15999999572523</v>
      </c>
      <c r="E1503" s="15" t="s">
        <v>1793</v>
      </c>
      <c r="F1503" s="15" t="s">
        <v>1779</v>
      </c>
      <c r="G1503" s="15" t="s">
        <v>1784</v>
      </c>
      <c r="H1503" s="15" t="s">
        <v>1784</v>
      </c>
      <c r="I1503" s="15">
        <v>48</v>
      </c>
      <c r="J1503" s="16">
        <v>7.6666025763053763E-4</v>
      </c>
      <c r="K1503" s="15">
        <v>4</v>
      </c>
    </row>
    <row r="1504" spans="1:11" x14ac:dyDescent="0.35">
      <c r="A1504" s="15" t="s">
        <v>558</v>
      </c>
      <c r="B1504" s="14">
        <v>42379.624000000003</v>
      </c>
      <c r="C1504" s="22">
        <v>0.62400000000343425</v>
      </c>
      <c r="D1504" s="15">
        <f>'call data'!$C1504*1440</f>
        <v>898.56000000494532</v>
      </c>
      <c r="E1504" s="15" t="s">
        <v>1786</v>
      </c>
      <c r="F1504" s="15" t="s">
        <v>1781</v>
      </c>
      <c r="G1504" s="15" t="s">
        <v>1784</v>
      </c>
      <c r="H1504" s="15" t="s">
        <v>1784</v>
      </c>
      <c r="I1504" s="15">
        <v>118</v>
      </c>
      <c r="J1504" s="16">
        <v>2.3164917058949748E-3</v>
      </c>
      <c r="K1504" s="15">
        <v>3</v>
      </c>
    </row>
    <row r="1505" spans="1:11" x14ac:dyDescent="0.35">
      <c r="A1505" s="15" t="s">
        <v>556</v>
      </c>
      <c r="B1505" s="14">
        <v>42379.606</v>
      </c>
      <c r="C1505" s="22">
        <v>0.60599999999976717</v>
      </c>
      <c r="D1505" s="15">
        <f>'call data'!$C1505*1440</f>
        <v>872.63999999966472</v>
      </c>
      <c r="E1505" s="15" t="s">
        <v>1786</v>
      </c>
      <c r="F1505" s="15" t="s">
        <v>1783</v>
      </c>
      <c r="G1505" s="15" t="s">
        <v>1784</v>
      </c>
      <c r="H1505" s="15" t="s">
        <v>1784</v>
      </c>
      <c r="I1505" s="15">
        <v>117</v>
      </c>
      <c r="J1505" s="16">
        <v>4.3508677516058457E-3</v>
      </c>
      <c r="K1505" s="15">
        <v>5</v>
      </c>
    </row>
    <row r="1506" spans="1:11" x14ac:dyDescent="0.35">
      <c r="A1506" s="15" t="s">
        <v>554</v>
      </c>
      <c r="B1506" s="14">
        <v>42379.601000000002</v>
      </c>
      <c r="C1506" s="22">
        <v>0.60100000000238651</v>
      </c>
      <c r="D1506" s="15">
        <f>'call data'!$C1506*1440</f>
        <v>865.44000000343658</v>
      </c>
      <c r="E1506" s="15" t="s">
        <v>1793</v>
      </c>
      <c r="F1506" s="15" t="s">
        <v>1783</v>
      </c>
      <c r="G1506" s="15" t="s">
        <v>1784</v>
      </c>
      <c r="H1506" s="15" t="s">
        <v>1784</v>
      </c>
      <c r="I1506" s="15">
        <v>74</v>
      </c>
      <c r="J1506" s="16">
        <v>4.5550592312239542E-3</v>
      </c>
      <c r="K1506" s="15">
        <v>3</v>
      </c>
    </row>
    <row r="1507" spans="1:11" x14ac:dyDescent="0.35">
      <c r="A1507" s="15" t="s">
        <v>552</v>
      </c>
      <c r="B1507" s="14">
        <v>42379.595000000001</v>
      </c>
      <c r="C1507" s="22">
        <v>0.59500000000116415</v>
      </c>
      <c r="D1507" s="15">
        <f>'call data'!$C1507*1440</f>
        <v>856.80000000167638</v>
      </c>
      <c r="E1507" s="15" t="s">
        <v>1789</v>
      </c>
      <c r="F1507" s="15" t="s">
        <v>1782</v>
      </c>
      <c r="G1507" s="15" t="s">
        <v>1784</v>
      </c>
      <c r="H1507" s="15" t="s">
        <v>1784</v>
      </c>
      <c r="I1507" s="15">
        <v>43</v>
      </c>
      <c r="J1507" s="16">
        <v>4.6531030072084036E-3</v>
      </c>
      <c r="K1507" s="15">
        <v>3</v>
      </c>
    </row>
    <row r="1508" spans="1:11" x14ac:dyDescent="0.35">
      <c r="A1508" s="15" t="s">
        <v>550</v>
      </c>
      <c r="B1508" s="14">
        <v>42379.59</v>
      </c>
      <c r="C1508" s="22">
        <v>0.58999999999650754</v>
      </c>
      <c r="D1508" s="15">
        <f>'call data'!$C1508*1440</f>
        <v>849.59999999497086</v>
      </c>
      <c r="E1508" s="15" t="s">
        <v>1786</v>
      </c>
      <c r="F1508" s="15" t="s">
        <v>1779</v>
      </c>
      <c r="G1508" s="15" t="s">
        <v>1785</v>
      </c>
      <c r="H1508" s="15" t="s">
        <v>1785</v>
      </c>
      <c r="I1508" s="15">
        <v>0</v>
      </c>
      <c r="J1508" s="16">
        <v>0</v>
      </c>
      <c r="K1508" s="15">
        <v>0</v>
      </c>
    </row>
    <row r="1509" spans="1:11" x14ac:dyDescent="0.35">
      <c r="A1509" s="15" t="s">
        <v>548</v>
      </c>
      <c r="B1509" s="14">
        <v>42379.578000000001</v>
      </c>
      <c r="C1509" s="22">
        <v>0.57800000000133878</v>
      </c>
      <c r="D1509" s="15">
        <f>'call data'!$C1509*1440</f>
        <v>832.32000000192784</v>
      </c>
      <c r="E1509" s="15" t="s">
        <v>1786</v>
      </c>
      <c r="F1509" s="15" t="s">
        <v>1779</v>
      </c>
      <c r="G1509" s="15" t="s">
        <v>1784</v>
      </c>
      <c r="H1509" s="15" t="s">
        <v>1784</v>
      </c>
      <c r="I1509" s="15">
        <v>28</v>
      </c>
      <c r="J1509" s="16">
        <v>4.2435112120416925E-3</v>
      </c>
      <c r="K1509" s="15">
        <v>5</v>
      </c>
    </row>
    <row r="1510" spans="1:11" x14ac:dyDescent="0.35">
      <c r="A1510" s="15" t="s">
        <v>1338</v>
      </c>
      <c r="B1510" s="14">
        <v>42393.72</v>
      </c>
      <c r="C1510" s="22">
        <v>0.72000000000116415</v>
      </c>
      <c r="D1510" s="15">
        <f>'call data'!$C1510*1440</f>
        <v>1036.8000000016764</v>
      </c>
      <c r="E1510" s="15" t="s">
        <v>1788</v>
      </c>
      <c r="F1510" s="15" t="s">
        <v>1781</v>
      </c>
      <c r="G1510" s="15" t="s">
        <v>1785</v>
      </c>
      <c r="H1510" s="15" t="s">
        <v>1785</v>
      </c>
      <c r="I1510" s="15">
        <v>0</v>
      </c>
      <c r="J1510" s="16">
        <v>0</v>
      </c>
      <c r="K1510" s="15">
        <v>0</v>
      </c>
    </row>
    <row r="1511" spans="1:11" x14ac:dyDescent="0.35">
      <c r="A1511" s="15" t="s">
        <v>542</v>
      </c>
      <c r="B1511" s="14">
        <v>42379.538999999997</v>
      </c>
      <c r="C1511" s="22">
        <v>0.53899999999703141</v>
      </c>
      <c r="D1511" s="15">
        <f>'call data'!$C1511*1440</f>
        <v>776.15999999572523</v>
      </c>
      <c r="E1511" s="15" t="s">
        <v>1791</v>
      </c>
      <c r="F1511" s="15" t="s">
        <v>1781</v>
      </c>
      <c r="G1511" s="15" t="s">
        <v>1784</v>
      </c>
      <c r="H1511" s="15" t="s">
        <v>1784</v>
      </c>
      <c r="I1511" s="15">
        <v>29</v>
      </c>
      <c r="J1511" s="16">
        <v>8.803610121982877E-4</v>
      </c>
      <c r="K1511" s="15">
        <v>3</v>
      </c>
    </row>
    <row r="1512" spans="1:11" x14ac:dyDescent="0.35">
      <c r="A1512" s="15" t="s">
        <v>540</v>
      </c>
      <c r="B1512" s="14">
        <v>42379.523000000001</v>
      </c>
      <c r="C1512" s="22">
        <v>0.52300000000104774</v>
      </c>
      <c r="D1512" s="15">
        <f>'call data'!$C1512*1440</f>
        <v>753.12000000150874</v>
      </c>
      <c r="E1512" s="15" t="s">
        <v>1789</v>
      </c>
      <c r="F1512" s="15" t="s">
        <v>1780</v>
      </c>
      <c r="G1512" s="15" t="s">
        <v>1784</v>
      </c>
      <c r="H1512" s="15" t="s">
        <v>1784</v>
      </c>
      <c r="I1512" s="15">
        <v>51</v>
      </c>
      <c r="J1512" s="16">
        <v>3.8573405817802732E-3</v>
      </c>
      <c r="K1512" s="15">
        <v>3</v>
      </c>
    </row>
    <row r="1513" spans="1:11" x14ac:dyDescent="0.35">
      <c r="A1513" s="15" t="s">
        <v>538</v>
      </c>
      <c r="B1513" s="14">
        <v>42379.519</v>
      </c>
      <c r="C1513" s="22">
        <v>0.51900000000023283</v>
      </c>
      <c r="D1513" s="15">
        <f>'call data'!$C1513*1440</f>
        <v>747.36000000033528</v>
      </c>
      <c r="E1513" s="15" t="s">
        <v>1793</v>
      </c>
      <c r="F1513" s="15" t="s">
        <v>1783</v>
      </c>
      <c r="G1513" s="15" t="s">
        <v>1784</v>
      </c>
      <c r="H1513" s="15" t="s">
        <v>1784</v>
      </c>
      <c r="I1513" s="15">
        <v>34</v>
      </c>
      <c r="J1513" s="16">
        <v>2.6903280530927282E-3</v>
      </c>
      <c r="K1513" s="15">
        <v>4</v>
      </c>
    </row>
    <row r="1514" spans="1:11" x14ac:dyDescent="0.35">
      <c r="A1514" s="15" t="s">
        <v>534</v>
      </c>
      <c r="B1514" s="14">
        <v>42379.48</v>
      </c>
      <c r="C1514" s="22">
        <v>0.48000000000320142</v>
      </c>
      <c r="D1514" s="15">
        <f>'call data'!$C1514*1440</f>
        <v>691.20000000461005</v>
      </c>
      <c r="E1514" s="15" t="s">
        <v>1790</v>
      </c>
      <c r="F1514" s="15" t="s">
        <v>1781</v>
      </c>
      <c r="G1514" s="15" t="s">
        <v>1784</v>
      </c>
      <c r="H1514" s="15" t="s">
        <v>1784</v>
      </c>
      <c r="I1514" s="15">
        <v>97</v>
      </c>
      <c r="J1514" s="16">
        <v>4.0837213903096928E-3</v>
      </c>
      <c r="K1514" s="15">
        <v>1</v>
      </c>
    </row>
    <row r="1515" spans="1:11" x14ac:dyDescent="0.35">
      <c r="A1515" s="15" t="s">
        <v>532</v>
      </c>
      <c r="B1515" s="14">
        <v>42379.478999999999</v>
      </c>
      <c r="C1515" s="22">
        <v>0.47899999999935972</v>
      </c>
      <c r="D1515" s="15">
        <f>'call data'!$C1515*1440</f>
        <v>689.75999999907799</v>
      </c>
      <c r="E1515" s="15" t="s">
        <v>1791</v>
      </c>
      <c r="F1515" s="15" t="s">
        <v>1782</v>
      </c>
      <c r="G1515" s="15" t="s">
        <v>1784</v>
      </c>
      <c r="H1515" s="15" t="s">
        <v>1784</v>
      </c>
      <c r="I1515" s="15">
        <v>12</v>
      </c>
      <c r="J1515" s="16">
        <v>1.5405365711622656E-3</v>
      </c>
      <c r="K1515" s="15">
        <v>3</v>
      </c>
    </row>
    <row r="1516" spans="1:11" x14ac:dyDescent="0.35">
      <c r="A1516" s="15" t="s">
        <v>530</v>
      </c>
      <c r="B1516" s="14">
        <v>42379.470999999998</v>
      </c>
      <c r="C1516" s="22">
        <v>0.4709999999977299</v>
      </c>
      <c r="D1516" s="15">
        <f>'call data'!$C1516*1440</f>
        <v>678.23999999673106</v>
      </c>
      <c r="E1516" s="15" t="s">
        <v>1789</v>
      </c>
      <c r="F1516" s="15" t="s">
        <v>1782</v>
      </c>
      <c r="G1516" s="15" t="s">
        <v>1784</v>
      </c>
      <c r="H1516" s="15" t="s">
        <v>1784</v>
      </c>
      <c r="I1516" s="15">
        <v>98</v>
      </c>
      <c r="J1516" s="16">
        <v>1.6587424463525057E-3</v>
      </c>
      <c r="K1516" s="15">
        <v>4</v>
      </c>
    </row>
    <row r="1517" spans="1:11" x14ac:dyDescent="0.35">
      <c r="A1517" s="15" t="s">
        <v>528</v>
      </c>
      <c r="B1517" s="14">
        <v>42379.466</v>
      </c>
      <c r="C1517" s="22">
        <v>0.46600000000034925</v>
      </c>
      <c r="D1517" s="15">
        <f>'call data'!$C1517*1440</f>
        <v>671.04000000050291</v>
      </c>
      <c r="E1517" s="15" t="s">
        <v>1789</v>
      </c>
      <c r="F1517" s="15" t="s">
        <v>1780</v>
      </c>
      <c r="G1517" s="15" t="s">
        <v>1784</v>
      </c>
      <c r="H1517" s="15" t="s">
        <v>1784</v>
      </c>
      <c r="I1517" s="15">
        <v>46</v>
      </c>
      <c r="J1517" s="16">
        <v>4.5383366644339094E-3</v>
      </c>
      <c r="K1517" s="15">
        <v>4</v>
      </c>
    </row>
    <row r="1518" spans="1:11" x14ac:dyDescent="0.35">
      <c r="A1518" s="15" t="s">
        <v>526</v>
      </c>
      <c r="B1518" s="14">
        <v>42379.440999999999</v>
      </c>
      <c r="C1518" s="22">
        <v>0.44099999999889405</v>
      </c>
      <c r="D1518" s="15">
        <f>'call data'!$C1518*1440</f>
        <v>635.03999999840744</v>
      </c>
      <c r="E1518" s="15" t="s">
        <v>1792</v>
      </c>
      <c r="F1518" s="15" t="s">
        <v>1782</v>
      </c>
      <c r="G1518" s="15" t="s">
        <v>1784</v>
      </c>
      <c r="H1518" s="15" t="s">
        <v>1784</v>
      </c>
      <c r="I1518" s="15">
        <v>12</v>
      </c>
      <c r="J1518" s="16">
        <v>4.559111195580173E-3</v>
      </c>
      <c r="K1518" s="15">
        <v>4</v>
      </c>
    </row>
    <row r="1519" spans="1:11" x14ac:dyDescent="0.35">
      <c r="A1519" s="15" t="s">
        <v>524</v>
      </c>
      <c r="B1519" s="14">
        <v>42379.421000000002</v>
      </c>
      <c r="C1519" s="22">
        <v>0.42100000000209548</v>
      </c>
      <c r="D1519" s="15">
        <f>'call data'!$C1519*1440</f>
        <v>606.24000000301749</v>
      </c>
      <c r="E1519" s="15" t="s">
        <v>1792</v>
      </c>
      <c r="F1519" s="15" t="s">
        <v>1782</v>
      </c>
      <c r="G1519" s="15" t="s">
        <v>1784</v>
      </c>
      <c r="H1519" s="15" t="s">
        <v>1784</v>
      </c>
      <c r="I1519" s="15">
        <v>64</v>
      </c>
      <c r="J1519" s="16">
        <v>3.0393968774684948E-3</v>
      </c>
      <c r="K1519" s="15">
        <v>5</v>
      </c>
    </row>
    <row r="1520" spans="1:11" x14ac:dyDescent="0.35">
      <c r="A1520" s="15" t="s">
        <v>1368</v>
      </c>
      <c r="B1520" s="14">
        <v>42394.5</v>
      </c>
      <c r="C1520" s="22">
        <v>0.5</v>
      </c>
      <c r="D1520" s="15">
        <f>'call data'!$C1520*1440</f>
        <v>720</v>
      </c>
      <c r="E1520" s="15" t="s">
        <v>1788</v>
      </c>
      <c r="F1520" s="15" t="s">
        <v>1779</v>
      </c>
      <c r="G1520" s="15" t="s">
        <v>1784</v>
      </c>
      <c r="H1520" s="15" t="s">
        <v>1784</v>
      </c>
      <c r="I1520" s="15">
        <v>29</v>
      </c>
      <c r="J1520" s="16">
        <v>3.3481545564022306E-3</v>
      </c>
      <c r="K1520" s="15">
        <v>4</v>
      </c>
    </row>
    <row r="1521" spans="1:11" x14ac:dyDescent="0.35">
      <c r="A1521" s="15" t="s">
        <v>520</v>
      </c>
      <c r="B1521" s="14">
        <v>42379.375</v>
      </c>
      <c r="C1521" s="22">
        <v>0.375</v>
      </c>
      <c r="D1521" s="15">
        <f>'call data'!$C1521*1440</f>
        <v>540</v>
      </c>
      <c r="E1521" s="15" t="s">
        <v>1790</v>
      </c>
      <c r="F1521" s="15" t="s">
        <v>1779</v>
      </c>
      <c r="G1521" s="15" t="s">
        <v>1784</v>
      </c>
      <c r="H1521" s="15" t="s">
        <v>1784</v>
      </c>
      <c r="I1521" s="15">
        <v>19</v>
      </c>
      <c r="J1521" s="16">
        <v>4.2890402769684135E-3</v>
      </c>
      <c r="K1521" s="15">
        <v>5</v>
      </c>
    </row>
    <row r="1522" spans="1:11" x14ac:dyDescent="0.35">
      <c r="A1522" s="15" t="s">
        <v>518</v>
      </c>
      <c r="B1522" s="14">
        <v>42378.737999999998</v>
      </c>
      <c r="C1522" s="22">
        <v>0.73799999999755528</v>
      </c>
      <c r="D1522" s="15">
        <f>'call data'!$C1522*1440</f>
        <v>1062.7199999964796</v>
      </c>
      <c r="E1522" s="15" t="s">
        <v>1789</v>
      </c>
      <c r="F1522" s="15" t="s">
        <v>1780</v>
      </c>
      <c r="G1522" s="15" t="s">
        <v>1784</v>
      </c>
      <c r="H1522" s="15" t="s">
        <v>1785</v>
      </c>
      <c r="I1522" s="15">
        <v>60</v>
      </c>
      <c r="J1522" s="16">
        <v>1.4534124185352883E-3</v>
      </c>
      <c r="K1522" s="15">
        <v>3</v>
      </c>
    </row>
    <row r="1523" spans="1:11" x14ac:dyDescent="0.35">
      <c r="A1523" s="15" t="s">
        <v>516</v>
      </c>
      <c r="B1523" s="14">
        <v>42378.731</v>
      </c>
      <c r="C1523" s="22">
        <v>0.73099999999976717</v>
      </c>
      <c r="D1523" s="15">
        <f>'call data'!$C1523*1440</f>
        <v>1052.6399999996647</v>
      </c>
      <c r="E1523" s="15" t="s">
        <v>1791</v>
      </c>
      <c r="F1523" s="15" t="s">
        <v>1779</v>
      </c>
      <c r="G1523" s="15" t="s">
        <v>1784</v>
      </c>
      <c r="H1523" s="15" t="s">
        <v>1784</v>
      </c>
      <c r="I1523" s="15">
        <v>107</v>
      </c>
      <c r="J1523" s="16">
        <v>7.525282339898206E-4</v>
      </c>
      <c r="K1523" s="15">
        <v>5</v>
      </c>
    </row>
    <row r="1524" spans="1:11" x14ac:dyDescent="0.35">
      <c r="A1524" s="15" t="s">
        <v>514</v>
      </c>
      <c r="B1524" s="14">
        <v>42378.728000000003</v>
      </c>
      <c r="C1524" s="22">
        <v>0.72800000000279397</v>
      </c>
      <c r="D1524" s="15">
        <f>'call data'!$C1524*1440</f>
        <v>1048.3200000040233</v>
      </c>
      <c r="E1524" s="15" t="s">
        <v>1791</v>
      </c>
      <c r="F1524" s="15" t="s">
        <v>1780</v>
      </c>
      <c r="G1524" s="15" t="s">
        <v>1785</v>
      </c>
      <c r="H1524" s="15" t="s">
        <v>1785</v>
      </c>
      <c r="I1524" s="15">
        <v>0</v>
      </c>
      <c r="J1524" s="16">
        <v>0</v>
      </c>
      <c r="K1524" s="15">
        <v>0</v>
      </c>
    </row>
    <row r="1525" spans="1:11" x14ac:dyDescent="0.35">
      <c r="A1525" s="15" t="s">
        <v>512</v>
      </c>
      <c r="B1525" s="14">
        <v>42378.724999999999</v>
      </c>
      <c r="C1525" s="22">
        <v>0.72499999999854481</v>
      </c>
      <c r="D1525" s="15">
        <f>'call data'!$C1525*1440</f>
        <v>1043.9999999979045</v>
      </c>
      <c r="E1525" s="15" t="s">
        <v>1790</v>
      </c>
      <c r="F1525" s="15" t="s">
        <v>1782</v>
      </c>
      <c r="G1525" s="15" t="s">
        <v>1784</v>
      </c>
      <c r="H1525" s="15" t="s">
        <v>1784</v>
      </c>
      <c r="I1525" s="15">
        <v>121</v>
      </c>
      <c r="J1525" s="16">
        <v>2.3180776716130048E-3</v>
      </c>
      <c r="K1525" s="15">
        <v>4</v>
      </c>
    </row>
    <row r="1526" spans="1:11" x14ac:dyDescent="0.35">
      <c r="A1526" s="15" t="s">
        <v>1378</v>
      </c>
      <c r="B1526" s="14">
        <v>42394.514999999999</v>
      </c>
      <c r="C1526" s="22">
        <v>0.51499999999941792</v>
      </c>
      <c r="D1526" s="15">
        <f>'call data'!$C1526*1440</f>
        <v>741.59999999916181</v>
      </c>
      <c r="E1526" s="15" t="s">
        <v>1788</v>
      </c>
      <c r="F1526" s="15" t="s">
        <v>1780</v>
      </c>
      <c r="G1526" s="15" t="s">
        <v>1784</v>
      </c>
      <c r="H1526" s="15" t="s">
        <v>1784</v>
      </c>
      <c r="I1526" s="15">
        <v>56</v>
      </c>
      <c r="J1526" s="16">
        <v>9.6587740434889028E-4</v>
      </c>
      <c r="K1526" s="15">
        <v>3</v>
      </c>
    </row>
    <row r="1527" spans="1:11" x14ac:dyDescent="0.35">
      <c r="A1527" s="15" t="s">
        <v>510</v>
      </c>
      <c r="B1527" s="14">
        <v>42378.724000000002</v>
      </c>
      <c r="C1527" s="22">
        <v>0.72400000000197906</v>
      </c>
      <c r="D1527" s="15">
        <f>'call data'!$C1527*1440</f>
        <v>1042.5600000028498</v>
      </c>
      <c r="E1527" s="15" t="s">
        <v>1786</v>
      </c>
      <c r="F1527" s="15" t="s">
        <v>1779</v>
      </c>
      <c r="G1527" s="15" t="s">
        <v>1784</v>
      </c>
      <c r="H1527" s="15" t="s">
        <v>1784</v>
      </c>
      <c r="I1527" s="15">
        <v>35</v>
      </c>
      <c r="J1527" s="16">
        <v>3.3053366221113272E-3</v>
      </c>
      <c r="K1527" s="15">
        <v>4</v>
      </c>
    </row>
    <row r="1528" spans="1:11" x14ac:dyDescent="0.35">
      <c r="A1528" s="15" t="s">
        <v>508</v>
      </c>
      <c r="B1528" s="14">
        <v>42378.722999999998</v>
      </c>
      <c r="C1528" s="22">
        <v>0.72299999999813735</v>
      </c>
      <c r="D1528" s="15">
        <f>'call data'!$C1528*1440</f>
        <v>1041.1199999973178</v>
      </c>
      <c r="E1528" s="15" t="s">
        <v>1791</v>
      </c>
      <c r="F1528" s="15" t="s">
        <v>1782</v>
      </c>
      <c r="G1528" s="15" t="s">
        <v>1784</v>
      </c>
      <c r="H1528" s="15" t="s">
        <v>1785</v>
      </c>
      <c r="I1528" s="15">
        <v>50</v>
      </c>
      <c r="J1528" s="16">
        <v>2.9747093196694245E-3</v>
      </c>
      <c r="K1528" s="15">
        <v>3</v>
      </c>
    </row>
    <row r="1529" spans="1:11" x14ac:dyDescent="0.35">
      <c r="A1529" s="15" t="s">
        <v>506</v>
      </c>
      <c r="B1529" s="14">
        <v>42378.712</v>
      </c>
      <c r="C1529" s="22">
        <v>0.71199999999953434</v>
      </c>
      <c r="D1529" s="15">
        <f>'call data'!$C1529*1440</f>
        <v>1025.2799999993294</v>
      </c>
      <c r="E1529" s="15" t="s">
        <v>1793</v>
      </c>
      <c r="F1529" s="15" t="s">
        <v>1779</v>
      </c>
      <c r="G1529" s="15" t="s">
        <v>1784</v>
      </c>
      <c r="H1529" s="15" t="s">
        <v>1784</v>
      </c>
      <c r="I1529" s="15">
        <v>119</v>
      </c>
      <c r="J1529" s="16">
        <v>5.8118721340261182E-4</v>
      </c>
      <c r="K1529" s="15">
        <v>4</v>
      </c>
    </row>
    <row r="1530" spans="1:11" x14ac:dyDescent="0.35">
      <c r="A1530" s="15" t="s">
        <v>504</v>
      </c>
      <c r="B1530" s="14">
        <v>42378.707000000002</v>
      </c>
      <c r="C1530" s="22">
        <v>0.70700000000215368</v>
      </c>
      <c r="D1530" s="15">
        <f>'call data'!$C1530*1440</f>
        <v>1018.0800000031013</v>
      </c>
      <c r="E1530" s="15" t="s">
        <v>1790</v>
      </c>
      <c r="F1530" s="15" t="s">
        <v>1782</v>
      </c>
      <c r="G1530" s="15" t="s">
        <v>1785</v>
      </c>
      <c r="H1530" s="15" t="s">
        <v>1785</v>
      </c>
      <c r="I1530" s="15">
        <v>0</v>
      </c>
      <c r="J1530" s="16">
        <v>0</v>
      </c>
      <c r="K1530" s="15">
        <v>0</v>
      </c>
    </row>
    <row r="1531" spans="1:11" x14ac:dyDescent="0.35">
      <c r="A1531" s="15" t="s">
        <v>502</v>
      </c>
      <c r="B1531" s="14">
        <v>42378.654999999999</v>
      </c>
      <c r="C1531" s="22">
        <v>0.65499999999883585</v>
      </c>
      <c r="D1531" s="15">
        <f>'call data'!$C1531*1440</f>
        <v>943.19999999832362</v>
      </c>
      <c r="E1531" s="15" t="s">
        <v>1786</v>
      </c>
      <c r="F1531" s="15" t="s">
        <v>1780</v>
      </c>
      <c r="G1531" s="15" t="s">
        <v>1785</v>
      </c>
      <c r="H1531" s="15" t="s">
        <v>1785</v>
      </c>
      <c r="I1531" s="15">
        <v>0</v>
      </c>
      <c r="J1531" s="16">
        <v>0</v>
      </c>
      <c r="K1531" s="15">
        <v>0</v>
      </c>
    </row>
    <row r="1532" spans="1:11" x14ac:dyDescent="0.35">
      <c r="A1532" s="15" t="s">
        <v>500</v>
      </c>
      <c r="B1532" s="14">
        <v>42378.618999999999</v>
      </c>
      <c r="C1532" s="22">
        <v>0.61899999999877764</v>
      </c>
      <c r="D1532" s="15">
        <f>'call data'!$C1532*1440</f>
        <v>891.3599999982398</v>
      </c>
      <c r="E1532" s="15" t="s">
        <v>1787</v>
      </c>
      <c r="F1532" s="15" t="s">
        <v>1779</v>
      </c>
      <c r="G1532" s="15" t="s">
        <v>1784</v>
      </c>
      <c r="H1532" s="15" t="s">
        <v>1784</v>
      </c>
      <c r="I1532" s="15">
        <v>23</v>
      </c>
      <c r="J1532" s="16">
        <v>2.3487624192809358E-3</v>
      </c>
      <c r="K1532" s="15">
        <v>1</v>
      </c>
    </row>
    <row r="1533" spans="1:11" x14ac:dyDescent="0.35">
      <c r="A1533" s="15" t="s">
        <v>498</v>
      </c>
      <c r="B1533" s="14">
        <v>42378.597000000002</v>
      </c>
      <c r="C1533" s="22">
        <v>0.59700000000157161</v>
      </c>
      <c r="D1533" s="15">
        <f>'call data'!$C1533*1440</f>
        <v>859.68000000226311</v>
      </c>
      <c r="E1533" s="15" t="s">
        <v>1793</v>
      </c>
      <c r="F1533" s="15" t="s">
        <v>1782</v>
      </c>
      <c r="G1533" s="15" t="s">
        <v>1784</v>
      </c>
      <c r="H1533" s="15" t="s">
        <v>1784</v>
      </c>
      <c r="I1533" s="15">
        <v>44</v>
      </c>
      <c r="J1533" s="16">
        <v>2.0123624305218905E-3</v>
      </c>
      <c r="K1533" s="15">
        <v>3</v>
      </c>
    </row>
    <row r="1534" spans="1:11" x14ac:dyDescent="0.35">
      <c r="A1534" s="15" t="s">
        <v>496</v>
      </c>
      <c r="B1534" s="14">
        <v>42378.591999999997</v>
      </c>
      <c r="C1534" s="22">
        <v>0.59199999999691499</v>
      </c>
      <c r="D1534" s="15">
        <f>'call data'!$C1534*1440</f>
        <v>852.47999999555759</v>
      </c>
      <c r="E1534" s="15" t="s">
        <v>1786</v>
      </c>
      <c r="F1534" s="15" t="s">
        <v>1779</v>
      </c>
      <c r="G1534" s="15" t="s">
        <v>1784</v>
      </c>
      <c r="H1534" s="15" t="s">
        <v>1784</v>
      </c>
      <c r="I1534" s="15">
        <v>34</v>
      </c>
      <c r="J1534" s="16">
        <v>3.5881078079153376E-3</v>
      </c>
      <c r="K1534" s="15">
        <v>4</v>
      </c>
    </row>
    <row r="1535" spans="1:11" x14ac:dyDescent="0.35">
      <c r="A1535" s="15" t="s">
        <v>494</v>
      </c>
      <c r="B1535" s="14">
        <v>42378.582999999999</v>
      </c>
      <c r="C1535" s="22">
        <v>0.58299999999871943</v>
      </c>
      <c r="D1535" s="15">
        <f>'call data'!$C1535*1440</f>
        <v>839.51999999815598</v>
      </c>
      <c r="E1535" s="15" t="s">
        <v>1786</v>
      </c>
      <c r="F1535" s="15" t="s">
        <v>1779</v>
      </c>
      <c r="G1535" s="15" t="s">
        <v>1784</v>
      </c>
      <c r="H1535" s="15" t="s">
        <v>1784</v>
      </c>
      <c r="I1535" s="15">
        <v>105</v>
      </c>
      <c r="J1535" s="16">
        <v>9.2359706815902829E-4</v>
      </c>
      <c r="K1535" s="15">
        <v>1</v>
      </c>
    </row>
    <row r="1536" spans="1:11" x14ac:dyDescent="0.35">
      <c r="A1536" s="15" t="s">
        <v>1384</v>
      </c>
      <c r="B1536" s="14">
        <v>42394.591</v>
      </c>
      <c r="C1536" s="22">
        <v>0.59100000000034925</v>
      </c>
      <c r="D1536" s="15">
        <f>'call data'!$C1536*1440</f>
        <v>851.04000000050291</v>
      </c>
      <c r="E1536" s="15" t="s">
        <v>1788</v>
      </c>
      <c r="F1536" s="15" t="s">
        <v>1781</v>
      </c>
      <c r="G1536" s="15" t="s">
        <v>1784</v>
      </c>
      <c r="H1536" s="15" t="s">
        <v>1784</v>
      </c>
      <c r="I1536" s="15">
        <v>54</v>
      </c>
      <c r="J1536" s="16">
        <v>2.9067719323804257E-3</v>
      </c>
      <c r="K1536" s="15">
        <v>3</v>
      </c>
    </row>
    <row r="1537" spans="1:11" x14ac:dyDescent="0.35">
      <c r="A1537" s="15" t="s">
        <v>1386</v>
      </c>
      <c r="B1537" s="14">
        <v>42394.591</v>
      </c>
      <c r="C1537" s="22">
        <v>0.59100000000034925</v>
      </c>
      <c r="D1537" s="15">
        <f>'call data'!$C1537*1440</f>
        <v>851.04000000050291</v>
      </c>
      <c r="E1537" s="15" t="s">
        <v>1788</v>
      </c>
      <c r="F1537" s="15" t="s">
        <v>1782</v>
      </c>
      <c r="G1537" s="15" t="s">
        <v>1785</v>
      </c>
      <c r="H1537" s="15" t="s">
        <v>1785</v>
      </c>
      <c r="I1537" s="15">
        <v>0</v>
      </c>
      <c r="J1537" s="16">
        <v>0</v>
      </c>
      <c r="K1537" s="15">
        <v>0</v>
      </c>
    </row>
    <row r="1538" spans="1:11" x14ac:dyDescent="0.35">
      <c r="A1538" s="15" t="s">
        <v>488</v>
      </c>
      <c r="B1538" s="14">
        <v>42378.535000000003</v>
      </c>
      <c r="C1538" s="22">
        <v>0.53500000000349246</v>
      </c>
      <c r="D1538" s="15">
        <f>'call data'!$C1538*1440</f>
        <v>770.40000000502914</v>
      </c>
      <c r="E1538" s="15" t="s">
        <v>1793</v>
      </c>
      <c r="F1538" s="15" t="s">
        <v>1779</v>
      </c>
      <c r="G1538" s="15" t="s">
        <v>1784</v>
      </c>
      <c r="H1538" s="15" t="s">
        <v>1784</v>
      </c>
      <c r="I1538" s="15">
        <v>92</v>
      </c>
      <c r="J1538" s="16">
        <v>1.6772445984056493E-3</v>
      </c>
      <c r="K1538" s="15">
        <v>3</v>
      </c>
    </row>
    <row r="1539" spans="1:11" x14ac:dyDescent="0.35">
      <c r="A1539" s="15" t="s">
        <v>486</v>
      </c>
      <c r="B1539" s="14">
        <v>42378.527999999998</v>
      </c>
      <c r="C1539" s="22">
        <v>0.52799999999842839</v>
      </c>
      <c r="D1539" s="15">
        <f>'call data'!$C1539*1440</f>
        <v>760.31999999773689</v>
      </c>
      <c r="E1539" s="15" t="s">
        <v>1786</v>
      </c>
      <c r="F1539" s="15" t="s">
        <v>1779</v>
      </c>
      <c r="G1539" s="15" t="s">
        <v>1785</v>
      </c>
      <c r="H1539" s="15" t="s">
        <v>1785</v>
      </c>
      <c r="I1539" s="15">
        <v>0</v>
      </c>
      <c r="J1539" s="16">
        <v>0</v>
      </c>
      <c r="K1539" s="15">
        <v>0</v>
      </c>
    </row>
    <row r="1540" spans="1:11" x14ac:dyDescent="0.35">
      <c r="A1540" s="15" t="s">
        <v>1392</v>
      </c>
      <c r="B1540" s="14">
        <v>42394.607000000004</v>
      </c>
      <c r="C1540" s="22">
        <v>0.60700000000360887</v>
      </c>
      <c r="D1540" s="15">
        <f>'call data'!$C1540*1440</f>
        <v>874.08000000519678</v>
      </c>
      <c r="E1540" s="15" t="s">
        <v>1788</v>
      </c>
      <c r="F1540" s="15" t="s">
        <v>1779</v>
      </c>
      <c r="G1540" s="15" t="s">
        <v>1784</v>
      </c>
      <c r="H1540" s="15" t="s">
        <v>1784</v>
      </c>
      <c r="I1540" s="15">
        <v>111</v>
      </c>
      <c r="J1540" s="16">
        <v>4.2045396984796467E-3</v>
      </c>
      <c r="K1540" s="15">
        <v>3</v>
      </c>
    </row>
    <row r="1541" spans="1:11" x14ac:dyDescent="0.35">
      <c r="A1541" s="15" t="s">
        <v>484</v>
      </c>
      <c r="B1541" s="14">
        <v>42378.523000000001</v>
      </c>
      <c r="C1541" s="22">
        <v>0.52300000000104774</v>
      </c>
      <c r="D1541" s="15">
        <f>'call data'!$C1541*1440</f>
        <v>753.12000000150874</v>
      </c>
      <c r="E1541" s="15" t="s">
        <v>1793</v>
      </c>
      <c r="F1541" s="15" t="s">
        <v>1779</v>
      </c>
      <c r="G1541" s="15" t="s">
        <v>1784</v>
      </c>
      <c r="H1541" s="15" t="s">
        <v>1784</v>
      </c>
      <c r="I1541" s="15">
        <v>61</v>
      </c>
      <c r="J1541" s="16">
        <v>4.2033823244625151E-4</v>
      </c>
      <c r="K1541" s="15">
        <v>5</v>
      </c>
    </row>
    <row r="1542" spans="1:11" x14ac:dyDescent="0.35">
      <c r="A1542" s="15" t="s">
        <v>482</v>
      </c>
      <c r="B1542" s="14">
        <v>42378.521999999997</v>
      </c>
      <c r="C1542" s="22">
        <v>0.52199999999720603</v>
      </c>
      <c r="D1542" s="15">
        <f>'call data'!$C1542*1440</f>
        <v>751.67999999597669</v>
      </c>
      <c r="E1542" s="15" t="s">
        <v>1789</v>
      </c>
      <c r="F1542" s="15" t="s">
        <v>1780</v>
      </c>
      <c r="G1542" s="15" t="s">
        <v>1784</v>
      </c>
      <c r="H1542" s="15" t="s">
        <v>1784</v>
      </c>
      <c r="I1542" s="15">
        <v>108</v>
      </c>
      <c r="J1542" s="16">
        <v>3.2979901962414638E-3</v>
      </c>
      <c r="K1542" s="15">
        <v>3</v>
      </c>
    </row>
    <row r="1543" spans="1:11" x14ac:dyDescent="0.35">
      <c r="A1543" s="15" t="s">
        <v>480</v>
      </c>
      <c r="B1543" s="14">
        <v>42378.497000000003</v>
      </c>
      <c r="C1543" s="22">
        <v>0.4970000000030268</v>
      </c>
      <c r="D1543" s="15">
        <f>'call data'!$C1543*1440</f>
        <v>715.68000000435859</v>
      </c>
      <c r="E1543" s="15" t="s">
        <v>1791</v>
      </c>
      <c r="F1543" s="15" t="s">
        <v>1781</v>
      </c>
      <c r="G1543" s="15" t="s">
        <v>1784</v>
      </c>
      <c r="H1543" s="15" t="s">
        <v>1784</v>
      </c>
      <c r="I1543" s="15">
        <v>102</v>
      </c>
      <c r="J1543" s="16">
        <v>3.336690730127591E-3</v>
      </c>
      <c r="K1543" s="15">
        <v>3</v>
      </c>
    </row>
    <row r="1544" spans="1:11" x14ac:dyDescent="0.35">
      <c r="A1544" s="15" t="s">
        <v>474</v>
      </c>
      <c r="B1544" s="14">
        <v>42378.491999999998</v>
      </c>
      <c r="C1544" s="22">
        <v>0.49199999999837019</v>
      </c>
      <c r="D1544" s="15">
        <f>'call data'!$C1544*1440</f>
        <v>708.47999999765307</v>
      </c>
      <c r="E1544" s="15" t="s">
        <v>1789</v>
      </c>
      <c r="F1544" s="15" t="s">
        <v>1780</v>
      </c>
      <c r="G1544" s="15" t="s">
        <v>1784</v>
      </c>
      <c r="H1544" s="15" t="s">
        <v>1784</v>
      </c>
      <c r="I1544" s="15">
        <v>97</v>
      </c>
      <c r="J1544" s="16">
        <v>4.7433346163026375E-3</v>
      </c>
      <c r="K1544" s="15">
        <v>1</v>
      </c>
    </row>
    <row r="1545" spans="1:11" x14ac:dyDescent="0.35">
      <c r="A1545" s="15" t="s">
        <v>476</v>
      </c>
      <c r="B1545" s="14">
        <v>42378.491999999998</v>
      </c>
      <c r="C1545" s="22">
        <v>0.49199999999837019</v>
      </c>
      <c r="D1545" s="15">
        <f>'call data'!$C1545*1440</f>
        <v>708.47999999765307</v>
      </c>
      <c r="E1545" s="15" t="s">
        <v>1786</v>
      </c>
      <c r="F1545" s="15" t="s">
        <v>1779</v>
      </c>
      <c r="G1545" s="15" t="s">
        <v>1785</v>
      </c>
      <c r="H1545" s="15" t="s">
        <v>1785</v>
      </c>
      <c r="I1545" s="15">
        <v>0</v>
      </c>
      <c r="J1545" s="16">
        <v>0</v>
      </c>
      <c r="K1545" s="15">
        <v>0</v>
      </c>
    </row>
    <row r="1546" spans="1:11" x14ac:dyDescent="0.35">
      <c r="A1546" s="15" t="s">
        <v>1396</v>
      </c>
      <c r="B1546" s="14">
        <v>42394.629000000001</v>
      </c>
      <c r="C1546" s="22">
        <v>0.62900000000081491</v>
      </c>
      <c r="D1546" s="15">
        <f>'call data'!$C1546*1440</f>
        <v>905.76000000117347</v>
      </c>
      <c r="E1546" s="15" t="s">
        <v>1788</v>
      </c>
      <c r="F1546" s="15" t="s">
        <v>1779</v>
      </c>
      <c r="G1546" s="15" t="s">
        <v>1785</v>
      </c>
      <c r="H1546" s="15" t="s">
        <v>1785</v>
      </c>
      <c r="I1546" s="15">
        <v>0</v>
      </c>
      <c r="J1546" s="16">
        <v>0</v>
      </c>
      <c r="K1546" s="15">
        <v>0</v>
      </c>
    </row>
    <row r="1547" spans="1:11" x14ac:dyDescent="0.35">
      <c r="A1547" s="15" t="s">
        <v>472</v>
      </c>
      <c r="B1547" s="14">
        <v>42378.476000000002</v>
      </c>
      <c r="C1547" s="22">
        <v>0.47600000000238651</v>
      </c>
      <c r="D1547" s="15">
        <f>'call data'!$C1547*1440</f>
        <v>685.44000000343658</v>
      </c>
      <c r="E1547" s="15" t="s">
        <v>1790</v>
      </c>
      <c r="F1547" s="15" t="s">
        <v>1783</v>
      </c>
      <c r="G1547" s="15" t="s">
        <v>1784</v>
      </c>
      <c r="H1547" s="15" t="s">
        <v>1784</v>
      </c>
      <c r="I1547" s="15">
        <v>81</v>
      </c>
      <c r="J1547" s="16">
        <v>1.47425347055376E-3</v>
      </c>
      <c r="K1547" s="15">
        <v>4</v>
      </c>
    </row>
    <row r="1548" spans="1:11" x14ac:dyDescent="0.35">
      <c r="A1548" s="15" t="s">
        <v>468</v>
      </c>
      <c r="B1548" s="14">
        <v>42378.466</v>
      </c>
      <c r="C1548" s="22">
        <v>0.46600000000034925</v>
      </c>
      <c r="D1548" s="15">
        <f>'call data'!$C1548*1440</f>
        <v>671.04000000050291</v>
      </c>
      <c r="E1548" s="15" t="s">
        <v>1786</v>
      </c>
      <c r="F1548" s="15" t="s">
        <v>1783</v>
      </c>
      <c r="G1548" s="15" t="s">
        <v>1784</v>
      </c>
      <c r="H1548" s="15" t="s">
        <v>1784</v>
      </c>
      <c r="I1548" s="15">
        <v>81</v>
      </c>
      <c r="J1548" s="16">
        <v>1.874826061556032E-3</v>
      </c>
      <c r="K1548" s="15">
        <v>3</v>
      </c>
    </row>
    <row r="1549" spans="1:11" x14ac:dyDescent="0.35">
      <c r="A1549" s="15" t="s">
        <v>466</v>
      </c>
      <c r="B1549" s="14">
        <v>42378.462</v>
      </c>
      <c r="C1549" s="22">
        <v>0.46199999999953434</v>
      </c>
      <c r="D1549" s="15">
        <f>'call data'!$C1549*1440</f>
        <v>665.27999999932945</v>
      </c>
      <c r="E1549" s="15" t="s">
        <v>1790</v>
      </c>
      <c r="F1549" s="15" t="s">
        <v>1783</v>
      </c>
      <c r="G1549" s="15" t="s">
        <v>1784</v>
      </c>
      <c r="H1549" s="15" t="s">
        <v>1785</v>
      </c>
      <c r="I1549" s="15">
        <v>24</v>
      </c>
      <c r="J1549" s="16">
        <v>4.3427281565558461E-3</v>
      </c>
      <c r="K1549" s="15">
        <v>3</v>
      </c>
    </row>
    <row r="1550" spans="1:11" x14ac:dyDescent="0.35">
      <c r="A1550" s="15" t="s">
        <v>464</v>
      </c>
      <c r="B1550" s="14">
        <v>42378.457000000002</v>
      </c>
      <c r="C1550" s="22">
        <v>0.45700000000215368</v>
      </c>
      <c r="D1550" s="15">
        <f>'call data'!$C1550*1440</f>
        <v>658.0800000031013</v>
      </c>
      <c r="E1550" s="15" t="s">
        <v>1786</v>
      </c>
      <c r="F1550" s="15" t="s">
        <v>1779</v>
      </c>
      <c r="G1550" s="15" t="s">
        <v>1784</v>
      </c>
      <c r="H1550" s="15" t="s">
        <v>1784</v>
      </c>
      <c r="I1550" s="15">
        <v>35</v>
      </c>
      <c r="J1550" s="16">
        <v>3.7589365805693799E-3</v>
      </c>
      <c r="K1550" s="15">
        <v>3</v>
      </c>
    </row>
    <row r="1551" spans="1:11" x14ac:dyDescent="0.35">
      <c r="A1551" s="15" t="s">
        <v>462</v>
      </c>
      <c r="B1551" s="14">
        <v>42378.438999999998</v>
      </c>
      <c r="C1551" s="22">
        <v>0.4389999999984866</v>
      </c>
      <c r="D1551" s="15">
        <f>'call data'!$C1551*1440</f>
        <v>632.15999999782071</v>
      </c>
      <c r="E1551" s="15" t="s">
        <v>1792</v>
      </c>
      <c r="F1551" s="15" t="s">
        <v>1780</v>
      </c>
      <c r="G1551" s="15" t="s">
        <v>1784</v>
      </c>
      <c r="H1551" s="15" t="s">
        <v>1784</v>
      </c>
      <c r="I1551" s="15">
        <v>13</v>
      </c>
      <c r="J1551" s="16">
        <v>2.1503071424375316E-3</v>
      </c>
      <c r="K1551" s="15">
        <v>3</v>
      </c>
    </row>
    <row r="1552" spans="1:11" x14ac:dyDescent="0.35">
      <c r="A1552" s="15" t="s">
        <v>460</v>
      </c>
      <c r="B1552" s="14">
        <v>42378.436999999998</v>
      </c>
      <c r="C1552" s="22">
        <v>0.43699999999807915</v>
      </c>
      <c r="D1552" s="15">
        <f>'call data'!$C1552*1440</f>
        <v>629.27999999723397</v>
      </c>
      <c r="E1552" s="15" t="s">
        <v>1793</v>
      </c>
      <c r="F1552" s="15" t="s">
        <v>1782</v>
      </c>
      <c r="G1552" s="15" t="s">
        <v>1784</v>
      </c>
      <c r="H1552" s="15" t="s">
        <v>1784</v>
      </c>
      <c r="I1552" s="15">
        <v>119</v>
      </c>
      <c r="J1552" s="16">
        <v>4.7077556856552367E-3</v>
      </c>
      <c r="K1552" s="15">
        <v>3</v>
      </c>
    </row>
    <row r="1553" spans="1:11" x14ac:dyDescent="0.35">
      <c r="A1553" s="15" t="s">
        <v>458</v>
      </c>
      <c r="B1553" s="14">
        <v>42378.432000000001</v>
      </c>
      <c r="C1553" s="22">
        <v>0.43200000000069849</v>
      </c>
      <c r="D1553" s="15">
        <f>'call data'!$C1553*1440</f>
        <v>622.08000000100583</v>
      </c>
      <c r="E1553" s="15" t="s">
        <v>1789</v>
      </c>
      <c r="F1553" s="15" t="s">
        <v>1780</v>
      </c>
      <c r="G1553" s="15" t="s">
        <v>1784</v>
      </c>
      <c r="H1553" s="15" t="s">
        <v>1784</v>
      </c>
      <c r="I1553" s="15">
        <v>86</v>
      </c>
      <c r="J1553" s="16">
        <v>3.4916902869246932E-3</v>
      </c>
      <c r="K1553" s="15">
        <v>5</v>
      </c>
    </row>
    <row r="1554" spans="1:11" x14ac:dyDescent="0.35">
      <c r="A1554" s="15" t="s">
        <v>1404</v>
      </c>
      <c r="B1554" s="14">
        <v>42394.675999999999</v>
      </c>
      <c r="C1554" s="22">
        <v>0.67599999999947613</v>
      </c>
      <c r="D1554" s="15">
        <f>'call data'!$C1554*1440</f>
        <v>973.43999999924563</v>
      </c>
      <c r="E1554" s="15" t="s">
        <v>1788</v>
      </c>
      <c r="F1554" s="15" t="s">
        <v>1782</v>
      </c>
      <c r="G1554" s="15" t="s">
        <v>1784</v>
      </c>
      <c r="H1554" s="15" t="s">
        <v>1784</v>
      </c>
      <c r="I1554" s="15">
        <v>109</v>
      </c>
      <c r="J1554" s="16">
        <v>4.0043371934760591E-3</v>
      </c>
      <c r="K1554" s="15">
        <v>3</v>
      </c>
    </row>
    <row r="1555" spans="1:11" x14ac:dyDescent="0.35">
      <c r="A1555" s="15" t="s">
        <v>456</v>
      </c>
      <c r="B1555" s="14">
        <v>42378.398999999998</v>
      </c>
      <c r="C1555" s="22">
        <v>0.39899999999761349</v>
      </c>
      <c r="D1555" s="15">
        <f>'call data'!$C1555*1440</f>
        <v>574.55999999656342</v>
      </c>
      <c r="E1555" s="15" t="s">
        <v>1787</v>
      </c>
      <c r="F1555" s="15" t="s">
        <v>1779</v>
      </c>
      <c r="G1555" s="15" t="s">
        <v>1784</v>
      </c>
      <c r="H1555" s="15" t="s">
        <v>1784</v>
      </c>
      <c r="I1555" s="15">
        <v>20</v>
      </c>
      <c r="J1555" s="16">
        <v>1.2653144077849866E-3</v>
      </c>
      <c r="K1555" s="15">
        <v>4</v>
      </c>
    </row>
    <row r="1556" spans="1:11" x14ac:dyDescent="0.35">
      <c r="A1556" s="15" t="s">
        <v>454</v>
      </c>
      <c r="B1556" s="14">
        <v>42378.392</v>
      </c>
      <c r="C1556" s="22">
        <v>0.39199999999982538</v>
      </c>
      <c r="D1556" s="15">
        <f>'call data'!$C1556*1440</f>
        <v>564.47999999974854</v>
      </c>
      <c r="E1556" s="15" t="s">
        <v>1791</v>
      </c>
      <c r="F1556" s="15" t="s">
        <v>1779</v>
      </c>
      <c r="G1556" s="15" t="s">
        <v>1784</v>
      </c>
      <c r="H1556" s="15" t="s">
        <v>1784</v>
      </c>
      <c r="I1556" s="15">
        <v>97</v>
      </c>
      <c r="J1556" s="16">
        <v>1.8377010160090515E-3</v>
      </c>
      <c r="K1556" s="15">
        <v>5</v>
      </c>
    </row>
    <row r="1557" spans="1:11" x14ac:dyDescent="0.35">
      <c r="A1557" s="15" t="s">
        <v>452</v>
      </c>
      <c r="B1557" s="14">
        <v>42378.38</v>
      </c>
      <c r="C1557" s="22">
        <v>0.37999999999738066</v>
      </c>
      <c r="D1557" s="15">
        <f>'call data'!$C1557*1440</f>
        <v>547.19999999622814</v>
      </c>
      <c r="E1557" s="15" t="s">
        <v>1792</v>
      </c>
      <c r="F1557" s="15" t="s">
        <v>1781</v>
      </c>
      <c r="G1557" s="15" t="s">
        <v>1784</v>
      </c>
      <c r="H1557" s="15" t="s">
        <v>1784</v>
      </c>
      <c r="I1557" s="15">
        <v>107</v>
      </c>
      <c r="J1557" s="16">
        <v>3.7262238739609022E-3</v>
      </c>
      <c r="K1557" s="15">
        <v>4</v>
      </c>
    </row>
    <row r="1558" spans="1:11" x14ac:dyDescent="0.35">
      <c r="A1558" s="15" t="s">
        <v>450</v>
      </c>
      <c r="B1558" s="14">
        <v>42377.75</v>
      </c>
      <c r="C1558" s="22">
        <v>0.75</v>
      </c>
      <c r="D1558" s="15">
        <f>'call data'!$C1558*1440</f>
        <v>1080</v>
      </c>
      <c r="E1558" s="15" t="s">
        <v>1792</v>
      </c>
      <c r="F1558" s="15" t="s">
        <v>1779</v>
      </c>
      <c r="G1558" s="15" t="s">
        <v>1784</v>
      </c>
      <c r="H1558" s="15" t="s">
        <v>1784</v>
      </c>
      <c r="I1558" s="15">
        <v>78</v>
      </c>
      <c r="J1558" s="16">
        <v>3.6171605096147119E-3</v>
      </c>
      <c r="K1558" s="15">
        <v>2</v>
      </c>
    </row>
    <row r="1559" spans="1:11" x14ac:dyDescent="0.35">
      <c r="A1559" s="15" t="s">
        <v>448</v>
      </c>
      <c r="B1559" s="14">
        <v>42377.692999999999</v>
      </c>
      <c r="C1559" s="22">
        <v>0.69299999999930151</v>
      </c>
      <c r="D1559" s="15">
        <f>'call data'!$C1559*1440</f>
        <v>997.91999999899417</v>
      </c>
      <c r="E1559" s="15" t="s">
        <v>1789</v>
      </c>
      <c r="F1559" s="15" t="s">
        <v>1782</v>
      </c>
      <c r="G1559" s="15" t="s">
        <v>1784</v>
      </c>
      <c r="H1559" s="15" t="s">
        <v>1784</v>
      </c>
      <c r="I1559" s="15">
        <v>82</v>
      </c>
      <c r="J1559" s="16">
        <v>3.9734820368569849E-3</v>
      </c>
      <c r="K1559" s="15">
        <v>3</v>
      </c>
    </row>
    <row r="1560" spans="1:11" x14ac:dyDescent="0.35">
      <c r="A1560" s="15" t="s">
        <v>446</v>
      </c>
      <c r="B1560" s="14">
        <v>42377.663</v>
      </c>
      <c r="C1560" s="22">
        <v>0.66300000000046566</v>
      </c>
      <c r="D1560" s="15">
        <f>'call data'!$C1560*1440</f>
        <v>954.72000000067055</v>
      </c>
      <c r="E1560" s="15" t="s">
        <v>1791</v>
      </c>
      <c r="F1560" s="15" t="s">
        <v>1783</v>
      </c>
      <c r="G1560" s="15" t="s">
        <v>1784</v>
      </c>
      <c r="H1560" s="15" t="s">
        <v>1784</v>
      </c>
      <c r="I1560" s="15">
        <v>92</v>
      </c>
      <c r="J1560" s="16">
        <v>6.1067740154044619E-4</v>
      </c>
      <c r="K1560" s="15">
        <v>3</v>
      </c>
    </row>
    <row r="1561" spans="1:11" x14ac:dyDescent="0.35">
      <c r="A1561" s="15" t="s">
        <v>444</v>
      </c>
      <c r="B1561" s="14">
        <v>42377.661999999997</v>
      </c>
      <c r="C1561" s="22">
        <v>0.66199999999662396</v>
      </c>
      <c r="D1561" s="15">
        <f>'call data'!$C1561*1440</f>
        <v>953.2799999951385</v>
      </c>
      <c r="E1561" s="15" t="s">
        <v>1793</v>
      </c>
      <c r="F1561" s="15" t="s">
        <v>1782</v>
      </c>
      <c r="G1561" s="15" t="s">
        <v>1784</v>
      </c>
      <c r="H1561" s="15" t="s">
        <v>1784</v>
      </c>
      <c r="I1561" s="15">
        <v>40</v>
      </c>
      <c r="J1561" s="16">
        <v>9.4029767483428349E-4</v>
      </c>
      <c r="K1561" s="15">
        <v>4</v>
      </c>
    </row>
    <row r="1562" spans="1:11" x14ac:dyDescent="0.35">
      <c r="A1562" s="15" t="s">
        <v>442</v>
      </c>
      <c r="B1562" s="14">
        <v>42377.654999999999</v>
      </c>
      <c r="C1562" s="22">
        <v>0.65499999999883585</v>
      </c>
      <c r="D1562" s="15">
        <f>'call data'!$C1562*1440</f>
        <v>943.19999999832362</v>
      </c>
      <c r="E1562" s="15" t="s">
        <v>1790</v>
      </c>
      <c r="F1562" s="15" t="s">
        <v>1780</v>
      </c>
      <c r="G1562" s="15" t="s">
        <v>1784</v>
      </c>
      <c r="H1562" s="15" t="s">
        <v>1784</v>
      </c>
      <c r="I1562" s="15">
        <v>61</v>
      </c>
      <c r="J1562" s="16">
        <v>1.4608603616541964E-3</v>
      </c>
      <c r="K1562" s="15">
        <v>4</v>
      </c>
    </row>
    <row r="1563" spans="1:11" x14ac:dyDescent="0.35">
      <c r="A1563" s="15" t="s">
        <v>440</v>
      </c>
      <c r="B1563" s="14">
        <v>42377.650999999998</v>
      </c>
      <c r="C1563" s="22">
        <v>0.65099999999802094</v>
      </c>
      <c r="D1563" s="15">
        <f>'call data'!$C1563*1440</f>
        <v>937.43999999715015</v>
      </c>
      <c r="E1563" s="15" t="s">
        <v>1791</v>
      </c>
      <c r="F1563" s="15" t="s">
        <v>1782</v>
      </c>
      <c r="G1563" s="15" t="s">
        <v>1784</v>
      </c>
      <c r="H1563" s="15" t="s">
        <v>1784</v>
      </c>
      <c r="I1563" s="15">
        <v>37</v>
      </c>
      <c r="J1563" s="16">
        <v>2.9298018096601017E-3</v>
      </c>
      <c r="K1563" s="15">
        <v>4</v>
      </c>
    </row>
    <row r="1564" spans="1:11" x14ac:dyDescent="0.35">
      <c r="A1564" s="15" t="s">
        <v>438</v>
      </c>
      <c r="B1564" s="14">
        <v>42377.572</v>
      </c>
      <c r="C1564" s="22">
        <v>0.57200000000011642</v>
      </c>
      <c r="D1564" s="15">
        <f>'call data'!$C1564*1440</f>
        <v>823.68000000016764</v>
      </c>
      <c r="E1564" s="15" t="s">
        <v>1786</v>
      </c>
      <c r="F1564" s="15" t="s">
        <v>1781</v>
      </c>
      <c r="G1564" s="15" t="s">
        <v>1784</v>
      </c>
      <c r="H1564" s="15" t="s">
        <v>1784</v>
      </c>
      <c r="I1564" s="15">
        <v>104</v>
      </c>
      <c r="J1564" s="16">
        <v>2.7190539358879686E-3</v>
      </c>
      <c r="K1564" s="15">
        <v>4</v>
      </c>
    </row>
    <row r="1565" spans="1:11" x14ac:dyDescent="0.35">
      <c r="A1565" s="15" t="s">
        <v>1408</v>
      </c>
      <c r="B1565" s="14">
        <v>42395.379000000001</v>
      </c>
      <c r="C1565" s="22">
        <v>0.37900000000081491</v>
      </c>
      <c r="D1565" s="15">
        <f>'call data'!$C1565*1440</f>
        <v>545.76000000117347</v>
      </c>
      <c r="E1565" s="15" t="s">
        <v>1788</v>
      </c>
      <c r="F1565" s="15" t="s">
        <v>1781</v>
      </c>
      <c r="G1565" s="15" t="s">
        <v>1784</v>
      </c>
      <c r="H1565" s="15" t="s">
        <v>1784</v>
      </c>
      <c r="I1565" s="15">
        <v>86</v>
      </c>
      <c r="J1565" s="16">
        <v>7.1860655559664529E-4</v>
      </c>
      <c r="K1565" s="15">
        <v>4</v>
      </c>
    </row>
    <row r="1566" spans="1:11" x14ac:dyDescent="0.35">
      <c r="A1566" s="15" t="s">
        <v>436</v>
      </c>
      <c r="B1566" s="14">
        <v>42377.553999999996</v>
      </c>
      <c r="C1566" s="22">
        <v>0.55399999999644933</v>
      </c>
      <c r="D1566" s="15">
        <f>'call data'!$C1566*1440</f>
        <v>797.75999999488704</v>
      </c>
      <c r="E1566" s="15" t="s">
        <v>1786</v>
      </c>
      <c r="F1566" s="15" t="s">
        <v>1782</v>
      </c>
      <c r="G1566" s="15" t="s">
        <v>1784</v>
      </c>
      <c r="H1566" s="15" t="s">
        <v>1784</v>
      </c>
      <c r="I1566" s="15">
        <v>57</v>
      </c>
      <c r="J1566" s="16">
        <v>4.3395725204222633E-3</v>
      </c>
      <c r="K1566" s="15">
        <v>4</v>
      </c>
    </row>
    <row r="1567" spans="1:11" x14ac:dyDescent="0.35">
      <c r="A1567" s="15" t="s">
        <v>432</v>
      </c>
      <c r="B1567" s="14">
        <v>42377.548999999999</v>
      </c>
      <c r="C1567" s="22">
        <v>0.54899999999906868</v>
      </c>
      <c r="D1567" s="15">
        <f>'call data'!$C1567*1440</f>
        <v>790.5599999986589</v>
      </c>
      <c r="E1567" s="15" t="s">
        <v>1793</v>
      </c>
      <c r="F1567" s="15" t="s">
        <v>1779</v>
      </c>
      <c r="G1567" s="15" t="s">
        <v>1785</v>
      </c>
      <c r="H1567" s="15" t="s">
        <v>1785</v>
      </c>
      <c r="I1567" s="15">
        <v>0</v>
      </c>
      <c r="J1567" s="16">
        <v>0</v>
      </c>
      <c r="K1567" s="15">
        <v>0</v>
      </c>
    </row>
    <row r="1568" spans="1:11" x14ac:dyDescent="0.35">
      <c r="A1568" s="15" t="s">
        <v>434</v>
      </c>
      <c r="B1568" s="14">
        <v>42377.548999999999</v>
      </c>
      <c r="C1568" s="22">
        <v>0.54899999999906868</v>
      </c>
      <c r="D1568" s="15">
        <f>'call data'!$C1568*1440</f>
        <v>790.5599999986589</v>
      </c>
      <c r="E1568" s="15" t="s">
        <v>1786</v>
      </c>
      <c r="F1568" s="15" t="s">
        <v>1780</v>
      </c>
      <c r="G1568" s="15" t="s">
        <v>1785</v>
      </c>
      <c r="H1568" s="15" t="s">
        <v>1785</v>
      </c>
      <c r="I1568" s="15">
        <v>0</v>
      </c>
      <c r="J1568" s="16">
        <v>0</v>
      </c>
      <c r="K1568" s="15">
        <v>0</v>
      </c>
    </row>
    <row r="1569" spans="1:11" x14ac:dyDescent="0.35">
      <c r="A1569" s="15" t="s">
        <v>430</v>
      </c>
      <c r="B1569" s="14">
        <v>42377.534</v>
      </c>
      <c r="C1569" s="22">
        <v>0.53399999999965075</v>
      </c>
      <c r="D1569" s="15">
        <f>'call data'!$C1569*1440</f>
        <v>768.95999999949709</v>
      </c>
      <c r="E1569" s="15" t="s">
        <v>1790</v>
      </c>
      <c r="F1569" s="15" t="s">
        <v>1781</v>
      </c>
      <c r="G1569" s="15" t="s">
        <v>1785</v>
      </c>
      <c r="H1569" s="15" t="s">
        <v>1785</v>
      </c>
      <c r="I1569" s="15">
        <v>0</v>
      </c>
      <c r="J1569" s="16">
        <v>0</v>
      </c>
      <c r="K1569" s="15">
        <v>0</v>
      </c>
    </row>
    <row r="1570" spans="1:11" x14ac:dyDescent="0.35">
      <c r="A1570" s="15" t="s">
        <v>428</v>
      </c>
      <c r="B1570" s="14">
        <v>42377.527000000002</v>
      </c>
      <c r="C1570" s="22">
        <v>0.52700000000186265</v>
      </c>
      <c r="D1570" s="15">
        <f>'call data'!$C1570*1440</f>
        <v>758.88000000268221</v>
      </c>
      <c r="E1570" s="15" t="s">
        <v>1790</v>
      </c>
      <c r="F1570" s="15" t="s">
        <v>1780</v>
      </c>
      <c r="G1570" s="15" t="s">
        <v>1784</v>
      </c>
      <c r="H1570" s="15" t="s">
        <v>1784</v>
      </c>
      <c r="I1570" s="15">
        <v>80</v>
      </c>
      <c r="J1570" s="16">
        <v>1.8896019838555711E-3</v>
      </c>
      <c r="K1570" s="15">
        <v>4</v>
      </c>
    </row>
    <row r="1571" spans="1:11" x14ac:dyDescent="0.35">
      <c r="A1571" s="15" t="s">
        <v>426</v>
      </c>
      <c r="B1571" s="14">
        <v>42377.51</v>
      </c>
      <c r="C1571" s="22">
        <v>0.51000000000203727</v>
      </c>
      <c r="D1571" s="15">
        <f>'call data'!$C1571*1440</f>
        <v>734.40000000293367</v>
      </c>
      <c r="E1571" s="15" t="s">
        <v>1791</v>
      </c>
      <c r="F1571" s="15" t="s">
        <v>1782</v>
      </c>
      <c r="G1571" s="15" t="s">
        <v>1784</v>
      </c>
      <c r="H1571" s="15" t="s">
        <v>1784</v>
      </c>
      <c r="I1571" s="15">
        <v>49</v>
      </c>
      <c r="J1571" s="16">
        <v>1.6776805238033971E-3</v>
      </c>
      <c r="K1571" s="15">
        <v>4</v>
      </c>
    </row>
    <row r="1572" spans="1:11" x14ac:dyDescent="0.35">
      <c r="A1572" s="15" t="s">
        <v>424</v>
      </c>
      <c r="B1572" s="14">
        <v>42377.508999999998</v>
      </c>
      <c r="C1572" s="22">
        <v>0.50899999999819556</v>
      </c>
      <c r="D1572" s="15">
        <f>'call data'!$C1572*1440</f>
        <v>732.95999999740161</v>
      </c>
      <c r="E1572" s="15" t="s">
        <v>1792</v>
      </c>
      <c r="F1572" s="15" t="s">
        <v>1782</v>
      </c>
      <c r="G1572" s="15" t="s">
        <v>1784</v>
      </c>
      <c r="H1572" s="15" t="s">
        <v>1784</v>
      </c>
      <c r="I1572" s="15">
        <v>31</v>
      </c>
      <c r="J1572" s="16">
        <v>4.5730198308093504E-3</v>
      </c>
      <c r="K1572" s="15">
        <v>5</v>
      </c>
    </row>
    <row r="1573" spans="1:11" x14ac:dyDescent="0.35">
      <c r="A1573" s="15" t="s">
        <v>420</v>
      </c>
      <c r="B1573" s="14">
        <v>42377.47</v>
      </c>
      <c r="C1573" s="22">
        <v>0.47000000000116415</v>
      </c>
      <c r="D1573" s="15">
        <f>'call data'!$C1573*1440</f>
        <v>676.80000000167638</v>
      </c>
      <c r="E1573" s="15" t="s">
        <v>1789</v>
      </c>
      <c r="F1573" s="15" t="s">
        <v>1781</v>
      </c>
      <c r="G1573" s="15" t="s">
        <v>1784</v>
      </c>
      <c r="H1573" s="15" t="s">
        <v>1785</v>
      </c>
      <c r="I1573" s="15">
        <v>59</v>
      </c>
      <c r="J1573" s="16">
        <v>8.8616954347588129E-4</v>
      </c>
      <c r="K1573" s="15">
        <v>4</v>
      </c>
    </row>
    <row r="1574" spans="1:11" x14ac:dyDescent="0.35">
      <c r="A1574" s="15" t="s">
        <v>422</v>
      </c>
      <c r="B1574" s="14">
        <v>42377.47</v>
      </c>
      <c r="C1574" s="22">
        <v>0.47000000000116415</v>
      </c>
      <c r="D1574" s="15">
        <f>'call data'!$C1574*1440</f>
        <v>676.80000000167638</v>
      </c>
      <c r="E1574" s="15" t="s">
        <v>1789</v>
      </c>
      <c r="F1574" s="15" t="s">
        <v>1781</v>
      </c>
      <c r="G1574" s="15" t="s">
        <v>1785</v>
      </c>
      <c r="H1574" s="15" t="s">
        <v>1785</v>
      </c>
      <c r="I1574" s="15">
        <v>0</v>
      </c>
      <c r="J1574" s="16">
        <v>0</v>
      </c>
      <c r="K1574" s="15">
        <v>0</v>
      </c>
    </row>
    <row r="1575" spans="1:11" x14ac:dyDescent="0.35">
      <c r="A1575" s="15" t="s">
        <v>418</v>
      </c>
      <c r="B1575" s="14">
        <v>42377.459000000003</v>
      </c>
      <c r="C1575" s="22">
        <v>0.45900000000256114</v>
      </c>
      <c r="D1575" s="15">
        <f>'call data'!$C1575*1440</f>
        <v>660.96000000368804</v>
      </c>
      <c r="E1575" s="15" t="s">
        <v>1793</v>
      </c>
      <c r="F1575" s="15" t="s">
        <v>1781</v>
      </c>
      <c r="G1575" s="15" t="s">
        <v>1784</v>
      </c>
      <c r="H1575" s="15" t="s">
        <v>1784</v>
      </c>
      <c r="I1575" s="15">
        <v>115</v>
      </c>
      <c r="J1575" s="16">
        <v>4.2846739594526555E-3</v>
      </c>
      <c r="K1575" s="15">
        <v>3</v>
      </c>
    </row>
    <row r="1576" spans="1:11" x14ac:dyDescent="0.35">
      <c r="A1576" s="15" t="s">
        <v>414</v>
      </c>
      <c r="B1576" s="14">
        <v>42377.451000000001</v>
      </c>
      <c r="C1576" s="22">
        <v>0.45100000000093132</v>
      </c>
      <c r="D1576" s="15">
        <f>'call data'!$C1576*1440</f>
        <v>649.4400000013411</v>
      </c>
      <c r="E1576" s="15" t="s">
        <v>1786</v>
      </c>
      <c r="F1576" s="15" t="s">
        <v>1783</v>
      </c>
      <c r="G1576" s="15" t="s">
        <v>1784</v>
      </c>
      <c r="H1576" s="15" t="s">
        <v>1784</v>
      </c>
      <c r="I1576" s="15">
        <v>69</v>
      </c>
      <c r="J1576" s="16">
        <v>3.9514298548972201E-3</v>
      </c>
      <c r="K1576" s="15">
        <v>3</v>
      </c>
    </row>
    <row r="1577" spans="1:11" x14ac:dyDescent="0.35">
      <c r="A1577" s="15" t="s">
        <v>1422</v>
      </c>
      <c r="B1577" s="14">
        <v>42395.453000000001</v>
      </c>
      <c r="C1577" s="22">
        <v>0.45300000000133878</v>
      </c>
      <c r="D1577" s="15">
        <f>'call data'!$C1577*1440</f>
        <v>652.32000000192784</v>
      </c>
      <c r="E1577" s="15" t="s">
        <v>1788</v>
      </c>
      <c r="F1577" s="15" t="s">
        <v>1781</v>
      </c>
      <c r="G1577" s="15" t="s">
        <v>1784</v>
      </c>
      <c r="H1577" s="15" t="s">
        <v>1784</v>
      </c>
      <c r="I1577" s="15">
        <v>16</v>
      </c>
      <c r="J1577" s="16">
        <v>2.4887454829608307E-3</v>
      </c>
      <c r="K1577" s="15">
        <v>1</v>
      </c>
    </row>
    <row r="1578" spans="1:11" x14ac:dyDescent="0.35">
      <c r="A1578" s="15" t="s">
        <v>412</v>
      </c>
      <c r="B1578" s="14">
        <v>42377.446000000004</v>
      </c>
      <c r="C1578" s="22">
        <v>0.44600000000355067</v>
      </c>
      <c r="D1578" s="15">
        <f>'call data'!$C1578*1440</f>
        <v>642.24000000511296</v>
      </c>
      <c r="E1578" s="15" t="s">
        <v>1787</v>
      </c>
      <c r="F1578" s="15" t="s">
        <v>1782</v>
      </c>
      <c r="G1578" s="15" t="s">
        <v>1784</v>
      </c>
      <c r="H1578" s="15" t="s">
        <v>1785</v>
      </c>
      <c r="I1578" s="15">
        <v>23</v>
      </c>
      <c r="J1578" s="16">
        <v>1.5696066099287758E-3</v>
      </c>
      <c r="K1578" s="15">
        <v>3</v>
      </c>
    </row>
    <row r="1579" spans="1:11" x14ac:dyDescent="0.35">
      <c r="A1579" s="15" t="s">
        <v>410</v>
      </c>
      <c r="B1579" s="14">
        <v>42377.415999999997</v>
      </c>
      <c r="C1579" s="22">
        <v>0.41599999999743886</v>
      </c>
      <c r="D1579" s="15">
        <f>'call data'!$C1579*1440</f>
        <v>599.03999999631196</v>
      </c>
      <c r="E1579" s="15" t="s">
        <v>1792</v>
      </c>
      <c r="F1579" s="15" t="s">
        <v>1780</v>
      </c>
      <c r="G1579" s="15" t="s">
        <v>1785</v>
      </c>
      <c r="H1579" s="15" t="s">
        <v>1785</v>
      </c>
      <c r="I1579" s="15">
        <v>0</v>
      </c>
      <c r="J1579" s="16">
        <v>0</v>
      </c>
      <c r="K1579" s="15">
        <v>0</v>
      </c>
    </row>
    <row r="1580" spans="1:11" x14ac:dyDescent="0.35">
      <c r="A1580" s="15" t="s">
        <v>408</v>
      </c>
      <c r="B1580" s="14">
        <v>42377.408000000003</v>
      </c>
      <c r="C1580" s="22">
        <v>0.40800000000308501</v>
      </c>
      <c r="D1580" s="15">
        <f>'call data'!$C1580*1440</f>
        <v>587.52000000444241</v>
      </c>
      <c r="E1580" s="15" t="s">
        <v>1793</v>
      </c>
      <c r="F1580" s="15" t="s">
        <v>1781</v>
      </c>
      <c r="G1580" s="15" t="s">
        <v>1784</v>
      </c>
      <c r="H1580" s="15" t="s">
        <v>1784</v>
      </c>
      <c r="I1580" s="15">
        <v>114</v>
      </c>
      <c r="J1580" s="16">
        <v>2.9330445324759883E-3</v>
      </c>
      <c r="K1580" s="15">
        <v>5</v>
      </c>
    </row>
    <row r="1581" spans="1:11" x14ac:dyDescent="0.35">
      <c r="A1581" s="15" t="s">
        <v>406</v>
      </c>
      <c r="B1581" s="14">
        <v>42377.392</v>
      </c>
      <c r="C1581" s="22">
        <v>0.39199999999982538</v>
      </c>
      <c r="D1581" s="15">
        <f>'call data'!$C1581*1440</f>
        <v>564.47999999974854</v>
      </c>
      <c r="E1581" s="15" t="s">
        <v>1793</v>
      </c>
      <c r="F1581" s="15" t="s">
        <v>1780</v>
      </c>
      <c r="G1581" s="15" t="s">
        <v>1784</v>
      </c>
      <c r="H1581" s="15" t="s">
        <v>1784</v>
      </c>
      <c r="I1581" s="15">
        <v>37</v>
      </c>
      <c r="J1581" s="16">
        <v>7.5636349501213504E-4</v>
      </c>
      <c r="K1581" s="15">
        <v>3</v>
      </c>
    </row>
    <row r="1582" spans="1:11" x14ac:dyDescent="0.35">
      <c r="A1582" s="15" t="s">
        <v>404</v>
      </c>
      <c r="B1582" s="14">
        <v>42377.375</v>
      </c>
      <c r="C1582" s="22">
        <v>0.375</v>
      </c>
      <c r="D1582" s="15">
        <f>'call data'!$C1582*1440</f>
        <v>540</v>
      </c>
      <c r="E1582" s="15" t="s">
        <v>1786</v>
      </c>
      <c r="F1582" s="15" t="s">
        <v>1783</v>
      </c>
      <c r="G1582" s="15" t="s">
        <v>1784</v>
      </c>
      <c r="H1582" s="15" t="s">
        <v>1784</v>
      </c>
      <c r="I1582" s="15">
        <v>98</v>
      </c>
      <c r="J1582" s="16">
        <v>2.4654581608555778E-3</v>
      </c>
      <c r="K1582" s="15">
        <v>5</v>
      </c>
    </row>
    <row r="1583" spans="1:11" x14ac:dyDescent="0.35">
      <c r="A1583" s="15" t="s">
        <v>402</v>
      </c>
      <c r="B1583" s="14">
        <v>42376.747000000003</v>
      </c>
      <c r="C1583" s="22">
        <v>0.7470000000030268</v>
      </c>
      <c r="D1583" s="15">
        <f>'call data'!$C1583*1440</f>
        <v>1075.6800000043586</v>
      </c>
      <c r="E1583" s="15" t="s">
        <v>1791</v>
      </c>
      <c r="F1583" s="15" t="s">
        <v>1780</v>
      </c>
      <c r="G1583" s="15" t="s">
        <v>1784</v>
      </c>
      <c r="H1583" s="15" t="s">
        <v>1784</v>
      </c>
      <c r="I1583" s="15">
        <v>76</v>
      </c>
      <c r="J1583" s="16">
        <v>4.0794511088950948E-3</v>
      </c>
      <c r="K1583" s="15">
        <v>3</v>
      </c>
    </row>
    <row r="1584" spans="1:11" x14ac:dyDescent="0.35">
      <c r="A1584" s="15" t="s">
        <v>400</v>
      </c>
      <c r="B1584" s="14">
        <v>42376.741999999998</v>
      </c>
      <c r="C1584" s="22">
        <v>0.74199999999837019</v>
      </c>
      <c r="D1584" s="15">
        <f>'call data'!$C1584*1440</f>
        <v>1068.4799999976531</v>
      </c>
      <c r="E1584" s="15" t="s">
        <v>1786</v>
      </c>
      <c r="F1584" s="15" t="s">
        <v>1783</v>
      </c>
      <c r="G1584" s="15" t="s">
        <v>1784</v>
      </c>
      <c r="H1584" s="15" t="s">
        <v>1784</v>
      </c>
      <c r="I1584" s="15">
        <v>47</v>
      </c>
      <c r="J1584" s="16">
        <v>1.4164443391871387E-3</v>
      </c>
      <c r="K1584" s="15">
        <v>5</v>
      </c>
    </row>
    <row r="1585" spans="1:11" x14ac:dyDescent="0.35">
      <c r="A1585" s="15" t="s">
        <v>398</v>
      </c>
      <c r="B1585" s="14">
        <v>42376.741000000002</v>
      </c>
      <c r="C1585" s="22">
        <v>0.74100000000180444</v>
      </c>
      <c r="D1585" s="15">
        <f>'call data'!$C1585*1440</f>
        <v>1067.0400000025984</v>
      </c>
      <c r="E1585" s="15" t="s">
        <v>1792</v>
      </c>
      <c r="F1585" s="15" t="s">
        <v>1783</v>
      </c>
      <c r="G1585" s="15" t="s">
        <v>1784</v>
      </c>
      <c r="H1585" s="15" t="s">
        <v>1784</v>
      </c>
      <c r="I1585" s="15">
        <v>118</v>
      </c>
      <c r="J1585" s="16">
        <v>3.7828085476253505E-4</v>
      </c>
      <c r="K1585" s="15">
        <v>3</v>
      </c>
    </row>
    <row r="1586" spans="1:11" x14ac:dyDescent="0.35">
      <c r="A1586" s="15" t="s">
        <v>396</v>
      </c>
      <c r="B1586" s="14">
        <v>42376.735999999997</v>
      </c>
      <c r="C1586" s="22">
        <v>0.73599999999714782</v>
      </c>
      <c r="D1586" s="15">
        <f>'call data'!$C1586*1440</f>
        <v>1059.8399999958929</v>
      </c>
      <c r="E1586" s="15" t="s">
        <v>1793</v>
      </c>
      <c r="F1586" s="15" t="s">
        <v>1782</v>
      </c>
      <c r="G1586" s="15" t="s">
        <v>1784</v>
      </c>
      <c r="H1586" s="15" t="s">
        <v>1784</v>
      </c>
      <c r="I1586" s="15">
        <v>76</v>
      </c>
      <c r="J1586" s="16">
        <v>9.5801622421070719E-4</v>
      </c>
      <c r="K1586" s="15">
        <v>4</v>
      </c>
    </row>
    <row r="1587" spans="1:11" x14ac:dyDescent="0.35">
      <c r="A1587" s="15" t="s">
        <v>394</v>
      </c>
      <c r="B1587" s="14">
        <v>42376.711000000003</v>
      </c>
      <c r="C1587" s="22">
        <v>0.71100000000296859</v>
      </c>
      <c r="D1587" s="15">
        <f>'call data'!$C1587*1440</f>
        <v>1023.8400000042748</v>
      </c>
      <c r="E1587" s="15" t="s">
        <v>1792</v>
      </c>
      <c r="F1587" s="15" t="s">
        <v>1781</v>
      </c>
      <c r="G1587" s="15" t="s">
        <v>1784</v>
      </c>
      <c r="H1587" s="15" t="s">
        <v>1784</v>
      </c>
      <c r="I1587" s="15">
        <v>107</v>
      </c>
      <c r="J1587" s="16">
        <v>4.6957937713578745E-3</v>
      </c>
      <c r="K1587" s="15">
        <v>2</v>
      </c>
    </row>
    <row r="1588" spans="1:11" x14ac:dyDescent="0.35">
      <c r="A1588" s="15" t="s">
        <v>392</v>
      </c>
      <c r="B1588" s="14">
        <v>42376.695</v>
      </c>
      <c r="C1588" s="22">
        <v>0.69499999999970896</v>
      </c>
      <c r="D1588" s="15">
        <f>'call data'!$C1588*1440</f>
        <v>1000.7999999995809</v>
      </c>
      <c r="E1588" s="15" t="s">
        <v>1789</v>
      </c>
      <c r="F1588" s="15" t="s">
        <v>1779</v>
      </c>
      <c r="G1588" s="15" t="s">
        <v>1784</v>
      </c>
      <c r="H1588" s="15" t="s">
        <v>1784</v>
      </c>
      <c r="I1588" s="15">
        <v>82</v>
      </c>
      <c r="J1588" s="16">
        <v>1.5353497900575642E-3</v>
      </c>
      <c r="K1588" s="15">
        <v>3</v>
      </c>
    </row>
    <row r="1589" spans="1:11" x14ac:dyDescent="0.35">
      <c r="A1589" s="15" t="s">
        <v>390</v>
      </c>
      <c r="B1589" s="14">
        <v>42376.686999999998</v>
      </c>
      <c r="C1589" s="22">
        <v>0.68699999999807915</v>
      </c>
      <c r="D1589" s="15">
        <f>'call data'!$C1589*1440</f>
        <v>989.27999999723397</v>
      </c>
      <c r="E1589" s="15" t="s">
        <v>1787</v>
      </c>
      <c r="F1589" s="15" t="s">
        <v>1782</v>
      </c>
      <c r="G1589" s="15" t="s">
        <v>1784</v>
      </c>
      <c r="H1589" s="15" t="s">
        <v>1784</v>
      </c>
      <c r="I1589" s="15">
        <v>118</v>
      </c>
      <c r="J1589" s="16">
        <v>2.4917044206214053E-3</v>
      </c>
      <c r="K1589" s="15">
        <v>2</v>
      </c>
    </row>
    <row r="1590" spans="1:11" x14ac:dyDescent="0.35">
      <c r="A1590" s="15" t="s">
        <v>388</v>
      </c>
      <c r="B1590" s="14">
        <v>42376.671999999999</v>
      </c>
      <c r="C1590" s="22">
        <v>0.67199999999866122</v>
      </c>
      <c r="D1590" s="15">
        <f>'call data'!$C1590*1440</f>
        <v>967.67999999807216</v>
      </c>
      <c r="E1590" s="15" t="s">
        <v>1793</v>
      </c>
      <c r="F1590" s="15" t="s">
        <v>1783</v>
      </c>
      <c r="G1590" s="15" t="s">
        <v>1785</v>
      </c>
      <c r="H1590" s="15" t="s">
        <v>1785</v>
      </c>
      <c r="I1590" s="15">
        <v>0</v>
      </c>
      <c r="J1590" s="16">
        <v>0</v>
      </c>
      <c r="K1590" s="15">
        <v>0</v>
      </c>
    </row>
    <row r="1591" spans="1:11" x14ac:dyDescent="0.35">
      <c r="A1591" s="15" t="s">
        <v>386</v>
      </c>
      <c r="B1591" s="14">
        <v>42376.661999999997</v>
      </c>
      <c r="C1591" s="22">
        <v>0.66199999999662396</v>
      </c>
      <c r="D1591" s="15">
        <f>'call data'!$C1591*1440</f>
        <v>953.2799999951385</v>
      </c>
      <c r="E1591" s="15" t="s">
        <v>1787</v>
      </c>
      <c r="F1591" s="15" t="s">
        <v>1780</v>
      </c>
      <c r="G1591" s="15" t="s">
        <v>1784</v>
      </c>
      <c r="H1591" s="15" t="s">
        <v>1785</v>
      </c>
      <c r="I1591" s="15">
        <v>81</v>
      </c>
      <c r="J1591" s="16">
        <v>3.5857334590074521E-3</v>
      </c>
      <c r="K1591" s="15">
        <v>3</v>
      </c>
    </row>
    <row r="1592" spans="1:11" x14ac:dyDescent="0.35">
      <c r="A1592" s="15" t="s">
        <v>384</v>
      </c>
      <c r="B1592" s="14">
        <v>42376.605000000003</v>
      </c>
      <c r="C1592" s="22">
        <v>0.60500000000320142</v>
      </c>
      <c r="D1592" s="15">
        <f>'call data'!$C1592*1440</f>
        <v>871.20000000461005</v>
      </c>
      <c r="E1592" s="15" t="s">
        <v>1786</v>
      </c>
      <c r="F1592" s="15" t="s">
        <v>1779</v>
      </c>
      <c r="G1592" s="15" t="s">
        <v>1784</v>
      </c>
      <c r="H1592" s="15" t="s">
        <v>1784</v>
      </c>
      <c r="I1592" s="15">
        <v>84</v>
      </c>
      <c r="J1592" s="16">
        <v>3.455431596157358E-3</v>
      </c>
      <c r="K1592" s="15">
        <v>1</v>
      </c>
    </row>
    <row r="1593" spans="1:11" x14ac:dyDescent="0.35">
      <c r="A1593" s="15" t="s">
        <v>382</v>
      </c>
      <c r="B1593" s="14">
        <v>42376.572999999997</v>
      </c>
      <c r="C1593" s="22">
        <v>0.57299999999668216</v>
      </c>
      <c r="D1593" s="15">
        <f>'call data'!$C1593*1440</f>
        <v>825.11999999522232</v>
      </c>
      <c r="E1593" s="15" t="s">
        <v>1789</v>
      </c>
      <c r="F1593" s="15" t="s">
        <v>1782</v>
      </c>
      <c r="G1593" s="15" t="s">
        <v>1784</v>
      </c>
      <c r="H1593" s="15" t="s">
        <v>1784</v>
      </c>
      <c r="I1593" s="15">
        <v>14</v>
      </c>
      <c r="J1593" s="16">
        <v>3.2740460895979346E-3</v>
      </c>
      <c r="K1593" s="15">
        <v>4</v>
      </c>
    </row>
    <row r="1594" spans="1:11" x14ac:dyDescent="0.35">
      <c r="A1594" s="15" t="s">
        <v>380</v>
      </c>
      <c r="B1594" s="14">
        <v>42376.571000000004</v>
      </c>
      <c r="C1594" s="22">
        <v>0.57100000000355067</v>
      </c>
      <c r="D1594" s="15">
        <f>'call data'!$C1594*1440</f>
        <v>822.24000000511296</v>
      </c>
      <c r="E1594" s="15" t="s">
        <v>1791</v>
      </c>
      <c r="F1594" s="15" t="s">
        <v>1781</v>
      </c>
      <c r="G1594" s="15" t="s">
        <v>1785</v>
      </c>
      <c r="H1594" s="15" t="s">
        <v>1785</v>
      </c>
      <c r="I1594" s="15">
        <v>0</v>
      </c>
      <c r="J1594" s="16">
        <v>0</v>
      </c>
      <c r="K1594" s="15">
        <v>0</v>
      </c>
    </row>
    <row r="1595" spans="1:11" x14ac:dyDescent="0.35">
      <c r="A1595" s="15" t="s">
        <v>1462</v>
      </c>
      <c r="B1595" s="14">
        <v>42395.671000000002</v>
      </c>
      <c r="C1595" s="22">
        <v>0.67100000000209548</v>
      </c>
      <c r="D1595" s="15">
        <f>'call data'!$C1595*1440</f>
        <v>966.24000000301749</v>
      </c>
      <c r="E1595" s="15" t="s">
        <v>1788</v>
      </c>
      <c r="F1595" s="15" t="s">
        <v>1779</v>
      </c>
      <c r="G1595" s="15" t="s">
        <v>1785</v>
      </c>
      <c r="H1595" s="15" t="s">
        <v>1785</v>
      </c>
      <c r="I1595" s="15">
        <v>0</v>
      </c>
      <c r="J1595" s="16">
        <v>0</v>
      </c>
      <c r="K1595" s="15">
        <v>0</v>
      </c>
    </row>
    <row r="1596" spans="1:11" x14ac:dyDescent="0.35">
      <c r="A1596" s="15" t="s">
        <v>376</v>
      </c>
      <c r="B1596" s="14">
        <v>42376.56</v>
      </c>
      <c r="C1596" s="22">
        <v>0.55999999999767169</v>
      </c>
      <c r="D1596" s="15">
        <f>'call data'!$C1596*1440</f>
        <v>806.39999999664724</v>
      </c>
      <c r="E1596" s="15" t="s">
        <v>1786</v>
      </c>
      <c r="F1596" s="15" t="s">
        <v>1779</v>
      </c>
      <c r="G1596" s="15" t="s">
        <v>1784</v>
      </c>
      <c r="H1596" s="15" t="s">
        <v>1784</v>
      </c>
      <c r="I1596" s="15">
        <v>123</v>
      </c>
      <c r="J1596" s="16">
        <v>1.6712468192102115E-3</v>
      </c>
      <c r="K1596" s="15">
        <v>3</v>
      </c>
    </row>
    <row r="1597" spans="1:11" x14ac:dyDescent="0.35">
      <c r="A1597" s="15" t="s">
        <v>374</v>
      </c>
      <c r="B1597" s="14">
        <v>42376.534</v>
      </c>
      <c r="C1597" s="22">
        <v>0.53399999999965075</v>
      </c>
      <c r="D1597" s="15">
        <f>'call data'!$C1597*1440</f>
        <v>768.95999999949709</v>
      </c>
      <c r="E1597" s="15" t="s">
        <v>1791</v>
      </c>
      <c r="F1597" s="15" t="s">
        <v>1780</v>
      </c>
      <c r="G1597" s="15" t="s">
        <v>1784</v>
      </c>
      <c r="H1597" s="15" t="s">
        <v>1784</v>
      </c>
      <c r="I1597" s="15">
        <v>52</v>
      </c>
      <c r="J1597" s="16">
        <v>2.8494467599665461E-3</v>
      </c>
      <c r="K1597" s="15">
        <v>5</v>
      </c>
    </row>
    <row r="1598" spans="1:11" x14ac:dyDescent="0.35">
      <c r="A1598" s="15" t="s">
        <v>372</v>
      </c>
      <c r="B1598" s="14">
        <v>42376.525000000001</v>
      </c>
      <c r="C1598" s="22">
        <v>0.52500000000145519</v>
      </c>
      <c r="D1598" s="15">
        <f>'call data'!$C1598*1440</f>
        <v>756.00000000209548</v>
      </c>
      <c r="E1598" s="15" t="s">
        <v>1789</v>
      </c>
      <c r="F1598" s="15" t="s">
        <v>1782</v>
      </c>
      <c r="G1598" s="15" t="s">
        <v>1785</v>
      </c>
      <c r="H1598" s="15" t="s">
        <v>1785</v>
      </c>
      <c r="I1598" s="15">
        <v>0</v>
      </c>
      <c r="J1598" s="16">
        <v>0</v>
      </c>
      <c r="K1598" s="15">
        <v>0</v>
      </c>
    </row>
    <row r="1599" spans="1:11" x14ac:dyDescent="0.35">
      <c r="A1599" s="15" t="s">
        <v>1464</v>
      </c>
      <c r="B1599" s="14">
        <v>42395.720999999998</v>
      </c>
      <c r="C1599" s="22">
        <v>0.7209999999977299</v>
      </c>
      <c r="D1599" s="15">
        <f>'call data'!$C1599*1440</f>
        <v>1038.2399999967311</v>
      </c>
      <c r="E1599" s="15" t="s">
        <v>1788</v>
      </c>
      <c r="F1599" s="15" t="s">
        <v>1781</v>
      </c>
      <c r="G1599" s="15" t="s">
        <v>1784</v>
      </c>
      <c r="H1599" s="15" t="s">
        <v>1784</v>
      </c>
      <c r="I1599" s="15">
        <v>38</v>
      </c>
      <c r="J1599" s="16">
        <v>4.8365534217484924E-3</v>
      </c>
      <c r="K1599" s="15">
        <v>1</v>
      </c>
    </row>
    <row r="1600" spans="1:11" x14ac:dyDescent="0.35">
      <c r="A1600" s="15" t="s">
        <v>370</v>
      </c>
      <c r="B1600" s="14">
        <v>42376.506000000001</v>
      </c>
      <c r="C1600" s="22">
        <v>0.50600000000122236</v>
      </c>
      <c r="D1600" s="15">
        <f>'call data'!$C1600*1440</f>
        <v>728.6400000017602</v>
      </c>
      <c r="E1600" s="15" t="s">
        <v>1792</v>
      </c>
      <c r="F1600" s="15" t="s">
        <v>1779</v>
      </c>
      <c r="G1600" s="15" t="s">
        <v>1785</v>
      </c>
      <c r="H1600" s="15" t="s">
        <v>1785</v>
      </c>
      <c r="I1600" s="15">
        <v>0</v>
      </c>
      <c r="J1600" s="16">
        <v>0</v>
      </c>
      <c r="K1600" s="15">
        <v>0</v>
      </c>
    </row>
    <row r="1601" spans="1:11" x14ac:dyDescent="0.35">
      <c r="A1601" s="15" t="s">
        <v>368</v>
      </c>
      <c r="B1601" s="14">
        <v>42376.491000000002</v>
      </c>
      <c r="C1601" s="22">
        <v>0.49100000000180444</v>
      </c>
      <c r="D1601" s="15">
        <f>'call data'!$C1601*1440</f>
        <v>707.04000000259839</v>
      </c>
      <c r="E1601" s="15" t="s">
        <v>1793</v>
      </c>
      <c r="F1601" s="15" t="s">
        <v>1783</v>
      </c>
      <c r="G1601" s="15" t="s">
        <v>1784</v>
      </c>
      <c r="H1601" s="15" t="s">
        <v>1784</v>
      </c>
      <c r="I1601" s="15">
        <v>72</v>
      </c>
      <c r="J1601" s="16">
        <v>2.3693819554292716E-3</v>
      </c>
      <c r="K1601" s="15">
        <v>3</v>
      </c>
    </row>
    <row r="1602" spans="1:11" x14ac:dyDescent="0.35">
      <c r="A1602" s="15" t="s">
        <v>366</v>
      </c>
      <c r="B1602" s="14">
        <v>42376.487999999998</v>
      </c>
      <c r="C1602" s="22">
        <v>0.48799999999755528</v>
      </c>
      <c r="D1602" s="15">
        <f>'call data'!$C1602*1440</f>
        <v>702.7199999964796</v>
      </c>
      <c r="E1602" s="15" t="s">
        <v>1792</v>
      </c>
      <c r="F1602" s="15" t="s">
        <v>1783</v>
      </c>
      <c r="G1602" s="15" t="s">
        <v>1784</v>
      </c>
      <c r="H1602" s="15" t="s">
        <v>1784</v>
      </c>
      <c r="I1602" s="15">
        <v>76</v>
      </c>
      <c r="J1602" s="16">
        <v>3.2009179326102036E-3</v>
      </c>
      <c r="K1602" s="15">
        <v>1</v>
      </c>
    </row>
    <row r="1603" spans="1:11" x14ac:dyDescent="0.35">
      <c r="A1603" s="15" t="s">
        <v>364</v>
      </c>
      <c r="B1603" s="14">
        <v>42376.483999999997</v>
      </c>
      <c r="C1603" s="22">
        <v>0.48399999999674037</v>
      </c>
      <c r="D1603" s="15">
        <f>'call data'!$C1603*1440</f>
        <v>696.95999999530613</v>
      </c>
      <c r="E1603" s="15" t="s">
        <v>1791</v>
      </c>
      <c r="F1603" s="15" t="s">
        <v>1782</v>
      </c>
      <c r="G1603" s="15" t="s">
        <v>1784</v>
      </c>
      <c r="H1603" s="15" t="s">
        <v>1784</v>
      </c>
      <c r="I1603" s="15">
        <v>37</v>
      </c>
      <c r="J1603" s="16">
        <v>1.7639482617193901E-3</v>
      </c>
      <c r="K1603" s="15">
        <v>3</v>
      </c>
    </row>
    <row r="1604" spans="1:11" x14ac:dyDescent="0.35">
      <c r="A1604" s="15" t="s">
        <v>360</v>
      </c>
      <c r="B1604" s="14">
        <v>42376.44</v>
      </c>
      <c r="C1604" s="22">
        <v>0.44000000000232831</v>
      </c>
      <c r="D1604" s="15">
        <f>'call data'!$C1604*1440</f>
        <v>633.60000000335276</v>
      </c>
      <c r="E1604" s="15" t="s">
        <v>1786</v>
      </c>
      <c r="F1604" s="15" t="s">
        <v>1783</v>
      </c>
      <c r="G1604" s="15" t="s">
        <v>1784</v>
      </c>
      <c r="H1604" s="15" t="s">
        <v>1784</v>
      </c>
      <c r="I1604" s="15">
        <v>76</v>
      </c>
      <c r="J1604" s="16">
        <v>3.5534659422083634E-3</v>
      </c>
      <c r="K1604" s="15">
        <v>4</v>
      </c>
    </row>
    <row r="1605" spans="1:11" x14ac:dyDescent="0.35">
      <c r="A1605" s="15" t="s">
        <v>358</v>
      </c>
      <c r="B1605" s="14">
        <v>42376.432999999997</v>
      </c>
      <c r="C1605" s="22">
        <v>0.43299999999726424</v>
      </c>
      <c r="D1605" s="15">
        <f>'call data'!$C1605*1440</f>
        <v>623.51999999606051</v>
      </c>
      <c r="E1605" s="15" t="s">
        <v>1793</v>
      </c>
      <c r="F1605" s="15" t="s">
        <v>1783</v>
      </c>
      <c r="G1605" s="15" t="s">
        <v>1784</v>
      </c>
      <c r="H1605" s="15" t="s">
        <v>1784</v>
      </c>
      <c r="I1605" s="15">
        <v>52</v>
      </c>
      <c r="J1605" s="16">
        <v>1.3280388617760402E-3</v>
      </c>
      <c r="K1605" s="15">
        <v>5</v>
      </c>
    </row>
    <row r="1606" spans="1:11" x14ac:dyDescent="0.35">
      <c r="A1606" s="15" t="s">
        <v>356</v>
      </c>
      <c r="B1606" s="14">
        <v>42376.427000000003</v>
      </c>
      <c r="C1606" s="22">
        <v>0.42700000000331784</v>
      </c>
      <c r="D1606" s="15">
        <f>'call data'!$C1606*1440</f>
        <v>614.88000000477768</v>
      </c>
      <c r="E1606" s="15" t="s">
        <v>1786</v>
      </c>
      <c r="F1606" s="15" t="s">
        <v>1781</v>
      </c>
      <c r="G1606" s="15" t="s">
        <v>1784</v>
      </c>
      <c r="H1606" s="15" t="s">
        <v>1784</v>
      </c>
      <c r="I1606" s="15">
        <v>114</v>
      </c>
      <c r="J1606" s="16">
        <v>2.5596564505375821E-3</v>
      </c>
      <c r="K1606" s="15">
        <v>5</v>
      </c>
    </row>
    <row r="1607" spans="1:11" x14ac:dyDescent="0.35">
      <c r="A1607" s="15" t="s">
        <v>1470</v>
      </c>
      <c r="B1607" s="14">
        <v>42396.402000000002</v>
      </c>
      <c r="C1607" s="22">
        <v>0.40200000000186265</v>
      </c>
      <c r="D1607" s="15">
        <f>'call data'!$C1607*1440</f>
        <v>578.88000000268221</v>
      </c>
      <c r="E1607" s="15" t="s">
        <v>1788</v>
      </c>
      <c r="F1607" s="15" t="s">
        <v>1780</v>
      </c>
      <c r="G1607" s="15" t="s">
        <v>1784</v>
      </c>
      <c r="H1607" s="15" t="s">
        <v>1784</v>
      </c>
      <c r="I1607" s="15">
        <v>22</v>
      </c>
      <c r="J1607" s="16">
        <v>2.9152951702460625E-3</v>
      </c>
      <c r="K1607" s="15">
        <v>3</v>
      </c>
    </row>
    <row r="1608" spans="1:11" x14ac:dyDescent="0.35">
      <c r="A1608" s="15" t="s">
        <v>354</v>
      </c>
      <c r="B1608" s="14">
        <v>42376.389000000003</v>
      </c>
      <c r="C1608" s="22">
        <v>0.38900000000285218</v>
      </c>
      <c r="D1608" s="15">
        <f>'call data'!$C1608*1440</f>
        <v>560.16000000410713</v>
      </c>
      <c r="E1608" s="15" t="s">
        <v>1786</v>
      </c>
      <c r="F1608" s="15" t="s">
        <v>1780</v>
      </c>
      <c r="G1608" s="15" t="s">
        <v>1784</v>
      </c>
      <c r="H1608" s="15" t="s">
        <v>1784</v>
      </c>
      <c r="I1608" s="15">
        <v>40</v>
      </c>
      <c r="J1608" s="16">
        <v>3.5648590801301882E-3</v>
      </c>
      <c r="K1608" s="15">
        <v>2</v>
      </c>
    </row>
    <row r="1609" spans="1:11" x14ac:dyDescent="0.35">
      <c r="A1609" s="15" t="s">
        <v>350</v>
      </c>
      <c r="B1609" s="14">
        <v>42376.377999999997</v>
      </c>
      <c r="C1609" s="22">
        <v>0.3779999999969732</v>
      </c>
      <c r="D1609" s="15">
        <f>'call data'!$C1609*1440</f>
        <v>544.31999999564141</v>
      </c>
      <c r="E1609" s="15" t="s">
        <v>1789</v>
      </c>
      <c r="F1609" s="15" t="s">
        <v>1781</v>
      </c>
      <c r="G1609" s="15" t="s">
        <v>1784</v>
      </c>
      <c r="H1609" s="15" t="s">
        <v>1784</v>
      </c>
      <c r="I1609" s="15">
        <v>62</v>
      </c>
      <c r="J1609" s="16">
        <v>3.6623252520911701E-3</v>
      </c>
      <c r="K1609" s="15">
        <v>5</v>
      </c>
    </row>
    <row r="1610" spans="1:11" x14ac:dyDescent="0.35">
      <c r="A1610" s="15" t="s">
        <v>348</v>
      </c>
      <c r="B1610" s="14">
        <v>42375.724999999999</v>
      </c>
      <c r="C1610" s="22">
        <v>0.72499999999854481</v>
      </c>
      <c r="D1610" s="15">
        <f>'call data'!$C1610*1440</f>
        <v>1043.9999999979045</v>
      </c>
      <c r="E1610" s="15" t="s">
        <v>1791</v>
      </c>
      <c r="F1610" s="15" t="s">
        <v>1783</v>
      </c>
      <c r="G1610" s="15" t="s">
        <v>1784</v>
      </c>
      <c r="H1610" s="15" t="s">
        <v>1784</v>
      </c>
      <c r="I1610" s="15">
        <v>96</v>
      </c>
      <c r="J1610" s="16">
        <v>1.2187851060342563E-3</v>
      </c>
      <c r="K1610" s="15">
        <v>5</v>
      </c>
    </row>
    <row r="1611" spans="1:11" x14ac:dyDescent="0.35">
      <c r="A1611" s="15" t="s">
        <v>346</v>
      </c>
      <c r="B1611" s="14">
        <v>42375.724000000002</v>
      </c>
      <c r="C1611" s="22">
        <v>0.72400000000197906</v>
      </c>
      <c r="D1611" s="15">
        <f>'call data'!$C1611*1440</f>
        <v>1042.5600000028498</v>
      </c>
      <c r="E1611" s="15" t="s">
        <v>1790</v>
      </c>
      <c r="F1611" s="15" t="s">
        <v>1783</v>
      </c>
      <c r="G1611" s="15" t="s">
        <v>1784</v>
      </c>
      <c r="H1611" s="15" t="s">
        <v>1784</v>
      </c>
      <c r="I1611" s="15">
        <v>75</v>
      </c>
      <c r="J1611" s="16">
        <v>1.9782869840138445E-3</v>
      </c>
      <c r="K1611" s="15">
        <v>3</v>
      </c>
    </row>
    <row r="1612" spans="1:11" x14ac:dyDescent="0.35">
      <c r="A1612" s="15" t="s">
        <v>1504</v>
      </c>
      <c r="B1612" s="14">
        <v>42396.641000000003</v>
      </c>
      <c r="C1612" s="22">
        <v>0.64100000000325963</v>
      </c>
      <c r="D1612" s="15">
        <f>'call data'!$C1612*1440</f>
        <v>923.04000000469387</v>
      </c>
      <c r="E1612" s="15" t="s">
        <v>1788</v>
      </c>
      <c r="F1612" s="15" t="s">
        <v>1783</v>
      </c>
      <c r="G1612" s="15" t="s">
        <v>1784</v>
      </c>
      <c r="H1612" s="15" t="s">
        <v>1784</v>
      </c>
      <c r="I1612" s="15">
        <v>10</v>
      </c>
      <c r="J1612" s="16">
        <v>4.2115369898122618E-3</v>
      </c>
      <c r="K1612" s="15">
        <v>5</v>
      </c>
    </row>
    <row r="1613" spans="1:11" x14ac:dyDescent="0.35">
      <c r="A1613" s="15" t="s">
        <v>342</v>
      </c>
      <c r="B1613" s="14">
        <v>42375.722000000002</v>
      </c>
      <c r="C1613" s="22">
        <v>0.72200000000157161</v>
      </c>
      <c r="D1613" s="15">
        <f>'call data'!$C1613*1440</f>
        <v>1039.6800000022631</v>
      </c>
      <c r="E1613" s="15" t="s">
        <v>1787</v>
      </c>
      <c r="F1613" s="15" t="s">
        <v>1780</v>
      </c>
      <c r="G1613" s="15" t="s">
        <v>1784</v>
      </c>
      <c r="H1613" s="15" t="s">
        <v>1784</v>
      </c>
      <c r="I1613" s="15">
        <v>115</v>
      </c>
      <c r="J1613" s="16">
        <v>1.781995639443872E-3</v>
      </c>
      <c r="K1613" s="15">
        <v>4</v>
      </c>
    </row>
    <row r="1614" spans="1:11" x14ac:dyDescent="0.35">
      <c r="A1614" s="15" t="s">
        <v>340</v>
      </c>
      <c r="B1614" s="14">
        <v>42375.709000000003</v>
      </c>
      <c r="C1614" s="22">
        <v>0.70900000000256114</v>
      </c>
      <c r="D1614" s="15">
        <f>'call data'!$C1614*1440</f>
        <v>1020.960000003688</v>
      </c>
      <c r="E1614" s="15" t="s">
        <v>1787</v>
      </c>
      <c r="F1614" s="15" t="s">
        <v>1779</v>
      </c>
      <c r="G1614" s="15" t="s">
        <v>1784</v>
      </c>
      <c r="H1614" s="15" t="s">
        <v>1784</v>
      </c>
      <c r="I1614" s="15">
        <v>48</v>
      </c>
      <c r="J1614" s="16">
        <v>6.086971819878734E-4</v>
      </c>
      <c r="K1614" s="15">
        <v>5</v>
      </c>
    </row>
    <row r="1615" spans="1:11" x14ac:dyDescent="0.35">
      <c r="A1615" s="15" t="s">
        <v>338</v>
      </c>
      <c r="B1615" s="14">
        <v>42375.694000000003</v>
      </c>
      <c r="C1615" s="22">
        <v>0.69400000000314321</v>
      </c>
      <c r="D1615" s="15">
        <f>'call data'!$C1615*1440</f>
        <v>999.36000000452623</v>
      </c>
      <c r="E1615" s="15" t="s">
        <v>1790</v>
      </c>
      <c r="F1615" s="15" t="s">
        <v>1783</v>
      </c>
      <c r="G1615" s="15" t="s">
        <v>1784</v>
      </c>
      <c r="H1615" s="15" t="s">
        <v>1784</v>
      </c>
      <c r="I1615" s="15">
        <v>81</v>
      </c>
      <c r="J1615" s="16">
        <v>2.599002372846681E-3</v>
      </c>
      <c r="K1615" s="15">
        <v>3</v>
      </c>
    </row>
    <row r="1616" spans="1:11" x14ac:dyDescent="0.35">
      <c r="A1616" s="15" t="s">
        <v>336</v>
      </c>
      <c r="B1616" s="14">
        <v>42375.690999999999</v>
      </c>
      <c r="C1616" s="22">
        <v>0.69099999999889405</v>
      </c>
      <c r="D1616" s="15">
        <f>'call data'!$C1616*1440</f>
        <v>995.03999999840744</v>
      </c>
      <c r="E1616" s="15" t="s">
        <v>1787</v>
      </c>
      <c r="F1616" s="15" t="s">
        <v>1779</v>
      </c>
      <c r="G1616" s="15" t="s">
        <v>1785</v>
      </c>
      <c r="H1616" s="15" t="s">
        <v>1785</v>
      </c>
      <c r="I1616" s="15">
        <v>0</v>
      </c>
      <c r="J1616" s="16">
        <v>0</v>
      </c>
      <c r="K1616" s="15">
        <v>0</v>
      </c>
    </row>
    <row r="1617" spans="1:11" x14ac:dyDescent="0.35">
      <c r="A1617" s="15" t="s">
        <v>334</v>
      </c>
      <c r="B1617" s="14">
        <v>42375.686000000002</v>
      </c>
      <c r="C1617" s="22">
        <v>0.6860000000015134</v>
      </c>
      <c r="D1617" s="15">
        <f>'call data'!$C1617*1440</f>
        <v>987.84000000217929</v>
      </c>
      <c r="E1617" s="15" t="s">
        <v>1789</v>
      </c>
      <c r="F1617" s="15" t="s">
        <v>1782</v>
      </c>
      <c r="G1617" s="15" t="s">
        <v>1784</v>
      </c>
      <c r="H1617" s="15" t="s">
        <v>1784</v>
      </c>
      <c r="I1617" s="15">
        <v>53</v>
      </c>
      <c r="J1617" s="16">
        <v>1.1870833521004595E-3</v>
      </c>
      <c r="K1617" s="15">
        <v>3</v>
      </c>
    </row>
    <row r="1618" spans="1:11" x14ac:dyDescent="0.35">
      <c r="A1618" s="15" t="s">
        <v>332</v>
      </c>
      <c r="B1618" s="14">
        <v>42375.682000000001</v>
      </c>
      <c r="C1618" s="22">
        <v>0.68200000000069849</v>
      </c>
      <c r="D1618" s="15">
        <f>'call data'!$C1618*1440</f>
        <v>982.08000000100583</v>
      </c>
      <c r="E1618" s="15" t="s">
        <v>1791</v>
      </c>
      <c r="F1618" s="15" t="s">
        <v>1779</v>
      </c>
      <c r="G1618" s="15" t="s">
        <v>1784</v>
      </c>
      <c r="H1618" s="15" t="s">
        <v>1785</v>
      </c>
      <c r="I1618" s="15">
        <v>97</v>
      </c>
      <c r="J1618" s="16">
        <v>1.3621929775497034E-3</v>
      </c>
      <c r="K1618" s="15">
        <v>4</v>
      </c>
    </row>
    <row r="1619" spans="1:11" x14ac:dyDescent="0.35">
      <c r="A1619" s="15" t="s">
        <v>330</v>
      </c>
      <c r="B1619" s="14">
        <v>42375.678999999996</v>
      </c>
      <c r="C1619" s="22">
        <v>0.67899999999644933</v>
      </c>
      <c r="D1619" s="15">
        <f>'call data'!$C1619*1440</f>
        <v>977.75999999488704</v>
      </c>
      <c r="E1619" s="15" t="s">
        <v>1787</v>
      </c>
      <c r="F1619" s="15" t="s">
        <v>1783</v>
      </c>
      <c r="G1619" s="15" t="s">
        <v>1784</v>
      </c>
      <c r="H1619" s="15" t="s">
        <v>1784</v>
      </c>
      <c r="I1619" s="15">
        <v>30</v>
      </c>
      <c r="J1619" s="16">
        <v>3.1920042930608738E-3</v>
      </c>
      <c r="K1619" s="15">
        <v>3</v>
      </c>
    </row>
    <row r="1620" spans="1:11" x14ac:dyDescent="0.35">
      <c r="A1620" s="15" t="s">
        <v>328</v>
      </c>
      <c r="B1620" s="14">
        <v>42375.633999999998</v>
      </c>
      <c r="C1620" s="22">
        <v>0.63399999999819556</v>
      </c>
      <c r="D1620" s="15">
        <f>'call data'!$C1620*1440</f>
        <v>912.95999999740161</v>
      </c>
      <c r="E1620" s="15" t="s">
        <v>1786</v>
      </c>
      <c r="F1620" s="15" t="s">
        <v>1781</v>
      </c>
      <c r="G1620" s="15" t="s">
        <v>1784</v>
      </c>
      <c r="H1620" s="15" t="s">
        <v>1784</v>
      </c>
      <c r="I1620" s="15">
        <v>72</v>
      </c>
      <c r="J1620" s="16">
        <v>4.1642794277632778E-3</v>
      </c>
      <c r="K1620" s="15">
        <v>1</v>
      </c>
    </row>
    <row r="1621" spans="1:11" x14ac:dyDescent="0.35">
      <c r="A1621" s="15" t="s">
        <v>326</v>
      </c>
      <c r="B1621" s="14">
        <v>42375.627</v>
      </c>
      <c r="C1621" s="22">
        <v>0.62700000000040745</v>
      </c>
      <c r="D1621" s="15">
        <f>'call data'!$C1621*1440</f>
        <v>902.88000000058673</v>
      </c>
      <c r="E1621" s="15" t="s">
        <v>1790</v>
      </c>
      <c r="F1621" s="15" t="s">
        <v>1779</v>
      </c>
      <c r="G1621" s="15" t="s">
        <v>1784</v>
      </c>
      <c r="H1621" s="15" t="s">
        <v>1784</v>
      </c>
      <c r="I1621" s="15">
        <v>121</v>
      </c>
      <c r="J1621" s="16">
        <v>2.7380475968844143E-3</v>
      </c>
      <c r="K1621" s="15">
        <v>3</v>
      </c>
    </row>
    <row r="1622" spans="1:11" x14ac:dyDescent="0.35">
      <c r="A1622" s="15" t="s">
        <v>324</v>
      </c>
      <c r="B1622" s="14">
        <v>42375.623</v>
      </c>
      <c r="C1622" s="22">
        <v>0.62299999999959255</v>
      </c>
      <c r="D1622" s="15">
        <f>'call data'!$C1622*1440</f>
        <v>897.11999999941327</v>
      </c>
      <c r="E1622" s="15" t="s">
        <v>1790</v>
      </c>
      <c r="F1622" s="15" t="s">
        <v>1779</v>
      </c>
      <c r="G1622" s="15" t="s">
        <v>1784</v>
      </c>
      <c r="H1622" s="15" t="s">
        <v>1784</v>
      </c>
      <c r="I1622" s="15">
        <v>99</v>
      </c>
      <c r="J1622" s="16">
        <v>2.8723754536772641E-3</v>
      </c>
      <c r="K1622" s="15">
        <v>4</v>
      </c>
    </row>
    <row r="1623" spans="1:11" x14ac:dyDescent="0.35">
      <c r="A1623" s="15" t="s">
        <v>322</v>
      </c>
      <c r="B1623" s="14">
        <v>42375.606</v>
      </c>
      <c r="C1623" s="22">
        <v>0.60599999999976717</v>
      </c>
      <c r="D1623" s="15">
        <f>'call data'!$C1623*1440</f>
        <v>872.63999999966472</v>
      </c>
      <c r="E1623" s="15" t="s">
        <v>1787</v>
      </c>
      <c r="F1623" s="15" t="s">
        <v>1782</v>
      </c>
      <c r="G1623" s="15" t="s">
        <v>1784</v>
      </c>
      <c r="H1623" s="15" t="s">
        <v>1785</v>
      </c>
      <c r="I1623" s="15">
        <v>57</v>
      </c>
      <c r="J1623" s="16">
        <v>2.9400943731312753E-3</v>
      </c>
      <c r="K1623" s="15">
        <v>3</v>
      </c>
    </row>
    <row r="1624" spans="1:11" x14ac:dyDescent="0.35">
      <c r="A1624" s="15" t="s">
        <v>320</v>
      </c>
      <c r="B1624" s="14">
        <v>42375.593000000001</v>
      </c>
      <c r="C1624" s="22">
        <v>0.5930000000007567</v>
      </c>
      <c r="D1624" s="15">
        <f>'call data'!$C1624*1440</f>
        <v>853.92000000108965</v>
      </c>
      <c r="E1624" s="15" t="s">
        <v>1786</v>
      </c>
      <c r="F1624" s="15" t="s">
        <v>1780</v>
      </c>
      <c r="G1624" s="15" t="s">
        <v>1784</v>
      </c>
      <c r="H1624" s="15" t="s">
        <v>1784</v>
      </c>
      <c r="I1624" s="15">
        <v>24</v>
      </c>
      <c r="J1624" s="16">
        <v>3.4658739705145983E-3</v>
      </c>
      <c r="K1624" s="15">
        <v>1</v>
      </c>
    </row>
    <row r="1625" spans="1:11" x14ac:dyDescent="0.35">
      <c r="A1625" s="15" t="s">
        <v>318</v>
      </c>
      <c r="B1625" s="14">
        <v>42375.586000000003</v>
      </c>
      <c r="C1625" s="22">
        <v>0.58600000000296859</v>
      </c>
      <c r="D1625" s="15">
        <f>'call data'!$C1625*1440</f>
        <v>843.84000000427477</v>
      </c>
      <c r="E1625" s="15" t="s">
        <v>1786</v>
      </c>
      <c r="F1625" s="15" t="s">
        <v>1779</v>
      </c>
      <c r="G1625" s="15" t="s">
        <v>1784</v>
      </c>
      <c r="H1625" s="15" t="s">
        <v>1784</v>
      </c>
      <c r="I1625" s="15">
        <v>19</v>
      </c>
      <c r="J1625" s="16">
        <v>6.3729501834975636E-4</v>
      </c>
      <c r="K1625" s="15">
        <v>1</v>
      </c>
    </row>
    <row r="1626" spans="1:11" x14ac:dyDescent="0.35">
      <c r="A1626" s="15" t="s">
        <v>316</v>
      </c>
      <c r="B1626" s="14">
        <v>42375.582000000002</v>
      </c>
      <c r="C1626" s="22">
        <v>0.58200000000215368</v>
      </c>
      <c r="D1626" s="15">
        <f>'call data'!$C1626*1440</f>
        <v>838.0800000031013</v>
      </c>
      <c r="E1626" s="15" t="s">
        <v>1790</v>
      </c>
      <c r="F1626" s="15" t="s">
        <v>1779</v>
      </c>
      <c r="G1626" s="15" t="s">
        <v>1784</v>
      </c>
      <c r="H1626" s="15" t="s">
        <v>1784</v>
      </c>
      <c r="I1626" s="15">
        <v>122</v>
      </c>
      <c r="J1626" s="16">
        <v>2.0316946661552249E-3</v>
      </c>
      <c r="K1626" s="15">
        <v>3</v>
      </c>
    </row>
    <row r="1627" spans="1:11" x14ac:dyDescent="0.35">
      <c r="A1627" s="15" t="s">
        <v>314</v>
      </c>
      <c r="B1627" s="14">
        <v>42375.563000000002</v>
      </c>
      <c r="C1627" s="22">
        <v>0.56300000000192085</v>
      </c>
      <c r="D1627" s="15">
        <f>'call data'!$C1627*1440</f>
        <v>810.72000000276603</v>
      </c>
      <c r="E1627" s="15" t="s">
        <v>1791</v>
      </c>
      <c r="F1627" s="15" t="s">
        <v>1782</v>
      </c>
      <c r="G1627" s="15" t="s">
        <v>1784</v>
      </c>
      <c r="H1627" s="15" t="s">
        <v>1784</v>
      </c>
      <c r="I1627" s="15">
        <v>70</v>
      </c>
      <c r="J1627" s="16">
        <v>3.6958403351328587E-3</v>
      </c>
      <c r="K1627" s="15">
        <v>3</v>
      </c>
    </row>
    <row r="1628" spans="1:11" x14ac:dyDescent="0.35">
      <c r="A1628" s="15" t="s">
        <v>310</v>
      </c>
      <c r="B1628" s="14">
        <v>42375.504000000001</v>
      </c>
      <c r="C1628" s="22">
        <v>0.50400000000081491</v>
      </c>
      <c r="D1628" s="15">
        <f>'call data'!$C1628*1440</f>
        <v>725.76000000117347</v>
      </c>
      <c r="E1628" s="15" t="s">
        <v>1786</v>
      </c>
      <c r="F1628" s="15" t="s">
        <v>1783</v>
      </c>
      <c r="G1628" s="15" t="s">
        <v>1784</v>
      </c>
      <c r="H1628" s="15" t="s">
        <v>1784</v>
      </c>
      <c r="I1628" s="15">
        <v>97</v>
      </c>
      <c r="J1628" s="16">
        <v>1.2428730881414386E-3</v>
      </c>
      <c r="K1628" s="15">
        <v>3</v>
      </c>
    </row>
    <row r="1629" spans="1:11" x14ac:dyDescent="0.35">
      <c r="A1629" s="15" t="s">
        <v>308</v>
      </c>
      <c r="B1629" s="14">
        <v>42375.49</v>
      </c>
      <c r="C1629" s="22">
        <v>0.48999999999796273</v>
      </c>
      <c r="D1629" s="15">
        <f>'call data'!$C1629*1440</f>
        <v>705.59999999706633</v>
      </c>
      <c r="E1629" s="15" t="s">
        <v>1790</v>
      </c>
      <c r="F1629" s="15" t="s">
        <v>1779</v>
      </c>
      <c r="G1629" s="15" t="s">
        <v>1784</v>
      </c>
      <c r="H1629" s="15" t="s">
        <v>1784</v>
      </c>
      <c r="I1629" s="15">
        <v>26</v>
      </c>
      <c r="J1629" s="16">
        <v>2.1804310513624126E-3</v>
      </c>
      <c r="K1629" s="15">
        <v>3</v>
      </c>
    </row>
    <row r="1630" spans="1:11" x14ac:dyDescent="0.35">
      <c r="A1630" s="15" t="s">
        <v>306</v>
      </c>
      <c r="B1630" s="14">
        <v>42375.485000000001</v>
      </c>
      <c r="C1630" s="22">
        <v>0.48500000000058208</v>
      </c>
      <c r="D1630" s="15">
        <f>'call data'!$C1630*1440</f>
        <v>698.40000000083819</v>
      </c>
      <c r="E1630" s="15" t="s">
        <v>1789</v>
      </c>
      <c r="F1630" s="15" t="s">
        <v>1779</v>
      </c>
      <c r="G1630" s="15" t="s">
        <v>1785</v>
      </c>
      <c r="H1630" s="15" t="s">
        <v>1785</v>
      </c>
      <c r="I1630" s="15">
        <v>0</v>
      </c>
      <c r="J1630" s="16">
        <v>0</v>
      </c>
      <c r="K1630" s="15">
        <v>0</v>
      </c>
    </row>
    <row r="1631" spans="1:11" x14ac:dyDescent="0.35">
      <c r="A1631" s="15" t="s">
        <v>304</v>
      </c>
      <c r="B1631" s="14">
        <v>42375.478999999999</v>
      </c>
      <c r="C1631" s="22">
        <v>0.47899999999935972</v>
      </c>
      <c r="D1631" s="15">
        <f>'call data'!$C1631*1440</f>
        <v>689.75999999907799</v>
      </c>
      <c r="E1631" s="15" t="s">
        <v>1787</v>
      </c>
      <c r="F1631" s="15" t="s">
        <v>1780</v>
      </c>
      <c r="G1631" s="15" t="s">
        <v>1784</v>
      </c>
      <c r="H1631" s="15" t="s">
        <v>1784</v>
      </c>
      <c r="I1631" s="15">
        <v>74</v>
      </c>
      <c r="J1631" s="16">
        <v>1.0584087081309996E-3</v>
      </c>
      <c r="K1631" s="15">
        <v>5</v>
      </c>
    </row>
    <row r="1632" spans="1:11" x14ac:dyDescent="0.35">
      <c r="A1632" s="15" t="s">
        <v>302</v>
      </c>
      <c r="B1632" s="14">
        <v>42375.466999999997</v>
      </c>
      <c r="C1632" s="22">
        <v>0.46699999999691499</v>
      </c>
      <c r="D1632" s="15">
        <f>'call data'!$C1632*1440</f>
        <v>672.47999999555759</v>
      </c>
      <c r="E1632" s="15" t="s">
        <v>1789</v>
      </c>
      <c r="F1632" s="15" t="s">
        <v>1779</v>
      </c>
      <c r="G1632" s="15" t="s">
        <v>1784</v>
      </c>
      <c r="H1632" s="15" t="s">
        <v>1784</v>
      </c>
      <c r="I1632" s="15">
        <v>110</v>
      </c>
      <c r="J1632" s="16">
        <v>2.5856477338859112E-3</v>
      </c>
      <c r="K1632" s="15">
        <v>3</v>
      </c>
    </row>
    <row r="1633" spans="1:11" x14ac:dyDescent="0.35">
      <c r="A1633" s="15" t="s">
        <v>1516</v>
      </c>
      <c r="B1633" s="14">
        <v>42396.709000000003</v>
      </c>
      <c r="C1633" s="22">
        <v>0.70900000000256114</v>
      </c>
      <c r="D1633" s="15">
        <f>'call data'!$C1633*1440</f>
        <v>1020.960000003688</v>
      </c>
      <c r="E1633" s="15" t="s">
        <v>1788</v>
      </c>
      <c r="F1633" s="15" t="s">
        <v>1779</v>
      </c>
      <c r="G1633" s="15" t="s">
        <v>1784</v>
      </c>
      <c r="H1633" s="15" t="s">
        <v>1784</v>
      </c>
      <c r="I1633" s="15">
        <v>31</v>
      </c>
      <c r="J1633" s="16">
        <v>3.0893698418819871E-3</v>
      </c>
      <c r="K1633" s="15">
        <v>1</v>
      </c>
    </row>
    <row r="1634" spans="1:11" x14ac:dyDescent="0.35">
      <c r="A1634" s="15" t="s">
        <v>300</v>
      </c>
      <c r="B1634" s="14">
        <v>42375.446000000004</v>
      </c>
      <c r="C1634" s="22">
        <v>0.44600000000355067</v>
      </c>
      <c r="D1634" s="15">
        <f>'call data'!$C1634*1440</f>
        <v>642.24000000511296</v>
      </c>
      <c r="E1634" s="15" t="s">
        <v>1790</v>
      </c>
      <c r="F1634" s="15" t="s">
        <v>1782</v>
      </c>
      <c r="G1634" s="15" t="s">
        <v>1784</v>
      </c>
      <c r="H1634" s="15" t="s">
        <v>1784</v>
      </c>
      <c r="I1634" s="15">
        <v>74</v>
      </c>
      <c r="J1634" s="16">
        <v>2.3431203004963038E-3</v>
      </c>
      <c r="K1634" s="15">
        <v>4</v>
      </c>
    </row>
    <row r="1635" spans="1:11" x14ac:dyDescent="0.35">
      <c r="A1635" s="15" t="s">
        <v>298</v>
      </c>
      <c r="B1635" s="14">
        <v>42375.438999999998</v>
      </c>
      <c r="C1635" s="22">
        <v>0.4389999999984866</v>
      </c>
      <c r="D1635" s="15">
        <f>'call data'!$C1635*1440</f>
        <v>632.15999999782071</v>
      </c>
      <c r="E1635" s="15" t="s">
        <v>1790</v>
      </c>
      <c r="F1635" s="15" t="s">
        <v>1781</v>
      </c>
      <c r="G1635" s="15" t="s">
        <v>1784</v>
      </c>
      <c r="H1635" s="15" t="s">
        <v>1784</v>
      </c>
      <c r="I1635" s="15">
        <v>71</v>
      </c>
      <c r="J1635" s="16">
        <v>1.8364514561719769E-3</v>
      </c>
      <c r="K1635" s="15">
        <v>4</v>
      </c>
    </row>
    <row r="1636" spans="1:11" x14ac:dyDescent="0.35">
      <c r="A1636" s="15" t="s">
        <v>296</v>
      </c>
      <c r="B1636" s="14">
        <v>42375.421999999999</v>
      </c>
      <c r="C1636" s="22">
        <v>0.42199999999866122</v>
      </c>
      <c r="D1636" s="15">
        <f>'call data'!$C1636*1440</f>
        <v>607.67999999807216</v>
      </c>
      <c r="E1636" s="15" t="s">
        <v>1786</v>
      </c>
      <c r="F1636" s="15" t="s">
        <v>1779</v>
      </c>
      <c r="G1636" s="15" t="s">
        <v>1785</v>
      </c>
      <c r="H1636" s="15" t="s">
        <v>1785</v>
      </c>
      <c r="I1636" s="15">
        <v>0</v>
      </c>
      <c r="J1636" s="16">
        <v>0</v>
      </c>
      <c r="K1636" s="15">
        <v>0</v>
      </c>
    </row>
    <row r="1637" spans="1:11" x14ac:dyDescent="0.35">
      <c r="A1637" s="15" t="s">
        <v>294</v>
      </c>
      <c r="B1637" s="14">
        <v>42375.421000000002</v>
      </c>
      <c r="C1637" s="22">
        <v>0.42100000000209548</v>
      </c>
      <c r="D1637" s="15">
        <f>'call data'!$C1637*1440</f>
        <v>606.24000000301749</v>
      </c>
      <c r="E1637" s="15" t="s">
        <v>1790</v>
      </c>
      <c r="F1637" s="15" t="s">
        <v>1780</v>
      </c>
      <c r="G1637" s="15" t="s">
        <v>1784</v>
      </c>
      <c r="H1637" s="15" t="s">
        <v>1784</v>
      </c>
      <c r="I1637" s="15">
        <v>55</v>
      </c>
      <c r="J1637" s="16">
        <v>4.1210297212373997E-3</v>
      </c>
      <c r="K1637" s="15">
        <v>4</v>
      </c>
    </row>
    <row r="1638" spans="1:11" x14ac:dyDescent="0.35">
      <c r="A1638" s="15" t="s">
        <v>292</v>
      </c>
      <c r="B1638" s="14">
        <v>42375.381000000001</v>
      </c>
      <c r="C1638" s="22">
        <v>0.38100000000122236</v>
      </c>
      <c r="D1638" s="15">
        <f>'call data'!$C1638*1440</f>
        <v>548.6400000017602</v>
      </c>
      <c r="E1638" s="15" t="s">
        <v>1791</v>
      </c>
      <c r="F1638" s="15" t="s">
        <v>1780</v>
      </c>
      <c r="G1638" s="15" t="s">
        <v>1785</v>
      </c>
      <c r="H1638" s="15" t="s">
        <v>1785</v>
      </c>
      <c r="I1638" s="15">
        <v>0</v>
      </c>
      <c r="J1638" s="16">
        <v>0</v>
      </c>
      <c r="K1638" s="15">
        <v>0</v>
      </c>
    </row>
    <row r="1639" spans="1:11" x14ac:dyDescent="0.35">
      <c r="A1639" s="15" t="s">
        <v>290</v>
      </c>
      <c r="B1639" s="14">
        <v>42374.748</v>
      </c>
      <c r="C1639" s="22">
        <v>0.74799999999959255</v>
      </c>
      <c r="D1639" s="15">
        <f>'call data'!$C1639*1440</f>
        <v>1077.1199999994133</v>
      </c>
      <c r="E1639" s="15" t="s">
        <v>1787</v>
      </c>
      <c r="F1639" s="15" t="s">
        <v>1780</v>
      </c>
      <c r="G1639" s="15" t="s">
        <v>1784</v>
      </c>
      <c r="H1639" s="15" t="s">
        <v>1784</v>
      </c>
      <c r="I1639" s="15">
        <v>31</v>
      </c>
      <c r="J1639" s="16">
        <v>1.6780169462341792E-3</v>
      </c>
      <c r="K1639" s="15">
        <v>4</v>
      </c>
    </row>
    <row r="1640" spans="1:11" x14ac:dyDescent="0.35">
      <c r="A1640" s="15" t="s">
        <v>288</v>
      </c>
      <c r="B1640" s="14">
        <v>42374.739000000001</v>
      </c>
      <c r="C1640" s="22">
        <v>0.73900000000139698</v>
      </c>
      <c r="D1640" s="15">
        <f>'call data'!$C1640*1440</f>
        <v>1064.1600000020117</v>
      </c>
      <c r="E1640" s="15" t="s">
        <v>1787</v>
      </c>
      <c r="F1640" s="15" t="s">
        <v>1782</v>
      </c>
      <c r="G1640" s="15" t="s">
        <v>1784</v>
      </c>
      <c r="H1640" s="15" t="s">
        <v>1784</v>
      </c>
      <c r="I1640" s="15">
        <v>55</v>
      </c>
      <c r="J1640" s="16">
        <v>2.1306548122468748E-3</v>
      </c>
      <c r="K1640" s="15">
        <v>2</v>
      </c>
    </row>
    <row r="1641" spans="1:11" x14ac:dyDescent="0.35">
      <c r="A1641" s="15" t="s">
        <v>286</v>
      </c>
      <c r="B1641" s="14">
        <v>42374.735000000001</v>
      </c>
      <c r="C1641" s="22">
        <v>0.73500000000058208</v>
      </c>
      <c r="D1641" s="15">
        <f>'call data'!$C1641*1440</f>
        <v>1058.4000000008382</v>
      </c>
      <c r="E1641" s="15" t="s">
        <v>1793</v>
      </c>
      <c r="F1641" s="15" t="s">
        <v>1780</v>
      </c>
      <c r="G1641" s="15" t="s">
        <v>1784</v>
      </c>
      <c r="H1641" s="15" t="s">
        <v>1784</v>
      </c>
      <c r="I1641" s="15">
        <v>81</v>
      </c>
      <c r="J1641" s="16">
        <v>1.2884281415967648E-3</v>
      </c>
      <c r="K1641" s="15">
        <v>3</v>
      </c>
    </row>
    <row r="1642" spans="1:11" x14ac:dyDescent="0.35">
      <c r="A1642" s="15" t="s">
        <v>284</v>
      </c>
      <c r="B1642" s="14">
        <v>42374.728999999999</v>
      </c>
      <c r="C1642" s="22">
        <v>0.72899999999935972</v>
      </c>
      <c r="D1642" s="15">
        <f>'call data'!$C1642*1440</f>
        <v>1049.759999999078</v>
      </c>
      <c r="E1642" s="15" t="s">
        <v>1786</v>
      </c>
      <c r="F1642" s="15" t="s">
        <v>1780</v>
      </c>
      <c r="G1642" s="15" t="s">
        <v>1785</v>
      </c>
      <c r="H1642" s="15" t="s">
        <v>1785</v>
      </c>
      <c r="I1642" s="15">
        <v>0</v>
      </c>
      <c r="J1642" s="16">
        <v>0</v>
      </c>
      <c r="K1642" s="15">
        <v>0</v>
      </c>
    </row>
    <row r="1643" spans="1:11" x14ac:dyDescent="0.35">
      <c r="A1643" s="15" t="s">
        <v>282</v>
      </c>
      <c r="B1643" s="14">
        <v>42374.726000000002</v>
      </c>
      <c r="C1643" s="22">
        <v>0.72600000000238651</v>
      </c>
      <c r="D1643" s="15">
        <f>'call data'!$C1643*1440</f>
        <v>1045.4400000034366</v>
      </c>
      <c r="E1643" s="15" t="s">
        <v>1790</v>
      </c>
      <c r="F1643" s="15" t="s">
        <v>1780</v>
      </c>
      <c r="G1643" s="15" t="s">
        <v>1785</v>
      </c>
      <c r="H1643" s="15" t="s">
        <v>1785</v>
      </c>
      <c r="I1643" s="15">
        <v>0</v>
      </c>
      <c r="J1643" s="16">
        <v>0</v>
      </c>
      <c r="K1643" s="15">
        <v>0</v>
      </c>
    </row>
    <row r="1644" spans="1:11" x14ac:dyDescent="0.35">
      <c r="A1644" s="15" t="s">
        <v>280</v>
      </c>
      <c r="B1644" s="14">
        <v>42374.686000000002</v>
      </c>
      <c r="C1644" s="22">
        <v>0.6860000000015134</v>
      </c>
      <c r="D1644" s="15">
        <f>'call data'!$C1644*1440</f>
        <v>987.84000000217929</v>
      </c>
      <c r="E1644" s="15" t="s">
        <v>1793</v>
      </c>
      <c r="F1644" s="15" t="s">
        <v>1780</v>
      </c>
      <c r="G1644" s="15" t="s">
        <v>1784</v>
      </c>
      <c r="H1644" s="15" t="s">
        <v>1784</v>
      </c>
      <c r="I1644" s="15">
        <v>60</v>
      </c>
      <c r="J1644" s="16">
        <v>2.864433230648777E-3</v>
      </c>
      <c r="K1644" s="15">
        <v>4</v>
      </c>
    </row>
    <row r="1645" spans="1:11" x14ac:dyDescent="0.35">
      <c r="A1645" s="15" t="s">
        <v>278</v>
      </c>
      <c r="B1645" s="14">
        <v>42374.678</v>
      </c>
      <c r="C1645" s="22">
        <v>0.67799999999988358</v>
      </c>
      <c r="D1645" s="15">
        <f>'call data'!$C1645*1440</f>
        <v>976.31999999983236</v>
      </c>
      <c r="E1645" s="15" t="s">
        <v>1787</v>
      </c>
      <c r="F1645" s="15" t="s">
        <v>1783</v>
      </c>
      <c r="G1645" s="15" t="s">
        <v>1784</v>
      </c>
      <c r="H1645" s="15" t="s">
        <v>1785</v>
      </c>
      <c r="I1645" s="15">
        <v>94</v>
      </c>
      <c r="J1645" s="16">
        <v>3.8055195309055208E-3</v>
      </c>
      <c r="K1645" s="15">
        <v>5</v>
      </c>
    </row>
    <row r="1646" spans="1:11" x14ac:dyDescent="0.35">
      <c r="A1646" s="15" t="s">
        <v>276</v>
      </c>
      <c r="B1646" s="14">
        <v>42374.671000000002</v>
      </c>
      <c r="C1646" s="22">
        <v>0.67100000000209548</v>
      </c>
      <c r="D1646" s="15">
        <f>'call data'!$C1646*1440</f>
        <v>966.24000000301749</v>
      </c>
      <c r="E1646" s="15" t="s">
        <v>1789</v>
      </c>
      <c r="F1646" s="15" t="s">
        <v>1782</v>
      </c>
      <c r="G1646" s="15" t="s">
        <v>1784</v>
      </c>
      <c r="H1646" s="15" t="s">
        <v>1784</v>
      </c>
      <c r="I1646" s="15">
        <v>113</v>
      </c>
      <c r="J1646" s="16">
        <v>4.4190508264040631E-3</v>
      </c>
      <c r="K1646" s="15">
        <v>3</v>
      </c>
    </row>
    <row r="1647" spans="1:11" x14ac:dyDescent="0.35">
      <c r="A1647" s="15" t="s">
        <v>274</v>
      </c>
      <c r="B1647" s="14">
        <v>42374.656000000003</v>
      </c>
      <c r="C1647" s="22">
        <v>0.65600000000267755</v>
      </c>
      <c r="D1647" s="15">
        <f>'call data'!$C1647*1440</f>
        <v>944.64000000385568</v>
      </c>
      <c r="E1647" s="15" t="s">
        <v>1792</v>
      </c>
      <c r="F1647" s="15" t="s">
        <v>1783</v>
      </c>
      <c r="G1647" s="15" t="s">
        <v>1784</v>
      </c>
      <c r="H1647" s="15" t="s">
        <v>1784</v>
      </c>
      <c r="I1647" s="15">
        <v>95</v>
      </c>
      <c r="J1647" s="16">
        <v>1.2421273889264826E-3</v>
      </c>
      <c r="K1647" s="15">
        <v>5</v>
      </c>
    </row>
    <row r="1648" spans="1:11" x14ac:dyDescent="0.35">
      <c r="A1648" s="15" t="s">
        <v>272</v>
      </c>
      <c r="B1648" s="14">
        <v>42374.650999999998</v>
      </c>
      <c r="C1648" s="22">
        <v>0.65099999999802094</v>
      </c>
      <c r="D1648" s="15">
        <f>'call data'!$C1648*1440</f>
        <v>937.43999999715015</v>
      </c>
      <c r="E1648" s="15" t="s">
        <v>1786</v>
      </c>
      <c r="F1648" s="15" t="s">
        <v>1782</v>
      </c>
      <c r="G1648" s="15" t="s">
        <v>1784</v>
      </c>
      <c r="H1648" s="15" t="s">
        <v>1784</v>
      </c>
      <c r="I1648" s="15">
        <v>120</v>
      </c>
      <c r="J1648" s="16">
        <v>6.4431795212470237E-4</v>
      </c>
      <c r="K1648" s="15">
        <v>3</v>
      </c>
    </row>
    <row r="1649" spans="1:11" x14ac:dyDescent="0.35">
      <c r="A1649" s="15" t="s">
        <v>268</v>
      </c>
      <c r="B1649" s="14">
        <v>42374.646999999997</v>
      </c>
      <c r="C1649" s="22">
        <v>0.64699999999720603</v>
      </c>
      <c r="D1649" s="15">
        <f>'call data'!$C1649*1440</f>
        <v>931.67999999597669</v>
      </c>
      <c r="E1649" s="15" t="s">
        <v>1791</v>
      </c>
      <c r="F1649" s="15" t="s">
        <v>1782</v>
      </c>
      <c r="G1649" s="15" t="s">
        <v>1784</v>
      </c>
      <c r="H1649" s="15" t="s">
        <v>1784</v>
      </c>
      <c r="I1649" s="15">
        <v>67</v>
      </c>
      <c r="J1649" s="16">
        <v>1.8439273872373184E-3</v>
      </c>
      <c r="K1649" s="15">
        <v>4</v>
      </c>
    </row>
    <row r="1650" spans="1:11" x14ac:dyDescent="0.35">
      <c r="A1650" s="15" t="s">
        <v>1540</v>
      </c>
      <c r="B1650" s="14">
        <v>42397.472999999998</v>
      </c>
      <c r="C1650" s="22">
        <v>0.47299999999813735</v>
      </c>
      <c r="D1650" s="15">
        <f>'call data'!$C1650*1440</f>
        <v>681.11999999731779</v>
      </c>
      <c r="E1650" s="15" t="s">
        <v>1788</v>
      </c>
      <c r="F1650" s="15" t="s">
        <v>1779</v>
      </c>
      <c r="G1650" s="15" t="s">
        <v>1784</v>
      </c>
      <c r="H1650" s="15" t="s">
        <v>1784</v>
      </c>
      <c r="I1650" s="15">
        <v>66</v>
      </c>
      <c r="J1650" s="16">
        <v>3.9861666915293028E-3</v>
      </c>
      <c r="K1650" s="15">
        <v>4</v>
      </c>
    </row>
    <row r="1651" spans="1:11" x14ac:dyDescent="0.35">
      <c r="A1651" s="15" t="s">
        <v>266</v>
      </c>
      <c r="B1651" s="14">
        <v>42374.639000000003</v>
      </c>
      <c r="C1651" s="22">
        <v>0.63900000000285218</v>
      </c>
      <c r="D1651" s="15">
        <f>'call data'!$C1651*1440</f>
        <v>920.16000000410713</v>
      </c>
      <c r="E1651" s="15" t="s">
        <v>1793</v>
      </c>
      <c r="F1651" s="15" t="s">
        <v>1781</v>
      </c>
      <c r="G1651" s="15" t="s">
        <v>1784</v>
      </c>
      <c r="H1651" s="15" t="s">
        <v>1784</v>
      </c>
      <c r="I1651" s="15">
        <v>47</v>
      </c>
      <c r="J1651" s="16">
        <v>4.1909343529444925E-3</v>
      </c>
      <c r="K1651" s="15">
        <v>4</v>
      </c>
    </row>
    <row r="1652" spans="1:11" x14ac:dyDescent="0.35">
      <c r="A1652" s="15" t="s">
        <v>264</v>
      </c>
      <c r="B1652" s="14">
        <v>42374.637999999999</v>
      </c>
      <c r="C1652" s="22">
        <v>0.63799999999901047</v>
      </c>
      <c r="D1652" s="15">
        <f>'call data'!$C1652*1440</f>
        <v>918.71999999857508</v>
      </c>
      <c r="E1652" s="15" t="s">
        <v>1789</v>
      </c>
      <c r="F1652" s="15" t="s">
        <v>1780</v>
      </c>
      <c r="G1652" s="15" t="s">
        <v>1784</v>
      </c>
      <c r="H1652" s="15" t="s">
        <v>1784</v>
      </c>
      <c r="I1652" s="15">
        <v>117</v>
      </c>
      <c r="J1652" s="16">
        <v>2.1151584633144322E-3</v>
      </c>
      <c r="K1652" s="15">
        <v>4</v>
      </c>
    </row>
    <row r="1653" spans="1:11" x14ac:dyDescent="0.35">
      <c r="A1653" s="15" t="s">
        <v>262</v>
      </c>
      <c r="B1653" s="14">
        <v>42374.612999999998</v>
      </c>
      <c r="C1653" s="22">
        <v>0.61299999999755528</v>
      </c>
      <c r="D1653" s="15">
        <f>'call data'!$C1653*1440</f>
        <v>882.7199999964796</v>
      </c>
      <c r="E1653" s="15" t="s">
        <v>1793</v>
      </c>
      <c r="F1653" s="15" t="s">
        <v>1783</v>
      </c>
      <c r="G1653" s="15" t="s">
        <v>1784</v>
      </c>
      <c r="H1653" s="15" t="s">
        <v>1784</v>
      </c>
      <c r="I1653" s="15">
        <v>110</v>
      </c>
      <c r="J1653" s="16">
        <v>1.1727304598456066E-3</v>
      </c>
      <c r="K1653" s="15">
        <v>1</v>
      </c>
    </row>
    <row r="1654" spans="1:11" x14ac:dyDescent="0.35">
      <c r="A1654" s="15" t="s">
        <v>260</v>
      </c>
      <c r="B1654" s="14">
        <v>42374.582999999999</v>
      </c>
      <c r="C1654" s="22">
        <v>0.58299999999871943</v>
      </c>
      <c r="D1654" s="15">
        <f>'call data'!$C1654*1440</f>
        <v>839.51999999815598</v>
      </c>
      <c r="E1654" s="15" t="s">
        <v>1791</v>
      </c>
      <c r="F1654" s="15" t="s">
        <v>1783</v>
      </c>
      <c r="G1654" s="15" t="s">
        <v>1784</v>
      </c>
      <c r="H1654" s="15" t="s">
        <v>1785</v>
      </c>
      <c r="I1654" s="15">
        <v>74</v>
      </c>
      <c r="J1654" s="16">
        <v>3.1444651001409003E-3</v>
      </c>
      <c r="K1654" s="15">
        <v>3</v>
      </c>
    </row>
    <row r="1655" spans="1:11" x14ac:dyDescent="0.35">
      <c r="A1655" s="15" t="s">
        <v>258</v>
      </c>
      <c r="B1655" s="14">
        <v>42374.544999999998</v>
      </c>
      <c r="C1655" s="22">
        <v>0.54499999999825377</v>
      </c>
      <c r="D1655" s="15">
        <f>'call data'!$C1655*1440</f>
        <v>784.79999999748543</v>
      </c>
      <c r="E1655" s="15" t="s">
        <v>1786</v>
      </c>
      <c r="F1655" s="15" t="s">
        <v>1779</v>
      </c>
      <c r="G1655" s="15" t="s">
        <v>1784</v>
      </c>
      <c r="H1655" s="15" t="s">
        <v>1784</v>
      </c>
      <c r="I1655" s="15">
        <v>83</v>
      </c>
      <c r="J1655" s="16">
        <v>1.3050859744192993E-3</v>
      </c>
      <c r="K1655" s="15">
        <v>5</v>
      </c>
    </row>
    <row r="1656" spans="1:11" x14ac:dyDescent="0.35">
      <c r="A1656" s="15" t="s">
        <v>256</v>
      </c>
      <c r="B1656" s="14">
        <v>42374.508999999998</v>
      </c>
      <c r="C1656" s="22">
        <v>0.50899999999819556</v>
      </c>
      <c r="D1656" s="15">
        <f>'call data'!$C1656*1440</f>
        <v>732.95999999740161</v>
      </c>
      <c r="E1656" s="15" t="s">
        <v>1793</v>
      </c>
      <c r="F1656" s="15" t="s">
        <v>1779</v>
      </c>
      <c r="G1656" s="15" t="s">
        <v>1784</v>
      </c>
      <c r="H1656" s="15" t="s">
        <v>1784</v>
      </c>
      <c r="I1656" s="15">
        <v>92</v>
      </c>
      <c r="J1656" s="16">
        <v>1.3294401756255591E-3</v>
      </c>
      <c r="K1656" s="15">
        <v>5</v>
      </c>
    </row>
    <row r="1657" spans="1:11" x14ac:dyDescent="0.35">
      <c r="A1657" s="15" t="s">
        <v>1542</v>
      </c>
      <c r="B1657" s="14">
        <v>42397.478999999999</v>
      </c>
      <c r="C1657" s="22">
        <v>0.47899999999935972</v>
      </c>
      <c r="D1657" s="15">
        <f>'call data'!$C1657*1440</f>
        <v>689.75999999907799</v>
      </c>
      <c r="E1657" s="15" t="s">
        <v>1788</v>
      </c>
      <c r="F1657" s="15" t="s">
        <v>1783</v>
      </c>
      <c r="G1657" s="15" t="s">
        <v>1784</v>
      </c>
      <c r="H1657" s="15" t="s">
        <v>1784</v>
      </c>
      <c r="I1657" s="15">
        <v>22</v>
      </c>
      <c r="J1657" s="16">
        <v>3.4977263909545019E-3</v>
      </c>
      <c r="K1657" s="15">
        <v>3</v>
      </c>
    </row>
    <row r="1658" spans="1:11" x14ac:dyDescent="0.35">
      <c r="A1658" s="15" t="s">
        <v>250</v>
      </c>
      <c r="B1658" s="14">
        <v>42374.493000000002</v>
      </c>
      <c r="C1658" s="22">
        <v>0.49300000000221189</v>
      </c>
      <c r="D1658" s="15">
        <f>'call data'!$C1658*1440</f>
        <v>709.92000000318512</v>
      </c>
      <c r="E1658" s="15" t="s">
        <v>1787</v>
      </c>
      <c r="F1658" s="15" t="s">
        <v>1779</v>
      </c>
      <c r="G1658" s="15" t="s">
        <v>1784</v>
      </c>
      <c r="H1658" s="15" t="s">
        <v>1784</v>
      </c>
      <c r="I1658" s="15">
        <v>29</v>
      </c>
      <c r="J1658" s="16">
        <v>2.9394814532504756E-3</v>
      </c>
      <c r="K1658" s="15">
        <v>4</v>
      </c>
    </row>
    <row r="1659" spans="1:11" x14ac:dyDescent="0.35">
      <c r="A1659" s="15" t="s">
        <v>248</v>
      </c>
      <c r="B1659" s="14">
        <v>42374.487000000001</v>
      </c>
      <c r="C1659" s="22">
        <v>0.48700000000098953</v>
      </c>
      <c r="D1659" s="15">
        <f>'call data'!$C1659*1440</f>
        <v>701.28000000142492</v>
      </c>
      <c r="E1659" s="15" t="s">
        <v>1791</v>
      </c>
      <c r="F1659" s="15" t="s">
        <v>1781</v>
      </c>
      <c r="G1659" s="15" t="s">
        <v>1784</v>
      </c>
      <c r="H1659" s="15" t="s">
        <v>1784</v>
      </c>
      <c r="I1659" s="15">
        <v>73</v>
      </c>
      <c r="J1659" s="16">
        <v>3.2973614199848134E-3</v>
      </c>
      <c r="K1659" s="15">
        <v>5</v>
      </c>
    </row>
    <row r="1660" spans="1:11" x14ac:dyDescent="0.35">
      <c r="A1660" s="15" t="s">
        <v>246</v>
      </c>
      <c r="B1660" s="14">
        <v>42374.48</v>
      </c>
      <c r="C1660" s="22">
        <v>0.48000000000320142</v>
      </c>
      <c r="D1660" s="15">
        <f>'call data'!$C1660*1440</f>
        <v>691.20000000461005</v>
      </c>
      <c r="E1660" s="15" t="s">
        <v>1786</v>
      </c>
      <c r="F1660" s="15" t="s">
        <v>1782</v>
      </c>
      <c r="G1660" s="15" t="s">
        <v>1785</v>
      </c>
      <c r="H1660" s="15" t="s">
        <v>1785</v>
      </c>
      <c r="I1660" s="15">
        <v>0</v>
      </c>
      <c r="J1660" s="16">
        <v>0</v>
      </c>
      <c r="K1660" s="15">
        <v>0</v>
      </c>
    </row>
    <row r="1661" spans="1:11" x14ac:dyDescent="0.35">
      <c r="A1661" s="15" t="s">
        <v>244</v>
      </c>
      <c r="B1661" s="14">
        <v>42374.451000000001</v>
      </c>
      <c r="C1661" s="22">
        <v>0.45100000000093132</v>
      </c>
      <c r="D1661" s="15">
        <f>'call data'!$C1661*1440</f>
        <v>649.4400000013411</v>
      </c>
      <c r="E1661" s="15" t="s">
        <v>1791</v>
      </c>
      <c r="F1661" s="15" t="s">
        <v>1781</v>
      </c>
      <c r="G1661" s="15" t="s">
        <v>1784</v>
      </c>
      <c r="H1661" s="15" t="s">
        <v>1784</v>
      </c>
      <c r="I1661" s="15">
        <v>106</v>
      </c>
      <c r="J1661" s="16">
        <v>4.3814203738813447E-3</v>
      </c>
      <c r="K1661" s="15">
        <v>3</v>
      </c>
    </row>
    <row r="1662" spans="1:11" x14ac:dyDescent="0.35">
      <c r="A1662" s="15" t="s">
        <v>240</v>
      </c>
      <c r="B1662" s="14">
        <v>42374.398000000001</v>
      </c>
      <c r="C1662" s="22">
        <v>0.39800000000104774</v>
      </c>
      <c r="D1662" s="15">
        <f>'call data'!$C1662*1440</f>
        <v>573.12000000150874</v>
      </c>
      <c r="E1662" s="15" t="s">
        <v>1786</v>
      </c>
      <c r="F1662" s="15" t="s">
        <v>1780</v>
      </c>
      <c r="G1662" s="15" t="s">
        <v>1784</v>
      </c>
      <c r="H1662" s="15" t="s">
        <v>1784</v>
      </c>
      <c r="I1662" s="15">
        <v>36</v>
      </c>
      <c r="J1662" s="16">
        <v>7.7960034736063773E-4</v>
      </c>
      <c r="K1662" s="15">
        <v>5</v>
      </c>
    </row>
    <row r="1663" spans="1:11" x14ac:dyDescent="0.35">
      <c r="A1663" s="15" t="s">
        <v>238</v>
      </c>
      <c r="B1663" s="14">
        <v>42374.392999999996</v>
      </c>
      <c r="C1663" s="22">
        <v>0.39299999999639113</v>
      </c>
      <c r="D1663" s="15">
        <f>'call data'!$C1663*1440</f>
        <v>565.91999999480322</v>
      </c>
      <c r="E1663" s="15" t="s">
        <v>1790</v>
      </c>
      <c r="F1663" s="15" t="s">
        <v>1781</v>
      </c>
      <c r="G1663" s="15" t="s">
        <v>1784</v>
      </c>
      <c r="H1663" s="15" t="s">
        <v>1785</v>
      </c>
      <c r="I1663" s="15">
        <v>68</v>
      </c>
      <c r="J1663" s="16">
        <v>2.4196460593716206E-3</v>
      </c>
      <c r="K1663" s="15">
        <v>5</v>
      </c>
    </row>
    <row r="1664" spans="1:11" x14ac:dyDescent="0.35">
      <c r="A1664" s="15" t="s">
        <v>236</v>
      </c>
      <c r="B1664" s="14">
        <v>42374.381000000001</v>
      </c>
      <c r="C1664" s="22">
        <v>0.38100000000122236</v>
      </c>
      <c r="D1664" s="15">
        <f>'call data'!$C1664*1440</f>
        <v>548.6400000017602</v>
      </c>
      <c r="E1664" s="15" t="s">
        <v>1786</v>
      </c>
      <c r="F1664" s="15" t="s">
        <v>1782</v>
      </c>
      <c r="G1664" s="15" t="s">
        <v>1784</v>
      </c>
      <c r="H1664" s="15" t="s">
        <v>1784</v>
      </c>
      <c r="I1664" s="15">
        <v>18</v>
      </c>
      <c r="J1664" s="16">
        <v>5.8053182877574108E-4</v>
      </c>
      <c r="K1664" s="15">
        <v>3</v>
      </c>
    </row>
    <row r="1665" spans="1:11" x14ac:dyDescent="0.35">
      <c r="A1665" s="15" t="s">
        <v>234</v>
      </c>
      <c r="B1665" s="14">
        <v>42373.735999999997</v>
      </c>
      <c r="C1665" s="22">
        <v>0.73599999999714782</v>
      </c>
      <c r="D1665" s="15">
        <f>'call data'!$C1665*1440</f>
        <v>1059.8399999958929</v>
      </c>
      <c r="E1665" s="15" t="s">
        <v>1787</v>
      </c>
      <c r="F1665" s="15" t="s">
        <v>1783</v>
      </c>
      <c r="G1665" s="15" t="s">
        <v>1784</v>
      </c>
      <c r="H1665" s="15" t="s">
        <v>1785</v>
      </c>
      <c r="I1665" s="15">
        <v>70</v>
      </c>
      <c r="J1665" s="16">
        <v>1.060724987533014E-3</v>
      </c>
      <c r="K1665" s="15">
        <v>3</v>
      </c>
    </row>
    <row r="1666" spans="1:11" x14ac:dyDescent="0.35">
      <c r="A1666" s="15" t="s">
        <v>232</v>
      </c>
      <c r="B1666" s="14">
        <v>42373.733</v>
      </c>
      <c r="C1666" s="22">
        <v>0.73300000000017462</v>
      </c>
      <c r="D1666" s="15">
        <f>'call data'!$C1666*1440</f>
        <v>1055.5200000002515</v>
      </c>
      <c r="E1666" s="15" t="s">
        <v>1790</v>
      </c>
      <c r="F1666" s="15" t="s">
        <v>1783</v>
      </c>
      <c r="G1666" s="15" t="s">
        <v>1784</v>
      </c>
      <c r="H1666" s="15" t="s">
        <v>1784</v>
      </c>
      <c r="I1666" s="15">
        <v>82</v>
      </c>
      <c r="J1666" s="16">
        <v>2.1375492271722631E-3</v>
      </c>
      <c r="K1666" s="15">
        <v>2</v>
      </c>
    </row>
    <row r="1667" spans="1:11" x14ac:dyDescent="0.35">
      <c r="A1667" s="15" t="s">
        <v>228</v>
      </c>
      <c r="B1667" s="14">
        <v>42373.701000000001</v>
      </c>
      <c r="C1667" s="22">
        <v>0.70100000000093132</v>
      </c>
      <c r="D1667" s="15">
        <f>'call data'!$C1667*1440</f>
        <v>1009.4400000013411</v>
      </c>
      <c r="E1667" s="15" t="s">
        <v>1787</v>
      </c>
      <c r="F1667" s="15" t="s">
        <v>1781</v>
      </c>
      <c r="G1667" s="15" t="s">
        <v>1784</v>
      </c>
      <c r="H1667" s="15" t="s">
        <v>1784</v>
      </c>
      <c r="I1667" s="15">
        <v>71</v>
      </c>
      <c r="J1667" s="16">
        <v>5.5204749962795387E-4</v>
      </c>
      <c r="K1667" s="15">
        <v>2</v>
      </c>
    </row>
    <row r="1668" spans="1:11" x14ac:dyDescent="0.35">
      <c r="A1668" s="15" t="s">
        <v>230</v>
      </c>
      <c r="B1668" s="14">
        <v>42373.701000000001</v>
      </c>
      <c r="C1668" s="22">
        <v>0.70100000000093132</v>
      </c>
      <c r="D1668" s="15">
        <f>'call data'!$C1668*1440</f>
        <v>1009.4400000013411</v>
      </c>
      <c r="E1668" s="15" t="s">
        <v>1787</v>
      </c>
      <c r="F1668" s="15" t="s">
        <v>1780</v>
      </c>
      <c r="G1668" s="15" t="s">
        <v>1784</v>
      </c>
      <c r="H1668" s="15" t="s">
        <v>1784</v>
      </c>
      <c r="I1668" s="15">
        <v>77</v>
      </c>
      <c r="J1668" s="16">
        <v>1.8798257917756454E-3</v>
      </c>
      <c r="K1668" s="15">
        <v>4</v>
      </c>
    </row>
    <row r="1669" spans="1:11" x14ac:dyDescent="0.35">
      <c r="A1669" s="15" t="s">
        <v>226</v>
      </c>
      <c r="B1669" s="14">
        <v>42373.7</v>
      </c>
      <c r="C1669" s="22">
        <v>0.69999999999708962</v>
      </c>
      <c r="D1669" s="15">
        <f>'call data'!$C1669*1440</f>
        <v>1007.999999995809</v>
      </c>
      <c r="E1669" s="15" t="s">
        <v>1787</v>
      </c>
      <c r="F1669" s="15" t="s">
        <v>1779</v>
      </c>
      <c r="G1669" s="15" t="s">
        <v>1784</v>
      </c>
      <c r="H1669" s="15" t="s">
        <v>1784</v>
      </c>
      <c r="I1669" s="15">
        <v>81</v>
      </c>
      <c r="J1669" s="16">
        <v>2.3217418713968973E-3</v>
      </c>
      <c r="K1669" s="15">
        <v>4</v>
      </c>
    </row>
    <row r="1670" spans="1:11" x14ac:dyDescent="0.35">
      <c r="A1670" s="15" t="s">
        <v>224</v>
      </c>
      <c r="B1670" s="14">
        <v>42373.659</v>
      </c>
      <c r="C1670" s="22">
        <v>0.65899999999965075</v>
      </c>
      <c r="D1670" s="15">
        <f>'call data'!$C1670*1440</f>
        <v>948.95999999949709</v>
      </c>
      <c r="E1670" s="15" t="s">
        <v>1790</v>
      </c>
      <c r="F1670" s="15" t="s">
        <v>1783</v>
      </c>
      <c r="G1670" s="15" t="s">
        <v>1784</v>
      </c>
      <c r="H1670" s="15" t="s">
        <v>1784</v>
      </c>
      <c r="I1670" s="15">
        <v>120</v>
      </c>
      <c r="J1670" s="16">
        <v>4.743753553479094E-3</v>
      </c>
      <c r="K1670" s="15">
        <v>5</v>
      </c>
    </row>
    <row r="1671" spans="1:11" x14ac:dyDescent="0.35">
      <c r="A1671" s="15" t="s">
        <v>222</v>
      </c>
      <c r="B1671" s="14">
        <v>42373.641000000003</v>
      </c>
      <c r="C1671" s="22">
        <v>0.64100000000325963</v>
      </c>
      <c r="D1671" s="15">
        <f>'call data'!$C1671*1440</f>
        <v>923.04000000469387</v>
      </c>
      <c r="E1671" s="15" t="s">
        <v>1791</v>
      </c>
      <c r="F1671" s="15" t="s">
        <v>1782</v>
      </c>
      <c r="G1671" s="15" t="s">
        <v>1784</v>
      </c>
      <c r="H1671" s="15" t="s">
        <v>1784</v>
      </c>
      <c r="I1671" s="15">
        <v>56</v>
      </c>
      <c r="J1671" s="16">
        <v>2.9674292218989907E-3</v>
      </c>
      <c r="K1671" s="15">
        <v>4</v>
      </c>
    </row>
    <row r="1672" spans="1:11" x14ac:dyDescent="0.35">
      <c r="A1672" s="15" t="s">
        <v>220</v>
      </c>
      <c r="B1672" s="14">
        <v>42373.618000000002</v>
      </c>
      <c r="C1672" s="22">
        <v>0.61800000000221189</v>
      </c>
      <c r="D1672" s="15">
        <f>'call data'!$C1672*1440</f>
        <v>889.92000000318512</v>
      </c>
      <c r="E1672" s="15" t="s">
        <v>1792</v>
      </c>
      <c r="F1672" s="15" t="s">
        <v>1781</v>
      </c>
      <c r="G1672" s="15" t="s">
        <v>1784</v>
      </c>
      <c r="H1672" s="15" t="s">
        <v>1784</v>
      </c>
      <c r="I1672" s="15">
        <v>45</v>
      </c>
      <c r="J1672" s="16">
        <v>2.106600042071363E-3</v>
      </c>
      <c r="K1672" s="15">
        <v>3</v>
      </c>
    </row>
    <row r="1673" spans="1:11" x14ac:dyDescent="0.35">
      <c r="A1673" s="15" t="s">
        <v>218</v>
      </c>
      <c r="B1673" s="14">
        <v>42373.605000000003</v>
      </c>
      <c r="C1673" s="22">
        <v>0.60500000000320142</v>
      </c>
      <c r="D1673" s="15">
        <f>'call data'!$C1673*1440</f>
        <v>871.20000000461005</v>
      </c>
      <c r="E1673" s="15" t="s">
        <v>1786</v>
      </c>
      <c r="F1673" s="15" t="s">
        <v>1779</v>
      </c>
      <c r="G1673" s="15" t="s">
        <v>1784</v>
      </c>
      <c r="H1673" s="15" t="s">
        <v>1784</v>
      </c>
      <c r="I1673" s="15">
        <v>53</v>
      </c>
      <c r="J1673" s="16">
        <v>4.1104386139121955E-3</v>
      </c>
      <c r="K1673" s="15">
        <v>4</v>
      </c>
    </row>
    <row r="1674" spans="1:11" x14ac:dyDescent="0.35">
      <c r="A1674" s="15" t="s">
        <v>216</v>
      </c>
      <c r="B1674" s="14">
        <v>42373.603000000003</v>
      </c>
      <c r="C1674" s="22">
        <v>0.60300000000279397</v>
      </c>
      <c r="D1674" s="15">
        <f>'call data'!$C1674*1440</f>
        <v>868.32000000402331</v>
      </c>
      <c r="E1674" s="15" t="s">
        <v>1792</v>
      </c>
      <c r="F1674" s="15" t="s">
        <v>1780</v>
      </c>
      <c r="G1674" s="15" t="s">
        <v>1785</v>
      </c>
      <c r="H1674" s="15" t="s">
        <v>1785</v>
      </c>
      <c r="I1674" s="15">
        <v>0</v>
      </c>
      <c r="J1674" s="16">
        <v>0</v>
      </c>
      <c r="K1674" s="15">
        <v>0</v>
      </c>
    </row>
    <row r="1675" spans="1:11" x14ac:dyDescent="0.35">
      <c r="A1675" s="15" t="s">
        <v>214</v>
      </c>
      <c r="B1675" s="14">
        <v>42373.601000000002</v>
      </c>
      <c r="C1675" s="22">
        <v>0.60100000000238651</v>
      </c>
      <c r="D1675" s="15">
        <f>'call data'!$C1675*1440</f>
        <v>865.44000000343658</v>
      </c>
      <c r="E1675" s="15" t="s">
        <v>1791</v>
      </c>
      <c r="F1675" s="15" t="s">
        <v>1780</v>
      </c>
      <c r="G1675" s="15" t="s">
        <v>1784</v>
      </c>
      <c r="H1675" s="15" t="s">
        <v>1784</v>
      </c>
      <c r="I1675" s="15">
        <v>69</v>
      </c>
      <c r="J1675" s="16">
        <v>2.1361516839150888E-3</v>
      </c>
      <c r="K1675" s="15">
        <v>3</v>
      </c>
    </row>
    <row r="1676" spans="1:11" x14ac:dyDescent="0.35">
      <c r="A1676" s="15" t="s">
        <v>212</v>
      </c>
      <c r="B1676" s="14">
        <v>42373.580999999998</v>
      </c>
      <c r="C1676" s="22">
        <v>0.58099999999831198</v>
      </c>
      <c r="D1676" s="15">
        <f>'call data'!$C1676*1440</f>
        <v>836.63999999756925</v>
      </c>
      <c r="E1676" s="15" t="s">
        <v>1792</v>
      </c>
      <c r="F1676" s="15" t="s">
        <v>1783</v>
      </c>
      <c r="G1676" s="15" t="s">
        <v>1784</v>
      </c>
      <c r="H1676" s="15" t="s">
        <v>1784</v>
      </c>
      <c r="I1676" s="15">
        <v>52</v>
      </c>
      <c r="J1676" s="16">
        <v>3.0370516891089663E-3</v>
      </c>
      <c r="K1676" s="15">
        <v>5</v>
      </c>
    </row>
    <row r="1677" spans="1:11" x14ac:dyDescent="0.35">
      <c r="A1677" s="15" t="s">
        <v>210</v>
      </c>
      <c r="B1677" s="14">
        <v>42373.572999999997</v>
      </c>
      <c r="C1677" s="22">
        <v>0.57299999999668216</v>
      </c>
      <c r="D1677" s="15">
        <f>'call data'!$C1677*1440</f>
        <v>825.11999999522232</v>
      </c>
      <c r="E1677" s="15" t="s">
        <v>1790</v>
      </c>
      <c r="F1677" s="15" t="s">
        <v>1782</v>
      </c>
      <c r="G1677" s="15" t="s">
        <v>1784</v>
      </c>
      <c r="H1677" s="15" t="s">
        <v>1784</v>
      </c>
      <c r="I1677" s="15">
        <v>113</v>
      </c>
      <c r="J1677" s="16">
        <v>4.1644223424737239E-3</v>
      </c>
      <c r="K1677" s="15">
        <v>3</v>
      </c>
    </row>
    <row r="1678" spans="1:11" x14ac:dyDescent="0.35">
      <c r="A1678" s="15" t="s">
        <v>208</v>
      </c>
      <c r="B1678" s="14">
        <v>42373.563999999998</v>
      </c>
      <c r="C1678" s="22">
        <v>0.5639999999984866</v>
      </c>
      <c r="D1678" s="15">
        <f>'call data'!$C1678*1440</f>
        <v>812.15999999782071</v>
      </c>
      <c r="E1678" s="15" t="s">
        <v>1791</v>
      </c>
      <c r="F1678" s="15" t="s">
        <v>1783</v>
      </c>
      <c r="G1678" s="15" t="s">
        <v>1784</v>
      </c>
      <c r="H1678" s="15" t="s">
        <v>1784</v>
      </c>
      <c r="I1678" s="15">
        <v>124</v>
      </c>
      <c r="J1678" s="16">
        <v>2.2996560932257758E-3</v>
      </c>
      <c r="K1678" s="15">
        <v>3</v>
      </c>
    </row>
    <row r="1679" spans="1:11" x14ac:dyDescent="0.35">
      <c r="A1679" s="15" t="s">
        <v>204</v>
      </c>
      <c r="B1679" s="14">
        <v>42373.510999999999</v>
      </c>
      <c r="C1679" s="22">
        <v>0.51099999999860302</v>
      </c>
      <c r="D1679" s="15">
        <f>'call data'!$C1679*1440</f>
        <v>735.83999999798834</v>
      </c>
      <c r="E1679" s="15" t="s">
        <v>1792</v>
      </c>
      <c r="F1679" s="15" t="s">
        <v>1782</v>
      </c>
      <c r="G1679" s="15" t="s">
        <v>1785</v>
      </c>
      <c r="H1679" s="15" t="s">
        <v>1785</v>
      </c>
      <c r="I1679" s="15">
        <v>0</v>
      </c>
      <c r="J1679" s="16">
        <v>0</v>
      </c>
      <c r="K1679" s="15">
        <v>0</v>
      </c>
    </row>
    <row r="1680" spans="1:11" x14ac:dyDescent="0.35">
      <c r="A1680" s="15" t="s">
        <v>202</v>
      </c>
      <c r="B1680" s="14">
        <v>42373.502</v>
      </c>
      <c r="C1680" s="22">
        <v>0.50200000000040745</v>
      </c>
      <c r="D1680" s="15">
        <f>'call data'!$C1680*1440</f>
        <v>722.88000000058673</v>
      </c>
      <c r="E1680" s="15" t="s">
        <v>1789</v>
      </c>
      <c r="F1680" s="15" t="s">
        <v>1780</v>
      </c>
      <c r="G1680" s="15" t="s">
        <v>1784</v>
      </c>
      <c r="H1680" s="15" t="s">
        <v>1784</v>
      </c>
      <c r="I1680" s="15">
        <v>48</v>
      </c>
      <c r="J1680" s="16">
        <v>3.6064880315046181E-3</v>
      </c>
      <c r="K1680" s="15">
        <v>4</v>
      </c>
    </row>
    <row r="1681" spans="1:11" x14ac:dyDescent="0.35">
      <c r="A1681" s="15" t="s">
        <v>200</v>
      </c>
      <c r="B1681" s="14">
        <v>42373.481</v>
      </c>
      <c r="C1681" s="22">
        <v>0.48099999999976717</v>
      </c>
      <c r="D1681" s="15">
        <f>'call data'!$C1681*1440</f>
        <v>692.63999999966472</v>
      </c>
      <c r="E1681" s="15" t="s">
        <v>1786</v>
      </c>
      <c r="F1681" s="15" t="s">
        <v>1781</v>
      </c>
      <c r="G1681" s="15" t="s">
        <v>1784</v>
      </c>
      <c r="H1681" s="15" t="s">
        <v>1784</v>
      </c>
      <c r="I1681" s="15">
        <v>43</v>
      </c>
      <c r="J1681" s="16">
        <v>2.5902343037247917E-3</v>
      </c>
      <c r="K1681" s="15">
        <v>5</v>
      </c>
    </row>
    <row r="1682" spans="1:11" x14ac:dyDescent="0.35">
      <c r="A1682" s="15" t="s">
        <v>198</v>
      </c>
      <c r="B1682" s="14">
        <v>42373.474000000002</v>
      </c>
      <c r="C1682" s="22">
        <v>0.47400000000197906</v>
      </c>
      <c r="D1682" s="15">
        <f>'call data'!$C1682*1440</f>
        <v>682.56000000284985</v>
      </c>
      <c r="E1682" s="15" t="s">
        <v>1789</v>
      </c>
      <c r="F1682" s="15" t="s">
        <v>1779</v>
      </c>
      <c r="G1682" s="15" t="s">
        <v>1784</v>
      </c>
      <c r="H1682" s="15" t="s">
        <v>1784</v>
      </c>
      <c r="I1682" s="15">
        <v>31</v>
      </c>
      <c r="J1682" s="16">
        <v>4.6639261787104411E-3</v>
      </c>
      <c r="K1682" s="15">
        <v>2</v>
      </c>
    </row>
    <row r="1683" spans="1:11" x14ac:dyDescent="0.35">
      <c r="A1683" s="15" t="s">
        <v>1612</v>
      </c>
      <c r="B1683" s="14">
        <v>42398.567999999999</v>
      </c>
      <c r="C1683" s="22">
        <v>0.56799999999930151</v>
      </c>
      <c r="D1683" s="15">
        <f>'call data'!$C1683*1440</f>
        <v>817.91999999899417</v>
      </c>
      <c r="E1683" s="15" t="s">
        <v>1788</v>
      </c>
      <c r="F1683" s="15" t="s">
        <v>1781</v>
      </c>
      <c r="G1683" s="15" t="s">
        <v>1784</v>
      </c>
      <c r="H1683" s="15" t="s">
        <v>1784</v>
      </c>
      <c r="I1683" s="15">
        <v>14</v>
      </c>
      <c r="J1683" s="16">
        <v>1.5078960376927583E-3</v>
      </c>
      <c r="K1683" s="15">
        <v>4</v>
      </c>
    </row>
    <row r="1684" spans="1:11" x14ac:dyDescent="0.35">
      <c r="A1684" s="15" t="s">
        <v>194</v>
      </c>
      <c r="B1684" s="14">
        <v>42373.468000000001</v>
      </c>
      <c r="C1684" s="22">
        <v>0.4680000000007567</v>
      </c>
      <c r="D1684" s="15">
        <f>'call data'!$C1684*1440</f>
        <v>673.92000000108965</v>
      </c>
      <c r="E1684" s="15" t="s">
        <v>1792</v>
      </c>
      <c r="F1684" s="15" t="s">
        <v>1783</v>
      </c>
      <c r="G1684" s="15" t="s">
        <v>1784</v>
      </c>
      <c r="H1684" s="15" t="s">
        <v>1784</v>
      </c>
      <c r="I1684" s="15">
        <v>74</v>
      </c>
      <c r="J1684" s="16">
        <v>4.3743821124633143E-3</v>
      </c>
      <c r="K1684" s="15">
        <v>3</v>
      </c>
    </row>
    <row r="1685" spans="1:11" x14ac:dyDescent="0.35">
      <c r="A1685" s="15" t="s">
        <v>1618</v>
      </c>
      <c r="B1685" s="14">
        <v>42398.618000000002</v>
      </c>
      <c r="C1685" s="22">
        <v>0.61800000000221189</v>
      </c>
      <c r="D1685" s="15">
        <f>'call data'!$C1685*1440</f>
        <v>889.92000000318512</v>
      </c>
      <c r="E1685" s="15" t="s">
        <v>1788</v>
      </c>
      <c r="F1685" s="15" t="s">
        <v>1781</v>
      </c>
      <c r="G1685" s="15" t="s">
        <v>1784</v>
      </c>
      <c r="H1685" s="15" t="s">
        <v>1784</v>
      </c>
      <c r="I1685" s="15">
        <v>23</v>
      </c>
      <c r="J1685" s="16">
        <v>5.2573587100244567E-4</v>
      </c>
      <c r="K1685" s="15">
        <v>4</v>
      </c>
    </row>
    <row r="1686" spans="1:11" x14ac:dyDescent="0.35">
      <c r="A1686" s="15" t="s">
        <v>190</v>
      </c>
      <c r="B1686" s="14">
        <v>42373.436000000002</v>
      </c>
      <c r="C1686" s="22">
        <v>0.4360000000015134</v>
      </c>
      <c r="D1686" s="15">
        <f>'call data'!$C1686*1440</f>
        <v>627.84000000217929</v>
      </c>
      <c r="E1686" s="15" t="s">
        <v>1792</v>
      </c>
      <c r="F1686" s="15" t="s">
        <v>1782</v>
      </c>
      <c r="G1686" s="15" t="s">
        <v>1784</v>
      </c>
      <c r="H1686" s="15" t="s">
        <v>1784</v>
      </c>
      <c r="I1686" s="15">
        <v>90</v>
      </c>
      <c r="J1686" s="16">
        <v>2.9694421526944258E-3</v>
      </c>
      <c r="K1686" s="15">
        <v>3</v>
      </c>
    </row>
    <row r="1687" spans="1:11" x14ac:dyDescent="0.35">
      <c r="A1687" s="15" t="s">
        <v>188</v>
      </c>
      <c r="B1687" s="14">
        <v>42373.419000000002</v>
      </c>
      <c r="C1687" s="22">
        <v>0.41900000000168802</v>
      </c>
      <c r="D1687" s="15">
        <f>'call data'!$C1687*1440</f>
        <v>603.36000000243075</v>
      </c>
      <c r="E1687" s="15" t="s">
        <v>1787</v>
      </c>
      <c r="F1687" s="15" t="s">
        <v>1780</v>
      </c>
      <c r="G1687" s="15" t="s">
        <v>1784</v>
      </c>
      <c r="H1687" s="15" t="s">
        <v>1784</v>
      </c>
      <c r="I1687" s="15">
        <v>106</v>
      </c>
      <c r="J1687" s="16">
        <v>3.9552895355790844E-3</v>
      </c>
      <c r="K1687" s="15">
        <v>3</v>
      </c>
    </row>
    <row r="1688" spans="1:11" x14ac:dyDescent="0.35">
      <c r="A1688" s="15" t="s">
        <v>186</v>
      </c>
      <c r="B1688" s="14">
        <v>42373.404999999999</v>
      </c>
      <c r="C1688" s="22">
        <v>0.40499999999883585</v>
      </c>
      <c r="D1688" s="15">
        <f>'call data'!$C1688*1440</f>
        <v>583.19999999832362</v>
      </c>
      <c r="E1688" s="15" t="s">
        <v>1789</v>
      </c>
      <c r="F1688" s="15" t="s">
        <v>1781</v>
      </c>
      <c r="G1688" s="15" t="s">
        <v>1784</v>
      </c>
      <c r="H1688" s="15" t="s">
        <v>1784</v>
      </c>
      <c r="I1688" s="15">
        <v>92</v>
      </c>
      <c r="J1688" s="16">
        <v>2.0692256294683226E-3</v>
      </c>
      <c r="K1688" s="15">
        <v>3</v>
      </c>
    </row>
    <row r="1689" spans="1:11" x14ac:dyDescent="0.35">
      <c r="A1689" s="15" t="s">
        <v>184</v>
      </c>
      <c r="B1689" s="14">
        <v>42373.396999999997</v>
      </c>
      <c r="C1689" s="22">
        <v>0.39699999999720603</v>
      </c>
      <c r="D1689" s="15">
        <f>'call data'!$C1689*1440</f>
        <v>571.67999999597669</v>
      </c>
      <c r="E1689" s="15" t="s">
        <v>1787</v>
      </c>
      <c r="F1689" s="15" t="s">
        <v>1779</v>
      </c>
      <c r="G1689" s="15" t="s">
        <v>1784</v>
      </c>
      <c r="H1689" s="15" t="s">
        <v>1784</v>
      </c>
      <c r="I1689" s="15">
        <v>86</v>
      </c>
      <c r="J1689" s="16">
        <v>7.4472211700860752E-4</v>
      </c>
      <c r="K1689" s="15">
        <v>4</v>
      </c>
    </row>
    <row r="1690" spans="1:11" x14ac:dyDescent="0.35">
      <c r="A1690" s="15" t="s">
        <v>182</v>
      </c>
      <c r="B1690" s="14">
        <v>42373.375999999997</v>
      </c>
      <c r="C1690" s="22">
        <v>0.37599999999656575</v>
      </c>
      <c r="D1690" s="15">
        <f>'call data'!$C1690*1440</f>
        <v>541.43999999505468</v>
      </c>
      <c r="E1690" s="15" t="s">
        <v>1787</v>
      </c>
      <c r="F1690" s="15" t="s">
        <v>1781</v>
      </c>
      <c r="G1690" s="15" t="s">
        <v>1785</v>
      </c>
      <c r="H1690" s="15" t="s">
        <v>1785</v>
      </c>
      <c r="I1690" s="15">
        <v>0</v>
      </c>
      <c r="J1690" s="16">
        <v>0</v>
      </c>
      <c r="K1690" s="15">
        <v>0</v>
      </c>
    </row>
    <row r="1691" spans="1:11" x14ac:dyDescent="0.35">
      <c r="A1691" s="15" t="s">
        <v>180</v>
      </c>
      <c r="B1691" s="14">
        <v>42372.73</v>
      </c>
      <c r="C1691" s="22">
        <v>0.73000000000320142</v>
      </c>
      <c r="D1691" s="15">
        <f>'call data'!$C1691*1440</f>
        <v>1051.20000000461</v>
      </c>
      <c r="E1691" s="15" t="s">
        <v>1790</v>
      </c>
      <c r="F1691" s="15" t="s">
        <v>1779</v>
      </c>
      <c r="G1691" s="15" t="s">
        <v>1784</v>
      </c>
      <c r="H1691" s="15" t="s">
        <v>1785</v>
      </c>
      <c r="I1691" s="15">
        <v>57</v>
      </c>
      <c r="J1691" s="16">
        <v>4.1781269986708117E-3</v>
      </c>
      <c r="K1691" s="15">
        <v>2</v>
      </c>
    </row>
    <row r="1692" spans="1:11" x14ac:dyDescent="0.35">
      <c r="A1692" s="15" t="s">
        <v>178</v>
      </c>
      <c r="B1692" s="14">
        <v>42372.686999999998</v>
      </c>
      <c r="C1692" s="22">
        <v>0.68699999999807915</v>
      </c>
      <c r="D1692" s="15">
        <f>'call data'!$C1692*1440</f>
        <v>989.27999999723397</v>
      </c>
      <c r="E1692" s="15" t="s">
        <v>1793</v>
      </c>
      <c r="F1692" s="15" t="s">
        <v>1780</v>
      </c>
      <c r="G1692" s="15" t="s">
        <v>1785</v>
      </c>
      <c r="H1692" s="15" t="s">
        <v>1785</v>
      </c>
      <c r="I1692" s="15">
        <v>0</v>
      </c>
      <c r="J1692" s="16">
        <v>0</v>
      </c>
      <c r="K1692" s="15">
        <v>0</v>
      </c>
    </row>
    <row r="1693" spans="1:11" x14ac:dyDescent="0.35">
      <c r="A1693" s="15" t="s">
        <v>176</v>
      </c>
      <c r="B1693" s="14">
        <v>42372.648999999998</v>
      </c>
      <c r="C1693" s="22">
        <v>0.64899999999761349</v>
      </c>
      <c r="D1693" s="15">
        <f>'call data'!$C1693*1440</f>
        <v>934.55999999656342</v>
      </c>
      <c r="E1693" s="15" t="s">
        <v>1787</v>
      </c>
      <c r="F1693" s="15" t="s">
        <v>1782</v>
      </c>
      <c r="G1693" s="15" t="s">
        <v>1784</v>
      </c>
      <c r="H1693" s="15" t="s">
        <v>1785</v>
      </c>
      <c r="I1693" s="15">
        <v>25</v>
      </c>
      <c r="J1693" s="16">
        <v>3.8415592106509624E-3</v>
      </c>
      <c r="K1693" s="15">
        <v>4</v>
      </c>
    </row>
    <row r="1694" spans="1:11" x14ac:dyDescent="0.35">
      <c r="A1694" s="15" t="s">
        <v>174</v>
      </c>
      <c r="B1694" s="14">
        <v>42372.616000000002</v>
      </c>
      <c r="C1694" s="22">
        <v>0.61600000000180444</v>
      </c>
      <c r="D1694" s="15">
        <f>'call data'!$C1694*1440</f>
        <v>887.04000000259839</v>
      </c>
      <c r="E1694" s="15" t="s">
        <v>1786</v>
      </c>
      <c r="F1694" s="15" t="s">
        <v>1782</v>
      </c>
      <c r="G1694" s="15" t="s">
        <v>1784</v>
      </c>
      <c r="H1694" s="15" t="s">
        <v>1784</v>
      </c>
      <c r="I1694" s="15">
        <v>38</v>
      </c>
      <c r="J1694" s="16">
        <v>3.8273680431834055E-3</v>
      </c>
      <c r="K1694" s="15">
        <v>4</v>
      </c>
    </row>
    <row r="1695" spans="1:11" x14ac:dyDescent="0.35">
      <c r="A1695" s="15" t="s">
        <v>172</v>
      </c>
      <c r="B1695" s="14">
        <v>42372.586000000003</v>
      </c>
      <c r="C1695" s="22">
        <v>0.58600000000296859</v>
      </c>
      <c r="D1695" s="15">
        <f>'call data'!$C1695*1440</f>
        <v>843.84000000427477</v>
      </c>
      <c r="E1695" s="15" t="s">
        <v>1786</v>
      </c>
      <c r="F1695" s="15" t="s">
        <v>1779</v>
      </c>
      <c r="G1695" s="15" t="s">
        <v>1784</v>
      </c>
      <c r="H1695" s="15" t="s">
        <v>1784</v>
      </c>
      <c r="I1695" s="15">
        <v>84</v>
      </c>
      <c r="J1695" s="16">
        <v>6.7433425117088917E-4</v>
      </c>
      <c r="K1695" s="15">
        <v>2</v>
      </c>
    </row>
    <row r="1696" spans="1:11" x14ac:dyDescent="0.35">
      <c r="A1696" s="15" t="s">
        <v>168</v>
      </c>
      <c r="B1696" s="14">
        <v>42372.582000000002</v>
      </c>
      <c r="C1696" s="22">
        <v>0.58200000000215368</v>
      </c>
      <c r="D1696" s="15">
        <f>'call data'!$C1696*1440</f>
        <v>838.0800000031013</v>
      </c>
      <c r="E1696" s="15" t="s">
        <v>1789</v>
      </c>
      <c r="F1696" s="15" t="s">
        <v>1781</v>
      </c>
      <c r="G1696" s="15" t="s">
        <v>1784</v>
      </c>
      <c r="H1696" s="15" t="s">
        <v>1784</v>
      </c>
      <c r="I1696" s="15">
        <v>113</v>
      </c>
      <c r="J1696" s="16">
        <v>1.8244836608410822E-3</v>
      </c>
      <c r="K1696" s="15">
        <v>1</v>
      </c>
    </row>
    <row r="1697" spans="1:11" x14ac:dyDescent="0.35">
      <c r="A1697" s="15" t="s">
        <v>170</v>
      </c>
      <c r="B1697" s="14">
        <v>42372.582000000002</v>
      </c>
      <c r="C1697" s="22">
        <v>0.58200000000215368</v>
      </c>
      <c r="D1697" s="15">
        <f>'call data'!$C1697*1440</f>
        <v>838.0800000031013</v>
      </c>
      <c r="E1697" s="15" t="s">
        <v>1786</v>
      </c>
      <c r="F1697" s="15" t="s">
        <v>1782</v>
      </c>
      <c r="G1697" s="15" t="s">
        <v>1785</v>
      </c>
      <c r="H1697" s="15" t="s">
        <v>1785</v>
      </c>
      <c r="I1697" s="15">
        <v>0</v>
      </c>
      <c r="J1697" s="16">
        <v>0</v>
      </c>
      <c r="K1697" s="15">
        <v>0</v>
      </c>
    </row>
    <row r="1698" spans="1:11" x14ac:dyDescent="0.35">
      <c r="A1698" s="15" t="s">
        <v>166</v>
      </c>
      <c r="B1698" s="14">
        <v>42372.565999999999</v>
      </c>
      <c r="C1698" s="22">
        <v>0.56599999999889405</v>
      </c>
      <c r="D1698" s="15">
        <f>'call data'!$C1698*1440</f>
        <v>815.03999999840744</v>
      </c>
      <c r="E1698" s="15" t="s">
        <v>1791</v>
      </c>
      <c r="F1698" s="15" t="s">
        <v>1783</v>
      </c>
      <c r="G1698" s="15" t="s">
        <v>1784</v>
      </c>
      <c r="H1698" s="15" t="s">
        <v>1784</v>
      </c>
      <c r="I1698" s="15">
        <v>104</v>
      </c>
      <c r="J1698" s="16">
        <v>1.4902319713748621E-3</v>
      </c>
      <c r="K1698" s="15">
        <v>3</v>
      </c>
    </row>
    <row r="1699" spans="1:11" x14ac:dyDescent="0.35">
      <c r="A1699" s="15" t="s">
        <v>162</v>
      </c>
      <c r="B1699" s="14">
        <v>42372.552000000003</v>
      </c>
      <c r="C1699" s="22">
        <v>0.55200000000331784</v>
      </c>
      <c r="D1699" s="15">
        <f>'call data'!$C1699*1440</f>
        <v>794.88000000477768</v>
      </c>
      <c r="E1699" s="15" t="s">
        <v>1792</v>
      </c>
      <c r="F1699" s="15" t="s">
        <v>1780</v>
      </c>
      <c r="G1699" s="15" t="s">
        <v>1785</v>
      </c>
      <c r="H1699" s="15" t="s">
        <v>1785</v>
      </c>
      <c r="I1699" s="15">
        <v>0</v>
      </c>
      <c r="J1699" s="16">
        <v>0</v>
      </c>
      <c r="K1699" s="15">
        <v>0</v>
      </c>
    </row>
    <row r="1700" spans="1:11" x14ac:dyDescent="0.35">
      <c r="A1700" s="15" t="s">
        <v>160</v>
      </c>
      <c r="B1700" s="14">
        <v>42372.55</v>
      </c>
      <c r="C1700" s="22">
        <v>0.55000000000291038</v>
      </c>
      <c r="D1700" s="15">
        <f>'call data'!$C1700*1440</f>
        <v>792.00000000419095</v>
      </c>
      <c r="E1700" s="15" t="s">
        <v>1787</v>
      </c>
      <c r="F1700" s="15" t="s">
        <v>1779</v>
      </c>
      <c r="G1700" s="15" t="s">
        <v>1784</v>
      </c>
      <c r="H1700" s="15" t="s">
        <v>1784</v>
      </c>
      <c r="I1700" s="15">
        <v>119</v>
      </c>
      <c r="J1700" s="16">
        <v>2.9681440495529445E-3</v>
      </c>
      <c r="K1700" s="15">
        <v>3</v>
      </c>
    </row>
    <row r="1701" spans="1:11" x14ac:dyDescent="0.35">
      <c r="A1701" s="15" t="s">
        <v>158</v>
      </c>
      <c r="B1701" s="14">
        <v>42372.538</v>
      </c>
      <c r="C1701" s="22">
        <v>0.53800000000046566</v>
      </c>
      <c r="D1701" s="15">
        <f>'call data'!$C1701*1440</f>
        <v>774.72000000067055</v>
      </c>
      <c r="E1701" s="15" t="s">
        <v>1787</v>
      </c>
      <c r="F1701" s="15" t="s">
        <v>1779</v>
      </c>
      <c r="G1701" s="15" t="s">
        <v>1784</v>
      </c>
      <c r="H1701" s="15" t="s">
        <v>1785</v>
      </c>
      <c r="I1701" s="15">
        <v>52</v>
      </c>
      <c r="J1701" s="16">
        <v>4.8495502915016009E-3</v>
      </c>
      <c r="K1701" s="15">
        <v>4</v>
      </c>
    </row>
    <row r="1702" spans="1:11" x14ac:dyDescent="0.35">
      <c r="A1702" s="15" t="s">
        <v>156</v>
      </c>
      <c r="B1702" s="14">
        <v>42372.523000000001</v>
      </c>
      <c r="C1702" s="22">
        <v>0.52300000000104774</v>
      </c>
      <c r="D1702" s="15">
        <f>'call data'!$C1702*1440</f>
        <v>753.12000000150874</v>
      </c>
      <c r="E1702" s="15" t="s">
        <v>1786</v>
      </c>
      <c r="F1702" s="15" t="s">
        <v>1780</v>
      </c>
      <c r="G1702" s="15" t="s">
        <v>1784</v>
      </c>
      <c r="H1702" s="15" t="s">
        <v>1784</v>
      </c>
      <c r="I1702" s="15">
        <v>124</v>
      </c>
      <c r="J1702" s="16">
        <v>4.1961594410854265E-3</v>
      </c>
      <c r="K1702" s="15">
        <v>1</v>
      </c>
    </row>
    <row r="1703" spans="1:11" x14ac:dyDescent="0.35">
      <c r="A1703" s="15" t="s">
        <v>154</v>
      </c>
      <c r="B1703" s="14">
        <v>42372.499000000003</v>
      </c>
      <c r="C1703" s="22">
        <v>0.49900000000343425</v>
      </c>
      <c r="D1703" s="15">
        <f>'call data'!$C1703*1440</f>
        <v>718.56000000494532</v>
      </c>
      <c r="E1703" s="15" t="s">
        <v>1790</v>
      </c>
      <c r="F1703" s="15" t="s">
        <v>1783</v>
      </c>
      <c r="G1703" s="15" t="s">
        <v>1784</v>
      </c>
      <c r="H1703" s="15" t="s">
        <v>1784</v>
      </c>
      <c r="I1703" s="15">
        <v>88</v>
      </c>
      <c r="J1703" s="16">
        <v>3.0839578429567027E-3</v>
      </c>
      <c r="K1703" s="15">
        <v>3</v>
      </c>
    </row>
    <row r="1704" spans="1:11" x14ac:dyDescent="0.35">
      <c r="A1704" s="15" t="s">
        <v>152</v>
      </c>
      <c r="B1704" s="14">
        <v>42372.497000000003</v>
      </c>
      <c r="C1704" s="22">
        <v>0.4970000000030268</v>
      </c>
      <c r="D1704" s="15">
        <f>'call data'!$C1704*1440</f>
        <v>715.68000000435859</v>
      </c>
      <c r="E1704" s="15" t="s">
        <v>1786</v>
      </c>
      <c r="F1704" s="15" t="s">
        <v>1779</v>
      </c>
      <c r="G1704" s="15" t="s">
        <v>1784</v>
      </c>
      <c r="H1704" s="15" t="s">
        <v>1784</v>
      </c>
      <c r="I1704" s="15">
        <v>77</v>
      </c>
      <c r="J1704" s="16">
        <v>1.012570753598261E-3</v>
      </c>
      <c r="K1704" s="15">
        <v>5</v>
      </c>
    </row>
    <row r="1705" spans="1:11" x14ac:dyDescent="0.35">
      <c r="A1705" s="15" t="s">
        <v>150</v>
      </c>
      <c r="B1705" s="14">
        <v>42372.495000000003</v>
      </c>
      <c r="C1705" s="22">
        <v>0.49500000000261934</v>
      </c>
      <c r="D1705" s="15">
        <f>'call data'!$C1705*1440</f>
        <v>712.80000000377186</v>
      </c>
      <c r="E1705" s="15" t="s">
        <v>1792</v>
      </c>
      <c r="F1705" s="15" t="s">
        <v>1781</v>
      </c>
      <c r="G1705" s="15" t="s">
        <v>1784</v>
      </c>
      <c r="H1705" s="15" t="s">
        <v>1784</v>
      </c>
      <c r="I1705" s="15">
        <v>56</v>
      </c>
      <c r="J1705" s="16">
        <v>2.886752301314775E-3</v>
      </c>
      <c r="K1705" s="15">
        <v>5</v>
      </c>
    </row>
    <row r="1706" spans="1:11" x14ac:dyDescent="0.35">
      <c r="A1706" s="15" t="s">
        <v>148</v>
      </c>
      <c r="B1706" s="14">
        <v>42372.485000000001</v>
      </c>
      <c r="C1706" s="22">
        <v>0.48500000000058208</v>
      </c>
      <c r="D1706" s="15">
        <f>'call data'!$C1706*1440</f>
        <v>698.40000000083819</v>
      </c>
      <c r="E1706" s="15" t="s">
        <v>1791</v>
      </c>
      <c r="F1706" s="15" t="s">
        <v>1782</v>
      </c>
      <c r="G1706" s="15" t="s">
        <v>1784</v>
      </c>
      <c r="H1706" s="15" t="s">
        <v>1784</v>
      </c>
      <c r="I1706" s="15">
        <v>101</v>
      </c>
      <c r="J1706" s="16">
        <v>1.5746493724556163E-3</v>
      </c>
      <c r="K1706" s="15">
        <v>3</v>
      </c>
    </row>
    <row r="1707" spans="1:11" x14ac:dyDescent="0.35">
      <c r="A1707" s="15" t="s">
        <v>146</v>
      </c>
      <c r="B1707" s="14">
        <v>42372.476999999999</v>
      </c>
      <c r="C1707" s="22">
        <v>0.47699999999895226</v>
      </c>
      <c r="D1707" s="15">
        <f>'call data'!$C1707*1440</f>
        <v>686.87999999849126</v>
      </c>
      <c r="E1707" s="15" t="s">
        <v>1791</v>
      </c>
      <c r="F1707" s="15" t="s">
        <v>1780</v>
      </c>
      <c r="G1707" s="15" t="s">
        <v>1784</v>
      </c>
      <c r="H1707" s="15" t="s">
        <v>1784</v>
      </c>
      <c r="I1707" s="15">
        <v>84</v>
      </c>
      <c r="J1707" s="16">
        <v>1.1885828124011636E-3</v>
      </c>
      <c r="K1707" s="15">
        <v>5</v>
      </c>
    </row>
    <row r="1708" spans="1:11" x14ac:dyDescent="0.35">
      <c r="A1708" s="15" t="s">
        <v>142</v>
      </c>
      <c r="B1708" s="14">
        <v>42372.463000000003</v>
      </c>
      <c r="C1708" s="22">
        <v>0.46300000000337604</v>
      </c>
      <c r="D1708" s="15">
        <f>'call data'!$C1708*1440</f>
        <v>666.7200000048615</v>
      </c>
      <c r="E1708" s="15" t="s">
        <v>1790</v>
      </c>
      <c r="F1708" s="15" t="s">
        <v>1781</v>
      </c>
      <c r="G1708" s="15" t="s">
        <v>1784</v>
      </c>
      <c r="H1708" s="15" t="s">
        <v>1785</v>
      </c>
      <c r="I1708" s="15">
        <v>112</v>
      </c>
      <c r="J1708" s="16">
        <v>2.2214249640435243E-3</v>
      </c>
      <c r="K1708" s="15">
        <v>5</v>
      </c>
    </row>
    <row r="1709" spans="1:11" x14ac:dyDescent="0.35">
      <c r="A1709" s="15" t="s">
        <v>140</v>
      </c>
      <c r="B1709" s="14">
        <v>42372.461000000003</v>
      </c>
      <c r="C1709" s="22">
        <v>0.46100000000296859</v>
      </c>
      <c r="D1709" s="15">
        <f>'call data'!$C1709*1440</f>
        <v>663.84000000427477</v>
      </c>
      <c r="E1709" s="15" t="s">
        <v>1789</v>
      </c>
      <c r="F1709" s="15" t="s">
        <v>1779</v>
      </c>
      <c r="G1709" s="15" t="s">
        <v>1784</v>
      </c>
      <c r="H1709" s="15" t="s">
        <v>1784</v>
      </c>
      <c r="I1709" s="15">
        <v>55</v>
      </c>
      <c r="J1709" s="16">
        <v>1.5343070271308455E-3</v>
      </c>
      <c r="K1709" s="15">
        <v>1</v>
      </c>
    </row>
    <row r="1710" spans="1:11" x14ac:dyDescent="0.35">
      <c r="A1710" s="15" t="s">
        <v>138</v>
      </c>
      <c r="B1710" s="14">
        <v>42372.46</v>
      </c>
      <c r="C1710" s="22">
        <v>0.45999999999912689</v>
      </c>
      <c r="D1710" s="15">
        <f>'call data'!$C1710*1440</f>
        <v>662.39999999874271</v>
      </c>
      <c r="E1710" s="15" t="s">
        <v>1789</v>
      </c>
      <c r="F1710" s="15" t="s">
        <v>1783</v>
      </c>
      <c r="G1710" s="15" t="s">
        <v>1784</v>
      </c>
      <c r="H1710" s="15" t="s">
        <v>1784</v>
      </c>
      <c r="I1710" s="15">
        <v>124</v>
      </c>
      <c r="J1710" s="16">
        <v>6.1572804409925502E-4</v>
      </c>
      <c r="K1710" s="15">
        <v>2</v>
      </c>
    </row>
    <row r="1711" spans="1:11" x14ac:dyDescent="0.35">
      <c r="A1711" s="15" t="s">
        <v>1650</v>
      </c>
      <c r="B1711" s="14">
        <v>42399.445</v>
      </c>
      <c r="C1711" s="22">
        <v>0.44499999999970896</v>
      </c>
      <c r="D1711" s="15">
        <f>'call data'!$C1711*1440</f>
        <v>640.7999999995809</v>
      </c>
      <c r="E1711" s="15" t="s">
        <v>1788</v>
      </c>
      <c r="F1711" s="15" t="s">
        <v>1779</v>
      </c>
      <c r="G1711" s="15" t="s">
        <v>1784</v>
      </c>
      <c r="H1711" s="15" t="s">
        <v>1784</v>
      </c>
      <c r="I1711" s="15">
        <v>22</v>
      </c>
      <c r="J1711" s="16">
        <v>4.9523282756719236E-4</v>
      </c>
      <c r="K1711" s="15">
        <v>3</v>
      </c>
    </row>
    <row r="1712" spans="1:11" x14ac:dyDescent="0.35">
      <c r="A1712" s="15" t="s">
        <v>132</v>
      </c>
      <c r="B1712" s="14">
        <v>42372.453000000001</v>
      </c>
      <c r="C1712" s="22">
        <v>0.45300000000133878</v>
      </c>
      <c r="D1712" s="15">
        <f>'call data'!$C1712*1440</f>
        <v>652.32000000192784</v>
      </c>
      <c r="E1712" s="15" t="s">
        <v>1787</v>
      </c>
      <c r="F1712" s="15" t="s">
        <v>1783</v>
      </c>
      <c r="G1712" s="15" t="s">
        <v>1784</v>
      </c>
      <c r="H1712" s="15" t="s">
        <v>1784</v>
      </c>
      <c r="I1712" s="15">
        <v>35</v>
      </c>
      <c r="J1712" s="16">
        <v>1.9164302579445125E-3</v>
      </c>
      <c r="K1712" s="15">
        <v>4</v>
      </c>
    </row>
    <row r="1713" spans="1:11" x14ac:dyDescent="0.35">
      <c r="A1713" s="15" t="s">
        <v>134</v>
      </c>
      <c r="B1713" s="14">
        <v>42372.453000000001</v>
      </c>
      <c r="C1713" s="22">
        <v>0.45300000000133878</v>
      </c>
      <c r="D1713" s="15">
        <f>'call data'!$C1713*1440</f>
        <v>652.32000000192784</v>
      </c>
      <c r="E1713" s="15" t="s">
        <v>1792</v>
      </c>
      <c r="F1713" s="15" t="s">
        <v>1781</v>
      </c>
      <c r="G1713" s="15" t="s">
        <v>1784</v>
      </c>
      <c r="H1713" s="15" t="s">
        <v>1784</v>
      </c>
      <c r="I1713" s="15">
        <v>99</v>
      </c>
      <c r="J1713" s="16">
        <v>4.0664410352040771E-3</v>
      </c>
      <c r="K1713" s="15">
        <v>3</v>
      </c>
    </row>
    <row r="1714" spans="1:11" x14ac:dyDescent="0.35">
      <c r="A1714" s="15" t="s">
        <v>130</v>
      </c>
      <c r="B1714" s="14">
        <v>42372.442999999999</v>
      </c>
      <c r="C1714" s="22">
        <v>0.44299999999930151</v>
      </c>
      <c r="D1714" s="15">
        <f>'call data'!$C1714*1440</f>
        <v>637.91999999899417</v>
      </c>
      <c r="E1714" s="15" t="s">
        <v>1787</v>
      </c>
      <c r="F1714" s="15" t="s">
        <v>1780</v>
      </c>
      <c r="G1714" s="15" t="s">
        <v>1785</v>
      </c>
      <c r="H1714" s="15" t="s">
        <v>1785</v>
      </c>
      <c r="I1714" s="15">
        <v>0</v>
      </c>
      <c r="J1714" s="16">
        <v>0</v>
      </c>
      <c r="K1714" s="15">
        <v>0</v>
      </c>
    </row>
    <row r="1715" spans="1:11" x14ac:dyDescent="0.35">
      <c r="A1715" s="15" t="s">
        <v>128</v>
      </c>
      <c r="B1715" s="14">
        <v>42372.436999999998</v>
      </c>
      <c r="C1715" s="22">
        <v>0.43699999999807915</v>
      </c>
      <c r="D1715" s="15">
        <f>'call data'!$C1715*1440</f>
        <v>629.27999999723397</v>
      </c>
      <c r="E1715" s="15" t="s">
        <v>1786</v>
      </c>
      <c r="F1715" s="15" t="s">
        <v>1782</v>
      </c>
      <c r="G1715" s="15" t="s">
        <v>1784</v>
      </c>
      <c r="H1715" s="15" t="s">
        <v>1784</v>
      </c>
      <c r="I1715" s="15">
        <v>78</v>
      </c>
      <c r="J1715" s="16">
        <v>8.2918152974602939E-4</v>
      </c>
      <c r="K1715" s="15">
        <v>3</v>
      </c>
    </row>
    <row r="1716" spans="1:11" x14ac:dyDescent="0.35">
      <c r="A1716" s="15" t="s">
        <v>126</v>
      </c>
      <c r="B1716" s="14">
        <v>42372.408000000003</v>
      </c>
      <c r="C1716" s="22">
        <v>0.40800000000308501</v>
      </c>
      <c r="D1716" s="15">
        <f>'call data'!$C1716*1440</f>
        <v>587.52000000444241</v>
      </c>
      <c r="E1716" s="15" t="s">
        <v>1789</v>
      </c>
      <c r="F1716" s="15" t="s">
        <v>1780</v>
      </c>
      <c r="G1716" s="15" t="s">
        <v>1784</v>
      </c>
      <c r="H1716" s="15" t="s">
        <v>1784</v>
      </c>
      <c r="I1716" s="15">
        <v>103</v>
      </c>
      <c r="J1716" s="16">
        <v>7.0683226653098805E-4</v>
      </c>
      <c r="K1716" s="15">
        <v>4</v>
      </c>
    </row>
    <row r="1717" spans="1:11" x14ac:dyDescent="0.35">
      <c r="A1717" s="15" t="s">
        <v>124</v>
      </c>
      <c r="B1717" s="14">
        <v>42372.381999999998</v>
      </c>
      <c r="C1717" s="22">
        <v>0.38199999999778811</v>
      </c>
      <c r="D1717" s="15">
        <f>'call data'!$C1717*1440</f>
        <v>550.07999999681488</v>
      </c>
      <c r="E1717" s="15" t="s">
        <v>1789</v>
      </c>
      <c r="F1717" s="15" t="s">
        <v>1779</v>
      </c>
      <c r="G1717" s="15" t="s">
        <v>1784</v>
      </c>
      <c r="H1717" s="15" t="s">
        <v>1785</v>
      </c>
      <c r="I1717" s="15">
        <v>124</v>
      </c>
      <c r="J1717" s="16">
        <v>1.6498133735719056E-3</v>
      </c>
      <c r="K1717" s="15">
        <v>5</v>
      </c>
    </row>
    <row r="1718" spans="1:11" x14ac:dyDescent="0.35">
      <c r="A1718" s="15" t="s">
        <v>122</v>
      </c>
      <c r="B1718" s="14">
        <v>42371.741000000002</v>
      </c>
      <c r="C1718" s="22">
        <v>0.74100000000180444</v>
      </c>
      <c r="D1718" s="15">
        <f>'call data'!$C1718*1440</f>
        <v>1067.0400000025984</v>
      </c>
      <c r="E1718" s="15" t="s">
        <v>1793</v>
      </c>
      <c r="F1718" s="15" t="s">
        <v>1782</v>
      </c>
      <c r="G1718" s="15" t="s">
        <v>1785</v>
      </c>
      <c r="H1718" s="15" t="s">
        <v>1785</v>
      </c>
      <c r="I1718" s="15">
        <v>0</v>
      </c>
      <c r="J1718" s="16">
        <v>0</v>
      </c>
      <c r="K1718" s="15">
        <v>0</v>
      </c>
    </row>
    <row r="1719" spans="1:11" x14ac:dyDescent="0.35">
      <c r="A1719" s="15" t="s">
        <v>120</v>
      </c>
      <c r="B1719" s="14">
        <v>42371.733999999997</v>
      </c>
      <c r="C1719" s="22">
        <v>0.73399999999674037</v>
      </c>
      <c r="D1719" s="15">
        <f>'call data'!$C1719*1440</f>
        <v>1056.9599999953061</v>
      </c>
      <c r="E1719" s="15" t="s">
        <v>1792</v>
      </c>
      <c r="F1719" s="15" t="s">
        <v>1780</v>
      </c>
      <c r="G1719" s="15" t="s">
        <v>1784</v>
      </c>
      <c r="H1719" s="15" t="s">
        <v>1784</v>
      </c>
      <c r="I1719" s="15">
        <v>55</v>
      </c>
      <c r="J1719" s="16">
        <v>4.0189374328597717E-3</v>
      </c>
      <c r="K1719" s="15">
        <v>5</v>
      </c>
    </row>
    <row r="1720" spans="1:11" x14ac:dyDescent="0.35">
      <c r="A1720" s="15" t="s">
        <v>118</v>
      </c>
      <c r="B1720" s="14">
        <v>42371.65</v>
      </c>
      <c r="C1720" s="22">
        <v>0.65000000000145519</v>
      </c>
      <c r="D1720" s="15">
        <f>'call data'!$C1720*1440</f>
        <v>936.00000000209548</v>
      </c>
      <c r="E1720" s="15" t="s">
        <v>1787</v>
      </c>
      <c r="F1720" s="15" t="s">
        <v>1782</v>
      </c>
      <c r="G1720" s="15" t="s">
        <v>1784</v>
      </c>
      <c r="H1720" s="15" t="s">
        <v>1784</v>
      </c>
      <c r="I1720" s="15">
        <v>73</v>
      </c>
      <c r="J1720" s="16">
        <v>4.1759013527695836E-3</v>
      </c>
      <c r="K1720" s="15">
        <v>3</v>
      </c>
    </row>
    <row r="1721" spans="1:11" x14ac:dyDescent="0.35">
      <c r="A1721" s="15" t="s">
        <v>114</v>
      </c>
      <c r="B1721" s="14">
        <v>42371.62</v>
      </c>
      <c r="C1721" s="22">
        <v>0.62000000000261934</v>
      </c>
      <c r="D1721" s="15">
        <f>'call data'!$C1721*1440</f>
        <v>892.80000000377186</v>
      </c>
      <c r="E1721" s="15" t="s">
        <v>1790</v>
      </c>
      <c r="F1721" s="15" t="s">
        <v>1783</v>
      </c>
      <c r="G1721" s="15" t="s">
        <v>1785</v>
      </c>
      <c r="H1721" s="15" t="s">
        <v>1785</v>
      </c>
      <c r="I1721" s="15">
        <v>0</v>
      </c>
      <c r="J1721" s="16">
        <v>0</v>
      </c>
      <c r="K1721" s="15">
        <v>0</v>
      </c>
    </row>
    <row r="1722" spans="1:11" x14ac:dyDescent="0.35">
      <c r="A1722" s="15" t="s">
        <v>112</v>
      </c>
      <c r="B1722" s="14">
        <v>42371.599000000002</v>
      </c>
      <c r="C1722" s="22">
        <v>0.59900000000197906</v>
      </c>
      <c r="D1722" s="15">
        <f>'call data'!$C1722*1440</f>
        <v>862.56000000284985</v>
      </c>
      <c r="E1722" s="15" t="s">
        <v>1786</v>
      </c>
      <c r="F1722" s="15" t="s">
        <v>1782</v>
      </c>
      <c r="G1722" s="15" t="s">
        <v>1785</v>
      </c>
      <c r="H1722" s="15" t="s">
        <v>1785</v>
      </c>
      <c r="I1722" s="15">
        <v>0</v>
      </c>
      <c r="J1722" s="16">
        <v>0</v>
      </c>
      <c r="K1722" s="15">
        <v>0</v>
      </c>
    </row>
    <row r="1723" spans="1:11" x14ac:dyDescent="0.35">
      <c r="A1723" s="15" t="s">
        <v>1674</v>
      </c>
      <c r="B1723" s="14">
        <v>42399.569000000003</v>
      </c>
      <c r="C1723" s="22">
        <v>0.56900000000314321</v>
      </c>
      <c r="D1723" s="15">
        <f>'call data'!$C1723*1440</f>
        <v>819.36000000452623</v>
      </c>
      <c r="E1723" s="15" t="s">
        <v>1788</v>
      </c>
      <c r="F1723" s="15" t="s">
        <v>1783</v>
      </c>
      <c r="G1723" s="15" t="s">
        <v>1784</v>
      </c>
      <c r="H1723" s="15" t="s">
        <v>1784</v>
      </c>
      <c r="I1723" s="15">
        <v>88</v>
      </c>
      <c r="J1723" s="16">
        <v>4.3066827899611625E-3</v>
      </c>
      <c r="K1723" s="15">
        <v>5</v>
      </c>
    </row>
    <row r="1724" spans="1:11" x14ac:dyDescent="0.35">
      <c r="A1724" s="15" t="s">
        <v>108</v>
      </c>
      <c r="B1724" s="14">
        <v>42371.576000000001</v>
      </c>
      <c r="C1724" s="22">
        <v>0.57600000000093132</v>
      </c>
      <c r="D1724" s="15">
        <f>'call data'!$C1724*1440</f>
        <v>829.4400000013411</v>
      </c>
      <c r="E1724" s="15" t="s">
        <v>1793</v>
      </c>
      <c r="F1724" s="15" t="s">
        <v>1779</v>
      </c>
      <c r="G1724" s="15" t="s">
        <v>1784</v>
      </c>
      <c r="H1724" s="15" t="s">
        <v>1784</v>
      </c>
      <c r="I1724" s="15">
        <v>22</v>
      </c>
      <c r="J1724" s="16">
        <v>2.7338933484967296E-3</v>
      </c>
      <c r="K1724" s="15">
        <v>2</v>
      </c>
    </row>
    <row r="1725" spans="1:11" x14ac:dyDescent="0.35">
      <c r="A1725" s="15" t="s">
        <v>1684</v>
      </c>
      <c r="B1725" s="14">
        <v>42399.625</v>
      </c>
      <c r="C1725" s="22">
        <v>0.625</v>
      </c>
      <c r="D1725" s="15">
        <f>'call data'!$C1725*1440</f>
        <v>900</v>
      </c>
      <c r="E1725" s="15" t="s">
        <v>1788</v>
      </c>
      <c r="F1725" s="15" t="s">
        <v>1779</v>
      </c>
      <c r="G1725" s="15" t="s">
        <v>1784</v>
      </c>
      <c r="H1725" s="15" t="s">
        <v>1784</v>
      </c>
      <c r="I1725" s="15">
        <v>19</v>
      </c>
      <c r="J1725" s="16">
        <v>4.1301237764599609E-3</v>
      </c>
      <c r="K1725" s="15">
        <v>1</v>
      </c>
    </row>
    <row r="1726" spans="1:11" x14ac:dyDescent="0.35">
      <c r="A1726" s="15" t="s">
        <v>102</v>
      </c>
      <c r="B1726" s="14">
        <v>42371.555999999997</v>
      </c>
      <c r="C1726" s="22">
        <v>0.55599999999685679</v>
      </c>
      <c r="D1726" s="15">
        <f>'call data'!$C1726*1440</f>
        <v>800.63999999547377</v>
      </c>
      <c r="E1726" s="15" t="s">
        <v>1791</v>
      </c>
      <c r="F1726" s="15" t="s">
        <v>1781</v>
      </c>
      <c r="G1726" s="15" t="s">
        <v>1784</v>
      </c>
      <c r="H1726" s="15" t="s">
        <v>1784</v>
      </c>
      <c r="I1726" s="15">
        <v>19</v>
      </c>
      <c r="J1726" s="16">
        <v>1.4191503049524362E-3</v>
      </c>
      <c r="K1726" s="15">
        <v>4</v>
      </c>
    </row>
    <row r="1727" spans="1:11" x14ac:dyDescent="0.35">
      <c r="A1727" s="15" t="s">
        <v>104</v>
      </c>
      <c r="B1727" s="14">
        <v>42371.555999999997</v>
      </c>
      <c r="C1727" s="22">
        <v>0.55599999999685679</v>
      </c>
      <c r="D1727" s="15">
        <f>'call data'!$C1727*1440</f>
        <v>800.63999999547377</v>
      </c>
      <c r="E1727" s="15" t="s">
        <v>1789</v>
      </c>
      <c r="F1727" s="15" t="s">
        <v>1781</v>
      </c>
      <c r="G1727" s="15" t="s">
        <v>1784</v>
      </c>
      <c r="H1727" s="15" t="s">
        <v>1784</v>
      </c>
      <c r="I1727" s="15">
        <v>45</v>
      </c>
      <c r="J1727" s="16">
        <v>4.5970402434888343E-3</v>
      </c>
      <c r="K1727" s="15">
        <v>3</v>
      </c>
    </row>
    <row r="1728" spans="1:11" x14ac:dyDescent="0.35">
      <c r="A1728" s="15" t="s">
        <v>100</v>
      </c>
      <c r="B1728" s="14">
        <v>42371.550999999999</v>
      </c>
      <c r="C1728" s="22">
        <v>0.55099999999947613</v>
      </c>
      <c r="D1728" s="15">
        <f>'call data'!$C1728*1440</f>
        <v>793.43999999924563</v>
      </c>
      <c r="E1728" s="15" t="s">
        <v>1793</v>
      </c>
      <c r="F1728" s="15" t="s">
        <v>1782</v>
      </c>
      <c r="G1728" s="15" t="s">
        <v>1784</v>
      </c>
      <c r="H1728" s="15" t="s">
        <v>1784</v>
      </c>
      <c r="I1728" s="15">
        <v>24</v>
      </c>
      <c r="J1728" s="16">
        <v>1.1137848847550572E-3</v>
      </c>
      <c r="K1728" s="15">
        <v>3</v>
      </c>
    </row>
    <row r="1729" spans="1:11" x14ac:dyDescent="0.35">
      <c r="A1729" s="15" t="s">
        <v>98</v>
      </c>
      <c r="B1729" s="14">
        <v>42371.544999999998</v>
      </c>
      <c r="C1729" s="22">
        <v>0.54499999999825377</v>
      </c>
      <c r="D1729" s="15">
        <f>'call data'!$C1729*1440</f>
        <v>784.79999999748543</v>
      </c>
      <c r="E1729" s="15" t="s">
        <v>1792</v>
      </c>
      <c r="F1729" s="15" t="s">
        <v>1780</v>
      </c>
      <c r="G1729" s="15" t="s">
        <v>1784</v>
      </c>
      <c r="H1729" s="15" t="s">
        <v>1784</v>
      </c>
      <c r="I1729" s="15">
        <v>56</v>
      </c>
      <c r="J1729" s="16">
        <v>1.9856283711140953E-3</v>
      </c>
      <c r="K1729" s="15">
        <v>3</v>
      </c>
    </row>
    <row r="1730" spans="1:11" x14ac:dyDescent="0.35">
      <c r="A1730" s="15" t="s">
        <v>96</v>
      </c>
      <c r="B1730" s="14">
        <v>42371.544000000002</v>
      </c>
      <c r="C1730" s="22">
        <v>0.54400000000168802</v>
      </c>
      <c r="D1730" s="15">
        <f>'call data'!$C1730*1440</f>
        <v>783.36000000243075</v>
      </c>
      <c r="E1730" s="15" t="s">
        <v>1792</v>
      </c>
      <c r="F1730" s="15" t="s">
        <v>1781</v>
      </c>
      <c r="G1730" s="15" t="s">
        <v>1784</v>
      </c>
      <c r="H1730" s="15" t="s">
        <v>1784</v>
      </c>
      <c r="I1730" s="15">
        <v>46</v>
      </c>
      <c r="J1730" s="16">
        <v>3.9452883400931376E-3</v>
      </c>
      <c r="K1730" s="15">
        <v>1</v>
      </c>
    </row>
    <row r="1731" spans="1:11" x14ac:dyDescent="0.35">
      <c r="A1731" s="15" t="s">
        <v>94</v>
      </c>
      <c r="B1731" s="14">
        <v>42371.540999999997</v>
      </c>
      <c r="C1731" s="22">
        <v>0.54099999999743886</v>
      </c>
      <c r="D1731" s="15">
        <f>'call data'!$C1731*1440</f>
        <v>779.03999999631196</v>
      </c>
      <c r="E1731" s="15" t="s">
        <v>1786</v>
      </c>
      <c r="F1731" s="15" t="s">
        <v>1780</v>
      </c>
      <c r="G1731" s="15" t="s">
        <v>1784</v>
      </c>
      <c r="H1731" s="15" t="s">
        <v>1784</v>
      </c>
      <c r="I1731" s="15">
        <v>119</v>
      </c>
      <c r="J1731" s="16">
        <v>2.4560110908591185E-3</v>
      </c>
      <c r="K1731" s="15">
        <v>4</v>
      </c>
    </row>
    <row r="1732" spans="1:11" x14ac:dyDescent="0.35">
      <c r="A1732" s="15" t="s">
        <v>92</v>
      </c>
      <c r="B1732" s="14">
        <v>42371.531000000003</v>
      </c>
      <c r="C1732" s="22">
        <v>0.53100000000267755</v>
      </c>
      <c r="D1732" s="15">
        <f>'call data'!$C1732*1440</f>
        <v>764.64000000385568</v>
      </c>
      <c r="E1732" s="15" t="s">
        <v>1792</v>
      </c>
      <c r="F1732" s="15" t="s">
        <v>1779</v>
      </c>
      <c r="G1732" s="15" t="s">
        <v>1785</v>
      </c>
      <c r="H1732" s="15" t="s">
        <v>1785</v>
      </c>
      <c r="I1732" s="15">
        <v>0</v>
      </c>
      <c r="J1732" s="16">
        <v>0</v>
      </c>
      <c r="K1732" s="15">
        <v>0</v>
      </c>
    </row>
    <row r="1733" spans="1:11" x14ac:dyDescent="0.35">
      <c r="A1733" s="15" t="s">
        <v>1696</v>
      </c>
      <c r="B1733" s="14">
        <v>42399.68</v>
      </c>
      <c r="C1733" s="22">
        <v>0.68000000000029104</v>
      </c>
      <c r="D1733" s="15">
        <f>'call data'!$C1733*1440</f>
        <v>979.2000000004191</v>
      </c>
      <c r="E1733" s="15" t="s">
        <v>1788</v>
      </c>
      <c r="F1733" s="15" t="s">
        <v>1780</v>
      </c>
      <c r="G1733" s="15" t="s">
        <v>1784</v>
      </c>
      <c r="H1733" s="15" t="s">
        <v>1784</v>
      </c>
      <c r="I1733" s="15">
        <v>91</v>
      </c>
      <c r="J1733" s="16">
        <v>5.7943831233342653E-4</v>
      </c>
      <c r="K1733" s="15">
        <v>3</v>
      </c>
    </row>
    <row r="1734" spans="1:11" x14ac:dyDescent="0.35">
      <c r="A1734" s="15" t="s">
        <v>88</v>
      </c>
      <c r="B1734" s="14">
        <v>42371.514000000003</v>
      </c>
      <c r="C1734" s="22">
        <v>0.51400000000285218</v>
      </c>
      <c r="D1734" s="15">
        <f>'call data'!$C1734*1440</f>
        <v>740.16000000410713</v>
      </c>
      <c r="E1734" s="15" t="s">
        <v>1790</v>
      </c>
      <c r="F1734" s="15" t="s">
        <v>1783</v>
      </c>
      <c r="G1734" s="15" t="s">
        <v>1784</v>
      </c>
      <c r="H1734" s="15" t="s">
        <v>1784</v>
      </c>
      <c r="I1734" s="15">
        <v>55</v>
      </c>
      <c r="J1734" s="16">
        <v>3.2878048356259821E-3</v>
      </c>
      <c r="K1734" s="15">
        <v>3</v>
      </c>
    </row>
    <row r="1735" spans="1:11" x14ac:dyDescent="0.35">
      <c r="A1735" s="15" t="s">
        <v>86</v>
      </c>
      <c r="B1735" s="14">
        <v>42371.5</v>
      </c>
      <c r="C1735" s="22">
        <v>0.5</v>
      </c>
      <c r="D1735" s="15">
        <f>'call data'!$C1735*1440</f>
        <v>720</v>
      </c>
      <c r="E1735" s="15" t="s">
        <v>1793</v>
      </c>
      <c r="F1735" s="15" t="s">
        <v>1783</v>
      </c>
      <c r="G1735" s="15" t="s">
        <v>1784</v>
      </c>
      <c r="H1735" s="15" t="s">
        <v>1784</v>
      </c>
      <c r="I1735" s="15">
        <v>118</v>
      </c>
      <c r="J1735" s="16">
        <v>1.4580737108563853E-3</v>
      </c>
      <c r="K1735" s="15">
        <v>4</v>
      </c>
    </row>
    <row r="1736" spans="1:11" x14ac:dyDescent="0.35">
      <c r="A1736" s="15" t="s">
        <v>82</v>
      </c>
      <c r="B1736" s="14">
        <v>42371.491000000002</v>
      </c>
      <c r="C1736" s="22">
        <v>0.49100000000180444</v>
      </c>
      <c r="D1736" s="15">
        <f>'call data'!$C1736*1440</f>
        <v>707.04000000259839</v>
      </c>
      <c r="E1736" s="15" t="s">
        <v>1787</v>
      </c>
      <c r="F1736" s="15" t="s">
        <v>1780</v>
      </c>
      <c r="G1736" s="15" t="s">
        <v>1784</v>
      </c>
      <c r="H1736" s="15" t="s">
        <v>1784</v>
      </c>
      <c r="I1736" s="15">
        <v>33</v>
      </c>
      <c r="J1736" s="16">
        <v>4.6061430858704323E-3</v>
      </c>
      <c r="K1736" s="15">
        <v>2</v>
      </c>
    </row>
    <row r="1737" spans="1:11" x14ac:dyDescent="0.35">
      <c r="A1737" s="15" t="s">
        <v>80</v>
      </c>
      <c r="B1737" s="14">
        <v>42371.487999999998</v>
      </c>
      <c r="C1737" s="22">
        <v>0.48799999999755528</v>
      </c>
      <c r="D1737" s="15">
        <f>'call data'!$C1737*1440</f>
        <v>702.7199999964796</v>
      </c>
      <c r="E1737" s="15" t="s">
        <v>1790</v>
      </c>
      <c r="F1737" s="15" t="s">
        <v>1780</v>
      </c>
      <c r="G1737" s="15" t="s">
        <v>1784</v>
      </c>
      <c r="H1737" s="15" t="s">
        <v>1785</v>
      </c>
      <c r="I1737" s="15">
        <v>125</v>
      </c>
      <c r="J1737" s="16">
        <v>1.1328006157139995E-3</v>
      </c>
      <c r="K1737" s="15">
        <v>3</v>
      </c>
    </row>
    <row r="1738" spans="1:11" x14ac:dyDescent="0.35">
      <c r="A1738" s="15" t="s">
        <v>78</v>
      </c>
      <c r="B1738" s="14">
        <v>42371.476999999999</v>
      </c>
      <c r="C1738" s="22">
        <v>0.47699999999895226</v>
      </c>
      <c r="D1738" s="15">
        <f>'call data'!$C1738*1440</f>
        <v>686.87999999849126</v>
      </c>
      <c r="E1738" s="15" t="s">
        <v>1791</v>
      </c>
      <c r="F1738" s="15" t="s">
        <v>1779</v>
      </c>
      <c r="G1738" s="15" t="s">
        <v>1784</v>
      </c>
      <c r="H1738" s="15" t="s">
        <v>1785</v>
      </c>
      <c r="I1738" s="15">
        <v>10</v>
      </c>
      <c r="J1738" s="16">
        <v>1.6048591363513902E-3</v>
      </c>
      <c r="K1738" s="15">
        <v>5</v>
      </c>
    </row>
    <row r="1739" spans="1:11" x14ac:dyDescent="0.35">
      <c r="A1739" s="15" t="s">
        <v>76</v>
      </c>
      <c r="B1739" s="14">
        <v>42371.464</v>
      </c>
      <c r="C1739" s="22">
        <v>0.46399999999994179</v>
      </c>
      <c r="D1739" s="15">
        <f>'call data'!$C1739*1440</f>
        <v>668.15999999991618</v>
      </c>
      <c r="E1739" s="15" t="s">
        <v>1786</v>
      </c>
      <c r="F1739" s="15" t="s">
        <v>1780</v>
      </c>
      <c r="G1739" s="15" t="s">
        <v>1784</v>
      </c>
      <c r="H1739" s="15" t="s">
        <v>1784</v>
      </c>
      <c r="I1739" s="15">
        <v>120</v>
      </c>
      <c r="J1739" s="16">
        <v>1.5130353065361756E-3</v>
      </c>
      <c r="K1739" s="15">
        <v>4</v>
      </c>
    </row>
    <row r="1740" spans="1:11" x14ac:dyDescent="0.35">
      <c r="A1740" s="15" t="s">
        <v>74</v>
      </c>
      <c r="B1740" s="14">
        <v>42371.44</v>
      </c>
      <c r="C1740" s="22">
        <v>0.44000000000232831</v>
      </c>
      <c r="D1740" s="15">
        <f>'call data'!$C1740*1440</f>
        <v>633.60000000335276</v>
      </c>
      <c r="E1740" s="15" t="s">
        <v>1793</v>
      </c>
      <c r="F1740" s="15" t="s">
        <v>1781</v>
      </c>
      <c r="G1740" s="15" t="s">
        <v>1784</v>
      </c>
      <c r="H1740" s="15" t="s">
        <v>1784</v>
      </c>
      <c r="I1740" s="15">
        <v>69</v>
      </c>
      <c r="J1740" s="16">
        <v>3.2983854011474872E-3</v>
      </c>
      <c r="K1740" s="15">
        <v>4</v>
      </c>
    </row>
    <row r="1741" spans="1:11" x14ac:dyDescent="0.35">
      <c r="A1741" s="15" t="s">
        <v>72</v>
      </c>
      <c r="B1741" s="14">
        <v>42371.42</v>
      </c>
      <c r="C1741" s="22">
        <v>0.41999999999825377</v>
      </c>
      <c r="D1741" s="15">
        <f>'call data'!$C1741*1440</f>
        <v>604.79999999748543</v>
      </c>
      <c r="E1741" s="15" t="s">
        <v>1792</v>
      </c>
      <c r="F1741" s="15" t="s">
        <v>1781</v>
      </c>
      <c r="G1741" s="15" t="s">
        <v>1784</v>
      </c>
      <c r="H1741" s="15" t="s">
        <v>1784</v>
      </c>
      <c r="I1741" s="15">
        <v>98</v>
      </c>
      <c r="J1741" s="16">
        <v>4.0366605532736535E-3</v>
      </c>
      <c r="K1741" s="15">
        <v>5</v>
      </c>
    </row>
    <row r="1742" spans="1:11" x14ac:dyDescent="0.35">
      <c r="A1742" s="15" t="s">
        <v>70</v>
      </c>
      <c r="B1742" s="14">
        <v>42371.402000000002</v>
      </c>
      <c r="C1742" s="22">
        <v>0.40200000000186265</v>
      </c>
      <c r="D1742" s="15">
        <f>'call data'!$C1742*1440</f>
        <v>578.88000000268221</v>
      </c>
      <c r="E1742" s="15" t="s">
        <v>1792</v>
      </c>
      <c r="F1742" s="15" t="s">
        <v>1781</v>
      </c>
      <c r="G1742" s="15" t="s">
        <v>1784</v>
      </c>
      <c r="H1742" s="15" t="s">
        <v>1784</v>
      </c>
      <c r="I1742" s="15">
        <v>98</v>
      </c>
      <c r="J1742" s="16">
        <v>4.4545560406616669E-3</v>
      </c>
      <c r="K1742" s="15">
        <v>2</v>
      </c>
    </row>
    <row r="1743" spans="1:11" x14ac:dyDescent="0.35">
      <c r="A1743" s="15" t="s">
        <v>68</v>
      </c>
      <c r="B1743" s="14">
        <v>42371.389000000003</v>
      </c>
      <c r="C1743" s="22">
        <v>0.38900000000285218</v>
      </c>
      <c r="D1743" s="15">
        <f>'call data'!$C1743*1440</f>
        <v>560.16000000410713</v>
      </c>
      <c r="E1743" s="15" t="s">
        <v>1789</v>
      </c>
      <c r="F1743" s="15" t="s">
        <v>1782</v>
      </c>
      <c r="G1743" s="15" t="s">
        <v>1784</v>
      </c>
      <c r="H1743" s="15" t="s">
        <v>1784</v>
      </c>
      <c r="I1743" s="15">
        <v>96</v>
      </c>
      <c r="J1743" s="16">
        <v>4.6989641684756734E-3</v>
      </c>
      <c r="K1743" s="15">
        <v>1</v>
      </c>
    </row>
    <row r="1744" spans="1:11" x14ac:dyDescent="0.35">
      <c r="A1744" s="15" t="s">
        <v>66</v>
      </c>
      <c r="B1744" s="14">
        <v>42371.387999999999</v>
      </c>
      <c r="C1744" s="22">
        <v>0.38799999999901047</v>
      </c>
      <c r="D1744" s="15">
        <f>'call data'!$C1744*1440</f>
        <v>558.71999999857508</v>
      </c>
      <c r="E1744" s="15" t="s">
        <v>1793</v>
      </c>
      <c r="F1744" s="15" t="s">
        <v>1782</v>
      </c>
      <c r="G1744" s="15" t="s">
        <v>1784</v>
      </c>
      <c r="H1744" s="15" t="s">
        <v>1784</v>
      </c>
      <c r="I1744" s="15">
        <v>17</v>
      </c>
      <c r="J1744" s="16">
        <v>4.3415294476257865E-3</v>
      </c>
      <c r="K1744" s="15">
        <v>3</v>
      </c>
    </row>
    <row r="1745" spans="1:11" x14ac:dyDescent="0.35">
      <c r="A1745" s="15" t="s">
        <v>64</v>
      </c>
      <c r="B1745" s="14">
        <v>42371.379000000001</v>
      </c>
      <c r="C1745" s="22">
        <v>0.37900000000081491</v>
      </c>
      <c r="D1745" s="15">
        <f>'call data'!$C1745*1440</f>
        <v>545.76000000117347</v>
      </c>
      <c r="E1745" s="15" t="s">
        <v>1789</v>
      </c>
      <c r="F1745" s="15" t="s">
        <v>1780</v>
      </c>
      <c r="G1745" s="15" t="s">
        <v>1784</v>
      </c>
      <c r="H1745" s="15" t="s">
        <v>1784</v>
      </c>
      <c r="I1745" s="15">
        <v>65</v>
      </c>
      <c r="J1745" s="16">
        <v>4.1693542577786839E-3</v>
      </c>
      <c r="K1745" s="15">
        <v>5</v>
      </c>
    </row>
    <row r="1746" spans="1:11" x14ac:dyDescent="0.35">
      <c r="A1746" s="15" t="s">
        <v>62</v>
      </c>
      <c r="B1746" s="14">
        <v>42370.748</v>
      </c>
      <c r="C1746" s="22">
        <v>0.74799999999959255</v>
      </c>
      <c r="D1746" s="15">
        <f>'call data'!$C1746*1440</f>
        <v>1077.1199999994133</v>
      </c>
      <c r="E1746" s="15" t="s">
        <v>1792</v>
      </c>
      <c r="F1746" s="15" t="s">
        <v>1780</v>
      </c>
      <c r="G1746" s="15" t="s">
        <v>1784</v>
      </c>
      <c r="H1746" s="15" t="s">
        <v>1784</v>
      </c>
      <c r="I1746" s="15">
        <v>48</v>
      </c>
      <c r="J1746" s="16">
        <v>1.9889800844770321E-3</v>
      </c>
      <c r="K1746" s="15">
        <v>2</v>
      </c>
    </row>
    <row r="1747" spans="1:11" x14ac:dyDescent="0.35">
      <c r="A1747" s="15" t="s">
        <v>58</v>
      </c>
      <c r="B1747" s="14">
        <v>42370.733999999997</v>
      </c>
      <c r="C1747" s="22">
        <v>0.73399999999674037</v>
      </c>
      <c r="D1747" s="15">
        <f>'call data'!$C1747*1440</f>
        <v>1056.9599999953061</v>
      </c>
      <c r="E1747" s="15" t="s">
        <v>1790</v>
      </c>
      <c r="F1747" s="15" t="s">
        <v>1779</v>
      </c>
      <c r="G1747" s="15" t="s">
        <v>1784</v>
      </c>
      <c r="H1747" s="15" t="s">
        <v>1784</v>
      </c>
      <c r="I1747" s="15">
        <v>13</v>
      </c>
      <c r="J1747" s="16">
        <v>8.7014015635488795E-4</v>
      </c>
      <c r="K1747" s="15">
        <v>5</v>
      </c>
    </row>
    <row r="1748" spans="1:11" x14ac:dyDescent="0.35">
      <c r="A1748" s="15" t="s">
        <v>56</v>
      </c>
      <c r="B1748" s="14">
        <v>42370.733</v>
      </c>
      <c r="C1748" s="22">
        <v>0.73300000000017462</v>
      </c>
      <c r="D1748" s="15">
        <f>'call data'!$C1748*1440</f>
        <v>1055.5200000002515</v>
      </c>
      <c r="E1748" s="15" t="s">
        <v>1787</v>
      </c>
      <c r="F1748" s="15" t="s">
        <v>1781</v>
      </c>
      <c r="G1748" s="15" t="s">
        <v>1785</v>
      </c>
      <c r="H1748" s="15" t="s">
        <v>1785</v>
      </c>
      <c r="I1748" s="15">
        <v>0</v>
      </c>
      <c r="J1748" s="16">
        <v>0</v>
      </c>
      <c r="K1748" s="15">
        <v>0</v>
      </c>
    </row>
    <row r="1749" spans="1:11" x14ac:dyDescent="0.35">
      <c r="A1749" s="15" t="s">
        <v>54</v>
      </c>
      <c r="B1749" s="14">
        <v>42370.726000000002</v>
      </c>
      <c r="C1749" s="22">
        <v>0.72600000000238651</v>
      </c>
      <c r="D1749" s="15">
        <f>'call data'!$C1749*1440</f>
        <v>1045.4400000034366</v>
      </c>
      <c r="E1749" s="15" t="s">
        <v>1786</v>
      </c>
      <c r="F1749" s="15" t="s">
        <v>1780</v>
      </c>
      <c r="G1749" s="15" t="s">
        <v>1784</v>
      </c>
      <c r="H1749" s="15" t="s">
        <v>1784</v>
      </c>
      <c r="I1749" s="15">
        <v>104</v>
      </c>
      <c r="J1749" s="16">
        <v>2.4905536042081522E-3</v>
      </c>
      <c r="K1749" s="15">
        <v>5</v>
      </c>
    </row>
    <row r="1750" spans="1:11" x14ac:dyDescent="0.35">
      <c r="A1750" s="15" t="s">
        <v>52</v>
      </c>
      <c r="B1750" s="14">
        <v>42370.718000000001</v>
      </c>
      <c r="C1750" s="22">
        <v>0.7180000000007567</v>
      </c>
      <c r="D1750" s="15">
        <f>'call data'!$C1750*1440</f>
        <v>1033.9200000010896</v>
      </c>
      <c r="E1750" s="15" t="s">
        <v>1789</v>
      </c>
      <c r="F1750" s="15" t="s">
        <v>1783</v>
      </c>
      <c r="G1750" s="15" t="s">
        <v>1784</v>
      </c>
      <c r="H1750" s="15" t="s">
        <v>1784</v>
      </c>
      <c r="I1750" s="15">
        <v>107</v>
      </c>
      <c r="J1750" s="16">
        <v>1.648774592051664E-3</v>
      </c>
      <c r="K1750" s="15">
        <v>3</v>
      </c>
    </row>
    <row r="1751" spans="1:11" x14ac:dyDescent="0.35">
      <c r="A1751" s="15" t="s">
        <v>50</v>
      </c>
      <c r="B1751" s="14">
        <v>42370.656000000003</v>
      </c>
      <c r="C1751" s="22">
        <v>0.65600000000267755</v>
      </c>
      <c r="D1751" s="15">
        <f>'call data'!$C1751*1440</f>
        <v>944.64000000385568</v>
      </c>
      <c r="E1751" s="15" t="s">
        <v>1793</v>
      </c>
      <c r="F1751" s="15" t="s">
        <v>1783</v>
      </c>
      <c r="G1751" s="15" t="s">
        <v>1784</v>
      </c>
      <c r="H1751" s="15" t="s">
        <v>1784</v>
      </c>
      <c r="I1751" s="15">
        <v>25</v>
      </c>
      <c r="J1751" s="16">
        <v>3.617604427513276E-3</v>
      </c>
      <c r="K1751" s="15">
        <v>5</v>
      </c>
    </row>
    <row r="1752" spans="1:11" x14ac:dyDescent="0.35">
      <c r="A1752" s="15" t="s">
        <v>46</v>
      </c>
      <c r="B1752" s="14">
        <v>42370.616000000002</v>
      </c>
      <c r="C1752" s="22">
        <v>0.61600000000180444</v>
      </c>
      <c r="D1752" s="15">
        <f>'call data'!$C1752*1440</f>
        <v>887.04000000259839</v>
      </c>
      <c r="E1752" s="15" t="s">
        <v>1792</v>
      </c>
      <c r="F1752" s="15" t="s">
        <v>1780</v>
      </c>
      <c r="G1752" s="15" t="s">
        <v>1784</v>
      </c>
      <c r="H1752" s="15" t="s">
        <v>1784</v>
      </c>
      <c r="I1752" s="15">
        <v>27</v>
      </c>
      <c r="J1752" s="16">
        <v>1.4972660308414912E-3</v>
      </c>
      <c r="K1752" s="15">
        <v>5</v>
      </c>
    </row>
    <row r="1753" spans="1:11" x14ac:dyDescent="0.35">
      <c r="A1753" s="15" t="s">
        <v>48</v>
      </c>
      <c r="B1753" s="14">
        <v>42370.616000000002</v>
      </c>
      <c r="C1753" s="22">
        <v>0.61600000000180444</v>
      </c>
      <c r="D1753" s="15">
        <f>'call data'!$C1753*1440</f>
        <v>887.04000000259839</v>
      </c>
      <c r="E1753" s="15" t="s">
        <v>1793</v>
      </c>
      <c r="F1753" s="15" t="s">
        <v>1780</v>
      </c>
      <c r="G1753" s="15" t="s">
        <v>1784</v>
      </c>
      <c r="H1753" s="15" t="s">
        <v>1784</v>
      </c>
      <c r="I1753" s="15">
        <v>45</v>
      </c>
      <c r="J1753" s="16">
        <v>4.4075366794011951E-3</v>
      </c>
      <c r="K1753" s="15">
        <v>3</v>
      </c>
    </row>
    <row r="1754" spans="1:11" x14ac:dyDescent="0.35">
      <c r="A1754" s="15" t="s">
        <v>1722</v>
      </c>
      <c r="B1754" s="14">
        <v>42400.385000000002</v>
      </c>
      <c r="C1754" s="22">
        <v>0.38500000000203727</v>
      </c>
      <c r="D1754" s="15">
        <f>'call data'!$C1754*1440</f>
        <v>554.40000000293367</v>
      </c>
      <c r="E1754" s="15" t="s">
        <v>1788</v>
      </c>
      <c r="F1754" s="15" t="s">
        <v>1780</v>
      </c>
      <c r="G1754" s="15" t="s">
        <v>1784</v>
      </c>
      <c r="H1754" s="15" t="s">
        <v>1784</v>
      </c>
      <c r="I1754" s="15">
        <v>30</v>
      </c>
      <c r="J1754" s="16">
        <v>6.8216068933271029E-4</v>
      </c>
      <c r="K1754" s="15">
        <v>5</v>
      </c>
    </row>
    <row r="1755" spans="1:11" x14ac:dyDescent="0.35">
      <c r="A1755" s="15" t="s">
        <v>44</v>
      </c>
      <c r="B1755" s="14">
        <v>42370.61</v>
      </c>
      <c r="C1755" s="22">
        <v>0.61000000000058208</v>
      </c>
      <c r="D1755" s="15">
        <f>'call data'!$C1755*1440</f>
        <v>878.40000000083819</v>
      </c>
      <c r="E1755" s="15" t="s">
        <v>1790</v>
      </c>
      <c r="F1755" s="15" t="s">
        <v>1781</v>
      </c>
      <c r="G1755" s="15" t="s">
        <v>1784</v>
      </c>
      <c r="H1755" s="15" t="s">
        <v>1784</v>
      </c>
      <c r="I1755" s="15">
        <v>74</v>
      </c>
      <c r="J1755" s="16">
        <v>4.6386730338588561E-3</v>
      </c>
      <c r="K1755" s="15">
        <v>1</v>
      </c>
    </row>
    <row r="1756" spans="1:11" x14ac:dyDescent="0.35">
      <c r="A1756" s="15" t="s">
        <v>42</v>
      </c>
      <c r="B1756" s="14">
        <v>42370.571000000004</v>
      </c>
      <c r="C1756" s="22">
        <v>0.57100000000355067</v>
      </c>
      <c r="D1756" s="15">
        <f>'call data'!$C1756*1440</f>
        <v>822.24000000511296</v>
      </c>
      <c r="E1756" s="15" t="s">
        <v>1787</v>
      </c>
      <c r="F1756" s="15" t="s">
        <v>1780</v>
      </c>
      <c r="G1756" s="15" t="s">
        <v>1784</v>
      </c>
      <c r="H1756" s="15" t="s">
        <v>1785</v>
      </c>
      <c r="I1756" s="15">
        <v>20</v>
      </c>
      <c r="J1756" s="16">
        <v>8.3037762867265276E-4</v>
      </c>
      <c r="K1756" s="15">
        <v>2</v>
      </c>
    </row>
    <row r="1757" spans="1:11" x14ac:dyDescent="0.35">
      <c r="A1757" s="15" t="s">
        <v>38</v>
      </c>
      <c r="B1757" s="14">
        <v>42370.565000000002</v>
      </c>
      <c r="C1757" s="22">
        <v>0.56500000000232831</v>
      </c>
      <c r="D1757" s="15">
        <f>'call data'!$C1757*1440</f>
        <v>813.60000000335276</v>
      </c>
      <c r="E1757" s="15" t="s">
        <v>1793</v>
      </c>
      <c r="F1757" s="15" t="s">
        <v>1780</v>
      </c>
      <c r="G1757" s="15" t="s">
        <v>1784</v>
      </c>
      <c r="H1757" s="15" t="s">
        <v>1784</v>
      </c>
      <c r="I1757" s="15">
        <v>57</v>
      </c>
      <c r="J1757" s="16">
        <v>4.7379216922203461E-3</v>
      </c>
      <c r="K1757" s="15">
        <v>3</v>
      </c>
    </row>
    <row r="1758" spans="1:11" x14ac:dyDescent="0.35">
      <c r="A1758" s="15" t="s">
        <v>36</v>
      </c>
      <c r="B1758" s="14">
        <v>42370.559000000001</v>
      </c>
      <c r="C1758" s="22">
        <v>0.55900000000110595</v>
      </c>
      <c r="D1758" s="15">
        <f>'call data'!$C1758*1440</f>
        <v>804.96000000159256</v>
      </c>
      <c r="E1758" s="15" t="s">
        <v>1786</v>
      </c>
      <c r="F1758" s="15" t="s">
        <v>1783</v>
      </c>
      <c r="G1758" s="15" t="s">
        <v>1784</v>
      </c>
      <c r="H1758" s="15" t="s">
        <v>1784</v>
      </c>
      <c r="I1758" s="15">
        <v>22</v>
      </c>
      <c r="J1758" s="16">
        <v>3.5694409334832205E-3</v>
      </c>
      <c r="K1758" s="15">
        <v>3</v>
      </c>
    </row>
    <row r="1759" spans="1:11" x14ac:dyDescent="0.35">
      <c r="A1759" s="15" t="s">
        <v>32</v>
      </c>
      <c r="B1759" s="14">
        <v>42370.527999999998</v>
      </c>
      <c r="C1759" s="22">
        <v>0.52799999999842839</v>
      </c>
      <c r="D1759" s="15">
        <f>'call data'!$C1759*1440</f>
        <v>760.31999999773689</v>
      </c>
      <c r="E1759" s="15" t="s">
        <v>1786</v>
      </c>
      <c r="F1759" s="15" t="s">
        <v>1782</v>
      </c>
      <c r="G1759" s="15" t="s">
        <v>1784</v>
      </c>
      <c r="H1759" s="15" t="s">
        <v>1784</v>
      </c>
      <c r="I1759" s="15">
        <v>39</v>
      </c>
      <c r="J1759" s="16">
        <v>2.7721612439594932E-3</v>
      </c>
      <c r="K1759" s="15">
        <v>3</v>
      </c>
    </row>
    <row r="1760" spans="1:11" x14ac:dyDescent="0.35">
      <c r="A1760" s="15" t="s">
        <v>34</v>
      </c>
      <c r="B1760" s="14">
        <v>42370.527999999998</v>
      </c>
      <c r="C1760" s="22">
        <v>0.52799999999842839</v>
      </c>
      <c r="D1760" s="15">
        <f>'call data'!$C1760*1440</f>
        <v>760.31999999773689</v>
      </c>
      <c r="E1760" s="15" t="s">
        <v>1786</v>
      </c>
      <c r="F1760" s="15" t="s">
        <v>1780</v>
      </c>
      <c r="G1760" s="15" t="s">
        <v>1784</v>
      </c>
      <c r="H1760" s="15" t="s">
        <v>1784</v>
      </c>
      <c r="I1760" s="15">
        <v>106</v>
      </c>
      <c r="J1760" s="16">
        <v>1.4977224651356947E-3</v>
      </c>
      <c r="K1760" s="15">
        <v>4</v>
      </c>
    </row>
    <row r="1761" spans="1:11" x14ac:dyDescent="0.35">
      <c r="A1761" s="15" t="s">
        <v>30</v>
      </c>
      <c r="B1761" s="14">
        <v>42370.521000000001</v>
      </c>
      <c r="C1761" s="22">
        <v>0.52100000000064028</v>
      </c>
      <c r="D1761" s="15">
        <f>'call data'!$C1761*1440</f>
        <v>750.24000000092201</v>
      </c>
      <c r="E1761" s="15" t="s">
        <v>1793</v>
      </c>
      <c r="F1761" s="15" t="s">
        <v>1782</v>
      </c>
      <c r="G1761" s="15" t="s">
        <v>1784</v>
      </c>
      <c r="H1761" s="15" t="s">
        <v>1784</v>
      </c>
      <c r="I1761" s="15">
        <v>97</v>
      </c>
      <c r="J1761" s="16">
        <v>2.878325735146361E-3</v>
      </c>
      <c r="K1761" s="15">
        <v>3</v>
      </c>
    </row>
    <row r="1762" spans="1:11" x14ac:dyDescent="0.35">
      <c r="A1762" s="15" t="s">
        <v>26</v>
      </c>
      <c r="B1762" s="14">
        <v>42370.502</v>
      </c>
      <c r="C1762" s="22">
        <v>0.50200000000040745</v>
      </c>
      <c r="D1762" s="15">
        <f>'call data'!$C1762*1440</f>
        <v>722.88000000058673</v>
      </c>
      <c r="E1762" s="15" t="s">
        <v>1792</v>
      </c>
      <c r="F1762" s="15" t="s">
        <v>1780</v>
      </c>
      <c r="G1762" s="15" t="s">
        <v>1784</v>
      </c>
      <c r="H1762" s="15" t="s">
        <v>1784</v>
      </c>
      <c r="I1762" s="15">
        <v>74</v>
      </c>
      <c r="J1762" s="16">
        <v>3.7296295887861764E-3</v>
      </c>
      <c r="K1762" s="15">
        <v>5</v>
      </c>
    </row>
    <row r="1763" spans="1:11" x14ac:dyDescent="0.35">
      <c r="A1763" s="15" t="s">
        <v>28</v>
      </c>
      <c r="B1763" s="14">
        <v>42370.502</v>
      </c>
      <c r="C1763" s="22">
        <v>0.50200000000040745</v>
      </c>
      <c r="D1763" s="15">
        <f>'call data'!$C1763*1440</f>
        <v>722.88000000058673</v>
      </c>
      <c r="E1763" s="15" t="s">
        <v>1787</v>
      </c>
      <c r="F1763" s="15" t="s">
        <v>1780</v>
      </c>
      <c r="G1763" s="15" t="s">
        <v>1785</v>
      </c>
      <c r="H1763" s="15" t="s">
        <v>1785</v>
      </c>
      <c r="I1763" s="15">
        <v>0</v>
      </c>
      <c r="J1763" s="16">
        <v>0</v>
      </c>
      <c r="K1763" s="15">
        <v>0</v>
      </c>
    </row>
    <row r="1764" spans="1:11" x14ac:dyDescent="0.35">
      <c r="A1764" s="15" t="s">
        <v>24</v>
      </c>
      <c r="B1764" s="14">
        <v>42370.500999999997</v>
      </c>
      <c r="C1764" s="22">
        <v>0.50099999999656575</v>
      </c>
      <c r="D1764" s="15">
        <f>'call data'!$C1764*1440</f>
        <v>721.43999999505468</v>
      </c>
      <c r="E1764" s="15" t="s">
        <v>1792</v>
      </c>
      <c r="F1764" s="15" t="s">
        <v>1782</v>
      </c>
      <c r="G1764" s="15" t="s">
        <v>1785</v>
      </c>
      <c r="H1764" s="15" t="s">
        <v>1785</v>
      </c>
      <c r="I1764" s="15">
        <v>0</v>
      </c>
      <c r="J1764" s="16">
        <v>0</v>
      </c>
      <c r="K1764" s="15">
        <v>0</v>
      </c>
    </row>
    <row r="1765" spans="1:11" x14ac:dyDescent="0.35">
      <c r="A1765" s="15" t="s">
        <v>22</v>
      </c>
      <c r="B1765" s="14">
        <v>42370.498</v>
      </c>
      <c r="C1765" s="22">
        <v>0.49799999999959255</v>
      </c>
      <c r="D1765" s="15">
        <f>'call data'!$C1765*1440</f>
        <v>717.11999999941327</v>
      </c>
      <c r="E1765" s="15" t="s">
        <v>1791</v>
      </c>
      <c r="F1765" s="15" t="s">
        <v>1780</v>
      </c>
      <c r="G1765" s="15" t="s">
        <v>1784</v>
      </c>
      <c r="H1765" s="15" t="s">
        <v>1784</v>
      </c>
      <c r="I1765" s="15">
        <v>45</v>
      </c>
      <c r="J1765" s="16">
        <v>3.8447030151994919E-3</v>
      </c>
      <c r="K1765" s="15">
        <v>5</v>
      </c>
    </row>
    <row r="1766" spans="1:11" x14ac:dyDescent="0.35">
      <c r="A1766" s="15" t="s">
        <v>1752</v>
      </c>
      <c r="B1766" s="14">
        <v>42400.587</v>
      </c>
      <c r="C1766" s="22">
        <v>0.58699999999953434</v>
      </c>
      <c r="D1766" s="15">
        <f>'call data'!$C1766*1440</f>
        <v>845.27999999932945</v>
      </c>
      <c r="E1766" s="15" t="s">
        <v>1788</v>
      </c>
      <c r="F1766" s="15" t="s">
        <v>1779</v>
      </c>
      <c r="G1766" s="15" t="s">
        <v>1784</v>
      </c>
      <c r="H1766" s="15" t="s">
        <v>1784</v>
      </c>
      <c r="I1766" s="15">
        <v>95</v>
      </c>
      <c r="J1766" s="16">
        <v>1.6987483153203219E-3</v>
      </c>
      <c r="K1766" s="15">
        <v>4</v>
      </c>
    </row>
    <row r="1767" spans="1:11" x14ac:dyDescent="0.35">
      <c r="A1767" s="15" t="s">
        <v>18</v>
      </c>
      <c r="B1767" s="14">
        <v>42370.495000000003</v>
      </c>
      <c r="C1767" s="22">
        <v>0.49500000000261934</v>
      </c>
      <c r="D1767" s="15">
        <f>'call data'!$C1767*1440</f>
        <v>712.80000000377186</v>
      </c>
      <c r="E1767" s="15" t="s">
        <v>1786</v>
      </c>
      <c r="F1767" s="15" t="s">
        <v>1779</v>
      </c>
      <c r="G1767" s="15" t="s">
        <v>1784</v>
      </c>
      <c r="H1767" s="15" t="s">
        <v>1784</v>
      </c>
      <c r="I1767" s="15">
        <v>84</v>
      </c>
      <c r="J1767" s="16">
        <v>2.4735949136891994E-3</v>
      </c>
      <c r="K1767" s="15">
        <v>3</v>
      </c>
    </row>
    <row r="1768" spans="1:11" x14ac:dyDescent="0.35">
      <c r="A1768" s="15" t="s">
        <v>16</v>
      </c>
      <c r="B1768" s="14">
        <v>42370.468999999997</v>
      </c>
      <c r="C1768" s="22">
        <v>0.46899999999732245</v>
      </c>
      <c r="D1768" s="15">
        <f>'call data'!$C1768*1440</f>
        <v>675.35999999614432</v>
      </c>
      <c r="E1768" s="15" t="s">
        <v>1786</v>
      </c>
      <c r="F1768" s="15" t="s">
        <v>1779</v>
      </c>
      <c r="G1768" s="15" t="s">
        <v>1785</v>
      </c>
      <c r="H1768" s="15" t="s">
        <v>1785</v>
      </c>
      <c r="I1768" s="15">
        <v>0</v>
      </c>
      <c r="J1768" s="16">
        <v>0</v>
      </c>
      <c r="K1768" s="15">
        <v>0</v>
      </c>
    </row>
    <row r="1769" spans="1:11" x14ac:dyDescent="0.35">
      <c r="A1769" s="15" t="s">
        <v>14</v>
      </c>
      <c r="B1769" s="14">
        <v>42370.468000000001</v>
      </c>
      <c r="C1769" s="22">
        <v>0.4680000000007567</v>
      </c>
      <c r="D1769" s="15">
        <f>'call data'!$C1769*1440</f>
        <v>673.92000000108965</v>
      </c>
      <c r="E1769" s="15" t="s">
        <v>1791</v>
      </c>
      <c r="F1769" s="15" t="s">
        <v>1783</v>
      </c>
      <c r="G1769" s="15" t="s">
        <v>1784</v>
      </c>
      <c r="H1769" s="15" t="s">
        <v>1784</v>
      </c>
      <c r="I1769" s="15">
        <v>15</v>
      </c>
      <c r="J1769" s="16">
        <v>4.6116860086692713E-3</v>
      </c>
      <c r="K1769" s="15">
        <v>4</v>
      </c>
    </row>
    <row r="1770" spans="1:11" x14ac:dyDescent="0.35">
      <c r="A1770" s="15" t="s">
        <v>12</v>
      </c>
      <c r="B1770" s="14">
        <v>42370.432000000001</v>
      </c>
      <c r="C1770" s="22">
        <v>0.43200000000069849</v>
      </c>
      <c r="D1770" s="15">
        <f>'call data'!$C1770*1440</f>
        <v>622.08000000100583</v>
      </c>
      <c r="E1770" s="15" t="s">
        <v>1793</v>
      </c>
      <c r="F1770" s="15" t="s">
        <v>1779</v>
      </c>
      <c r="G1770" s="15" t="s">
        <v>1784</v>
      </c>
      <c r="H1770" s="15" t="s">
        <v>1784</v>
      </c>
      <c r="I1770" s="15">
        <v>24</v>
      </c>
      <c r="J1770" s="16">
        <v>2.5502491951112523E-3</v>
      </c>
      <c r="K1770" s="15">
        <v>2</v>
      </c>
    </row>
    <row r="1771" spans="1:11" x14ac:dyDescent="0.35">
      <c r="A1771" s="15" t="s">
        <v>8</v>
      </c>
      <c r="B1771" s="14">
        <v>42370.408000000003</v>
      </c>
      <c r="C1771" s="22">
        <v>0.40800000000308501</v>
      </c>
      <c r="D1771" s="15">
        <f>'call data'!$C1771*1440</f>
        <v>587.52000000444241</v>
      </c>
      <c r="E1771" s="15" t="s">
        <v>1790</v>
      </c>
      <c r="F1771" s="15" t="s">
        <v>1781</v>
      </c>
      <c r="G1771" s="15" t="s">
        <v>1784</v>
      </c>
      <c r="H1771" s="15" t="s">
        <v>1784</v>
      </c>
      <c r="I1771" s="15">
        <v>10</v>
      </c>
      <c r="J1771" s="16">
        <v>1.5185437195790483E-3</v>
      </c>
      <c r="K1771" s="15">
        <v>3</v>
      </c>
    </row>
    <row r="1772" spans="1:11" x14ac:dyDescent="0.35">
      <c r="A1772" s="15" t="s">
        <v>6</v>
      </c>
      <c r="B1772" s="14">
        <v>42370.384004629632</v>
      </c>
      <c r="C1772" s="22">
        <v>0.38400462963181781</v>
      </c>
      <c r="D1772" s="15">
        <f>'call data'!$C1772*1440</f>
        <v>552.96666666981764</v>
      </c>
      <c r="E1772" s="15" t="s">
        <v>1793</v>
      </c>
      <c r="F1772" s="15" t="s">
        <v>1781</v>
      </c>
      <c r="G1772" s="15" t="s">
        <v>1784</v>
      </c>
      <c r="H1772" s="15" t="s">
        <v>1784</v>
      </c>
      <c r="I1772" s="15">
        <v>109</v>
      </c>
      <c r="J1772" s="16">
        <v>1.6575258900405753E-3</v>
      </c>
      <c r="K1772" s="15">
        <v>3</v>
      </c>
    </row>
    <row r="1773" spans="1:11" x14ac:dyDescent="0.35">
      <c r="A1773" s="15" t="s">
        <v>1772</v>
      </c>
      <c r="B1773" s="14">
        <v>42400.705999999998</v>
      </c>
      <c r="C1773" s="22">
        <v>0.70599999999831198</v>
      </c>
      <c r="D1773" s="15">
        <f>'call data'!$C1773*1440</f>
        <v>1016.6399999975692</v>
      </c>
      <c r="E1773" s="15" t="s">
        <v>1788</v>
      </c>
      <c r="F1773" s="15" t="s">
        <v>1781</v>
      </c>
      <c r="G1773" s="15" t="s">
        <v>1784</v>
      </c>
      <c r="H1773" s="15" t="s">
        <v>1784</v>
      </c>
      <c r="I1773" s="15">
        <v>58</v>
      </c>
      <c r="J1773" s="16">
        <v>3.26293008395752E-3</v>
      </c>
      <c r="K1773" s="15">
        <v>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E253-0975-4245-8F23-679A13E29248}">
  <sheetPr>
    <tabColor rgb="FFFF0000"/>
  </sheetPr>
  <dimension ref="A3:B11"/>
  <sheetViews>
    <sheetView workbookViewId="0">
      <selection activeCell="A11" sqref="A11"/>
    </sheetView>
  </sheetViews>
  <sheetFormatPr defaultRowHeight="14.5" x14ac:dyDescent="0.35"/>
  <cols>
    <col min="1" max="1" width="12.36328125" bestFit="1" customWidth="1"/>
    <col min="2" max="2" width="13.54296875" bestFit="1" customWidth="1"/>
    <col min="3" max="3" width="24.453125" bestFit="1" customWidth="1"/>
    <col min="4" max="4" width="5.6328125" bestFit="1" customWidth="1"/>
    <col min="5" max="5" width="4.7265625" bestFit="1" customWidth="1"/>
    <col min="6" max="7" width="3.54296875" bestFit="1" customWidth="1"/>
    <col min="8" max="8" width="7.08984375" bestFit="1" customWidth="1"/>
    <col min="9" max="9" width="7.36328125" bestFit="1" customWidth="1"/>
    <col min="10" max="10" width="10.7265625" bestFit="1" customWidth="1"/>
  </cols>
  <sheetData>
    <row r="3" spans="1:2" x14ac:dyDescent="0.35">
      <c r="A3" s="2" t="s">
        <v>1796</v>
      </c>
      <c r="B3" t="s">
        <v>1800</v>
      </c>
    </row>
    <row r="4" spans="1:2" x14ac:dyDescent="0.35">
      <c r="A4" s="3">
        <v>1</v>
      </c>
      <c r="B4" s="34">
        <v>121</v>
      </c>
    </row>
    <row r="5" spans="1:2" x14ac:dyDescent="0.35">
      <c r="A5" s="3">
        <v>2</v>
      </c>
      <c r="B5" s="34">
        <v>146</v>
      </c>
    </row>
    <row r="6" spans="1:2" x14ac:dyDescent="0.35">
      <c r="A6" s="3">
        <v>3</v>
      </c>
      <c r="B6" s="34">
        <v>457</v>
      </c>
    </row>
    <row r="7" spans="1:2" x14ac:dyDescent="0.35">
      <c r="A7" s="3" t="s">
        <v>1797</v>
      </c>
      <c r="B7" s="34">
        <v>724</v>
      </c>
    </row>
    <row r="10" spans="1:2" x14ac:dyDescent="0.35">
      <c r="A10" t="s">
        <v>1801</v>
      </c>
    </row>
    <row r="11" spans="1:2" x14ac:dyDescent="0.35">
      <c r="A11">
        <f>GETPIVOTDATA("[Measures].[Count of Agent]",$A$3)</f>
        <v>724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FAE07-EE1E-457D-9AD7-3C8D85DF8C17}">
  <sheetPr>
    <tabColor rgb="FFC00000"/>
  </sheetPr>
  <dimension ref="A3:B8"/>
  <sheetViews>
    <sheetView workbookViewId="0">
      <selection activeCell="B7" sqref="B7:B8"/>
    </sheetView>
  </sheetViews>
  <sheetFormatPr defaultRowHeight="14.5" x14ac:dyDescent="0.35"/>
  <cols>
    <col min="1" max="1" width="12.36328125" bestFit="1" customWidth="1"/>
    <col min="2" max="2" width="13.54296875" bestFit="1" customWidth="1"/>
  </cols>
  <sheetData>
    <row r="3" spans="1:2" x14ac:dyDescent="0.35">
      <c r="A3" s="2" t="s">
        <v>1796</v>
      </c>
      <c r="B3" t="s">
        <v>1800</v>
      </c>
    </row>
    <row r="4" spans="1:2" x14ac:dyDescent="0.35">
      <c r="A4" s="3" t="s">
        <v>1784</v>
      </c>
      <c r="B4" s="34">
        <v>1455</v>
      </c>
    </row>
    <row r="5" spans="1:2" x14ac:dyDescent="0.35">
      <c r="A5" s="3" t="s">
        <v>1797</v>
      </c>
      <c r="B5" s="34">
        <v>1455</v>
      </c>
    </row>
    <row r="7" spans="1:2" x14ac:dyDescent="0.35">
      <c r="B7" t="s">
        <v>1803</v>
      </c>
    </row>
    <row r="8" spans="1:2" x14ac:dyDescent="0.35">
      <c r="B8">
        <f>GETPIVOTDATA("[Measures].[Count of Agent]",$A$3)</f>
        <v>1455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B616-6512-47C5-A54B-3ECD59E1CF87}">
  <sheetPr>
    <tabColor rgb="FFC00000"/>
  </sheetPr>
  <dimension ref="A3:A7"/>
  <sheetViews>
    <sheetView workbookViewId="0">
      <selection activeCell="A6" sqref="A6:A7"/>
    </sheetView>
  </sheetViews>
  <sheetFormatPr defaultRowHeight="14.5" x14ac:dyDescent="0.35"/>
  <cols>
    <col min="1" max="1" width="24.453125" bestFit="1" customWidth="1"/>
  </cols>
  <sheetData>
    <row r="3" spans="1:1" x14ac:dyDescent="0.35">
      <c r="A3" t="s">
        <v>1804</v>
      </c>
    </row>
    <row r="4" spans="1:1" x14ac:dyDescent="0.35">
      <c r="A4" s="4">
        <v>55.194695259593679</v>
      </c>
    </row>
    <row r="6" spans="1:1" x14ac:dyDescent="0.35">
      <c r="A6" t="s">
        <v>1805</v>
      </c>
    </row>
    <row r="7" spans="1:1" x14ac:dyDescent="0.35">
      <c r="A7" s="4">
        <f>GETPIVOTDATA("[Measures].[Average of Speed of Answer]",$A$3)</f>
        <v>55.194695259593679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61C2-4E70-4EED-8E99-813016E89147}">
  <sheetPr>
    <tabColor rgb="FFC00000"/>
  </sheetPr>
  <dimension ref="A3:B9"/>
  <sheetViews>
    <sheetView workbookViewId="0">
      <selection activeCell="B8" sqref="B8:B9"/>
    </sheetView>
  </sheetViews>
  <sheetFormatPr defaultRowHeight="14.5" x14ac:dyDescent="0.35"/>
  <cols>
    <col min="1" max="1" width="12.36328125" bestFit="1" customWidth="1"/>
    <col min="2" max="2" width="13.7265625" bestFit="1" customWidth="1"/>
    <col min="3" max="3" width="14.7265625" bestFit="1" customWidth="1"/>
  </cols>
  <sheetData>
    <row r="3" spans="1:2" x14ac:dyDescent="0.35">
      <c r="A3" s="2" t="s">
        <v>1796</v>
      </c>
      <c r="B3" t="s">
        <v>1798</v>
      </c>
    </row>
    <row r="4" spans="1:2" x14ac:dyDescent="0.35">
      <c r="A4" s="3" t="s">
        <v>1785</v>
      </c>
      <c r="B4" s="34">
        <v>317</v>
      </c>
    </row>
    <row r="5" spans="1:2" x14ac:dyDescent="0.35">
      <c r="A5" s="3" t="s">
        <v>1784</v>
      </c>
      <c r="B5" s="34">
        <v>1455</v>
      </c>
    </row>
    <row r="6" spans="1:2" x14ac:dyDescent="0.35">
      <c r="A6" s="3" t="s">
        <v>1797</v>
      </c>
      <c r="B6" s="34">
        <v>1772</v>
      </c>
    </row>
    <row r="8" spans="1:2" x14ac:dyDescent="0.35">
      <c r="B8" t="s">
        <v>1807</v>
      </c>
    </row>
    <row r="9" spans="1:2" x14ac:dyDescent="0.35">
      <c r="B9" s="6">
        <f>GETPIVOTDATA("[Measures].[Count of Call Id]",$A$3,"[Table4].[Answered (Y/N)]","[Table4].[Answered (Y/N)].&amp;[N]")/GETPIVOTDATA("[Measures].[Count of Call Id]",$A$3)</f>
        <v>0.17889390519187359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66A5-A722-4680-921F-B78982C6F5C7}">
  <sheetPr>
    <tabColor rgb="FFC00000"/>
  </sheetPr>
  <dimension ref="A3:B7"/>
  <sheetViews>
    <sheetView workbookViewId="0">
      <selection activeCell="C6" sqref="C6"/>
    </sheetView>
  </sheetViews>
  <sheetFormatPr defaultRowHeight="14.5" x14ac:dyDescent="0.35"/>
  <cols>
    <col min="1" max="1" width="10.54296875" bestFit="1" customWidth="1"/>
    <col min="2" max="2" width="13.7265625" bestFit="1" customWidth="1"/>
  </cols>
  <sheetData>
    <row r="3" spans="1:2" x14ac:dyDescent="0.35">
      <c r="A3" t="s">
        <v>1799</v>
      </c>
      <c r="B3" t="s">
        <v>1798</v>
      </c>
    </row>
    <row r="4" spans="1:2" x14ac:dyDescent="0.35">
      <c r="A4" s="34">
        <v>880</v>
      </c>
      <c r="B4" s="34">
        <v>1772</v>
      </c>
    </row>
    <row r="6" spans="1:2" x14ac:dyDescent="0.35">
      <c r="B6" t="s">
        <v>1806</v>
      </c>
    </row>
    <row r="7" spans="1:2" x14ac:dyDescent="0.35">
      <c r="B7" s="5">
        <f>GETPIVOTDATA("[Measures].[call less 180]",$A$3)/GETPIVOTDATA("[Measures].[Count of Call Id]",$A$3)</f>
        <v>0.49661399548532731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83976-67D3-48C0-9573-6312064CCAB6}">
  <sheetPr>
    <tabColor rgb="FFFF0000"/>
  </sheetPr>
  <dimension ref="A3:A7"/>
  <sheetViews>
    <sheetView workbookViewId="0">
      <selection activeCell="A6" sqref="A6:A7"/>
    </sheetView>
  </sheetViews>
  <sheetFormatPr defaultRowHeight="14.5" x14ac:dyDescent="0.35"/>
  <cols>
    <col min="1" max="1" width="25.6328125" bestFit="1" customWidth="1"/>
  </cols>
  <sheetData>
    <row r="3" spans="1:1" x14ac:dyDescent="0.35">
      <c r="A3" t="s">
        <v>1808</v>
      </c>
    </row>
    <row r="4" spans="1:1" x14ac:dyDescent="0.35">
      <c r="A4" s="34">
        <v>2.8363431151241536</v>
      </c>
    </row>
    <row r="6" spans="1:1" x14ac:dyDescent="0.35">
      <c r="A6" t="s">
        <v>1809</v>
      </c>
    </row>
    <row r="7" spans="1:1" x14ac:dyDescent="0.35">
      <c r="A7" s="4">
        <f>GETPIVOTDATA("[Measures].[Average of Satisfaction rating]",$A$3)</f>
        <v>2.8363431151241536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E768-4C2C-447F-8237-5EDAE9F972B9}">
  <sheetPr>
    <tabColor rgb="FFC00000"/>
  </sheetPr>
  <dimension ref="A3:A7"/>
  <sheetViews>
    <sheetView workbookViewId="0">
      <selection activeCell="A6" sqref="A6:A7"/>
    </sheetView>
  </sheetViews>
  <sheetFormatPr defaultRowHeight="14.5" x14ac:dyDescent="0.35"/>
  <cols>
    <col min="1" max="1" width="13.7265625" bestFit="1" customWidth="1"/>
  </cols>
  <sheetData>
    <row r="3" spans="1:1" x14ac:dyDescent="0.35">
      <c r="A3" t="s">
        <v>1798</v>
      </c>
    </row>
    <row r="4" spans="1:1" x14ac:dyDescent="0.35">
      <c r="A4" s="34">
        <v>1772</v>
      </c>
    </row>
    <row r="6" spans="1:1" x14ac:dyDescent="0.35">
      <c r="A6" t="s">
        <v>1810</v>
      </c>
    </row>
    <row r="7" spans="1:1" x14ac:dyDescent="0.35">
      <c r="A7">
        <f>GETPIVOTDATA("[Measures].[Count of Call Id]",$A$3)</f>
        <v>1772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573-3D4B-4FBD-B125-25F29632A58D}">
  <sheetPr>
    <tabColor rgb="FFC00000"/>
  </sheetPr>
  <dimension ref="A3:B8"/>
  <sheetViews>
    <sheetView topLeftCell="D1" workbookViewId="0">
      <selection activeCell="K14" sqref="K14"/>
    </sheetView>
  </sheetViews>
  <sheetFormatPr defaultRowHeight="14.5" x14ac:dyDescent="0.35"/>
  <cols>
    <col min="1" max="1" width="15.7265625" bestFit="1" customWidth="1"/>
    <col min="2" max="2" width="13.7265625" bestFit="1" customWidth="1"/>
  </cols>
  <sheetData>
    <row r="3" spans="1:2" x14ac:dyDescent="0.35">
      <c r="A3" s="2" t="s">
        <v>1796</v>
      </c>
      <c r="B3" t="s">
        <v>1798</v>
      </c>
    </row>
    <row r="4" spans="1:2" x14ac:dyDescent="0.35">
      <c r="A4" s="3" t="s">
        <v>1780</v>
      </c>
      <c r="B4" s="34">
        <v>362</v>
      </c>
    </row>
    <row r="5" spans="1:2" x14ac:dyDescent="0.35">
      <c r="A5" s="3" t="s">
        <v>1783</v>
      </c>
      <c r="B5" s="34">
        <v>325</v>
      </c>
    </row>
    <row r="6" spans="1:2" x14ac:dyDescent="0.35">
      <c r="A6" s="3" t="s">
        <v>1782</v>
      </c>
      <c r="B6" s="34">
        <v>382</v>
      </c>
    </row>
    <row r="7" spans="1:2" x14ac:dyDescent="0.35">
      <c r="A7" s="3" t="s">
        <v>1779</v>
      </c>
      <c r="B7" s="34">
        <v>360</v>
      </c>
    </row>
    <row r="8" spans="1:2" x14ac:dyDescent="0.35">
      <c r="A8" s="3" t="s">
        <v>1781</v>
      </c>
      <c r="B8" s="34">
        <v>343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d 0 c 6 b 5 6 - f c 3 0 - 4 d 1 5 - 8 7 0 9 - e 8 d 0 4 6 9 4 9 f 3 5 " > < 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10.xml>��< ? x m l   v e r s i o n = " 1 . 0 "   e n c o d i n g = " U T F - 1 6 " ? > < G e m i n i   x m l n s = " h t t p : / / g e m i n i / p i v o t c u s t o m i z a t i o n / a 6 d 1 8 0 b d - 9 4 c 5 - 4 0 9 7 - a 5 7 5 - c 4 5 a e 8 4 7 2 7 a d " > < 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8 7 3 7 b 0 0 0 - 2 0 0 0 - 4 a 8 b - 9 8 9 9 - 3 8 a f e 6 b 4 b 3 1 2 " > < 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13.xml>��< ? x m l   v e r s i o n = " 1 . 0 "   e n c o d i n g = " U T F - 1 6 " ? > < G e m i n i   x m l n s = " h t t p : / / g e m i n i / p i v o t c u s t o m i z a t i o n / c 9 2 2 f c 5 3 - e 0 7 b - 4 7 a e - a f 0 6 - 9 4 8 0 5 9 8 2 0 2 1 8 " > < 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 C o l u m n s \ A v g T a l k D u r a t i o n   ( H o u r ) < / K e y > < / a : K e y > < a : V a l u e   i : t y p e = " T a b l e W i d g e t B a s e V i e w S t a t e " / > < / a : K e y V a l u e O f D i a g r a m O b j e c t K e y a n y T y p e z b w N T n L X > < a : K e y V a l u e O f D i a g r a m O b j e c t K e y a n y T y p e z b w N T n L X > < a : K e y > < K e y > C o l u m n s \ A v g T a l k D u r a t i o n   ( M i n u t e ) < / K e y > < / a : K e y > < a : V a l u e   i : t y p e = " T a b l e W i d g e t B a s e V i e w S t a t e " / > < / a : K e y V a l u e O f D i a g r a m O b j e c t K e y a n y T y p e z b w N T n L X > < a : K e y V a l u e O f D i a g r a m O b j e c t K e y a n y T y p e z b w N T n L X > < a : K e y > < K e y > C o l u m n s \ A v g T a l k D u r a t i o n   ( S e c o n d ) < / 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 ( H o u r ) < / K e y > < / a : K e y > < a : V a l u e   i : t y p e = " T a b l e W i d g e t B a s e V i e w S t a t e " / > < / a : K e y V a l u e O f D i a g r a m O b j e c t K e y a n y T y p e z b w N T n L X > < a : K e y V a l u e O f D i a g r a m O b j e c t K e y a n y T y p e z b w N T n L X > < a : K e y > < K e y > C o l u m n s \ D a t e   ( M i n u t e ) < / K e y > < / a : K e y > < a : V a l u e   i : t y p e = " T a b l e W i d g e t B a s e V i e w S t a t e " / > < / a : K e y V a l u e O f D i a g r a m O b j e c t K e y a n y T y p e z b w N T n L X > < a : K e y V a l u e O f D i a g r a m O b j e c t K e y a n y T y p e z b w N T n L X > < a : K e y > < K e y > C o l u m n s \ D a t e   ( S e c o n d ) 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 C o l u m n s \ C a l l   i n   m i n < / 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7 8 7 7 d 5 f d - 7 6 5 0 - 4 f e 7 - 9 a d c - 3 9 8 2 6 4 9 4 c d a b " > < 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4 d 4 6 0 c d a - 9 9 4 7 - 4 5 a 3 - a 8 a a - 5 c b 8 5 7 9 9 d 0 f 0 " > < 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b 7 b c 4 5 9 b - 2 9 e 0 - 4 6 d 6 - b 2 0 f - a f c 9 4 6 0 1 3 b b 3 " > < 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a e 3 f 0 c 5 8 - 0 a b 1 - 4 2 b 4 - a b 4 8 - f d c f c 4 f 6 3 a 4 4 " > < 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xml>��< ? x m l   v e r s i o n = " 1 . 0 "   e n c o d i n g = " U T F - 1 6 " ? > < G e m i n i   x m l n s = " h t t p : / / g e m i n i / p i v o t c u s t o m i z a t i o n / a 9 8 3 2 9 6 6 - 0 f 8 a - 4 6 9 9 - b 9 9 0 - b 5 0 a 2 2 5 a 3 6 e c " > < 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0.xml>��< ? x m l   v e r s i o n = " 1 . 0 "   e n c o d i n g = " U T F - 1 6 " ? > < G e m i n i   x m l n s = " h t t p : / / g e m i n i / p i v o t c u s t o m i z a t i o n / d a 5 d 2 d b 4 - 4 1 c f - 4 b 2 3 - 8 3 7 8 - 7 4 0 b 9 a e 6 1 c f 3 " > < 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9 2 8 f 8 7 b 3 - b 9 6 1 - 4 8 1 9 - 8 8 0 0 - 9 b 1 1 0 c 1 3 d f c 2 " > < C u s t o m C o n t e n t > < ! [ C D A T A [ < ? x m l   v e r s i o n = " 1 . 0 "   e n c o d i n g = " u t f - 1 6 " ? > < S e t t i n g s > < C a l c u l a t e d F i e l d s > < i t e m > < M e a s u r e N a m e > m e a s u r e   1 < / M e a s u r e N a m e > < D i s p l a y N a m e > m e a s u r e   1 < / D i s p l a y N a m e > < V i s i b l e > F a l s e < / V i s i b l e > < / i t e m > < 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2.xml>��< ? x m l   v e r s i o n = " 1 . 0 "   e n c o d i n g = " U T F - 1 6 " ? > < G e m i n i   x m l n s = " h t t p : / / g e m i n i / p i v o t c u s t o m i z a t i o n / 4 3 4 c 6 a 5 6 - 2 0 5 3 - 4 e 7 0 - 9 4 8 e - 5 8 2 a 7 c 3 9 0 1 a 2 " > < 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e 2 f f 8 a e 4 - 4 4 c b - 4 a f 5 - b b 7 3 - 0 1 2 a 8 e c b 8 1 4 d " > < 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4 5 9 9 b 7 a 9 - 2 0 e f - 4 2 c e - a a b b - 6 0 f d b 7 4 7 8 4 a 8 " > < 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6.xml>��< ? x m l   v e r s i o n = " 1 . 0 "   e n c o d i n g = " U T F - 1 6 " ? > < G e m i n i   x m l n s = " h t t p : / / g e m i n i / p i v o t c u s t o m i z a t i o n / T a b l e O r d e r " > < C u s t o m C o n t e n t > < ! [ C D A T A [ T a b l e 4 , T a b l e 2 ] ] > < / C u s t o m C o n t e n t > < / G e m i n i > 
</file>

<file path=customXml/item27.xml>��< ? x m l   v e r s i o n = " 1 . 0 "   e n c o d i n g = " U T F - 1 6 " ? > < G e m i n i   x m l n s = " h t t p : / / g e m i n i / p i v o t c u s t o m i z a t i o n / 0 6 a e 2 d 0 8 - 8 4 0 3 - 4 a 6 9 - a 4 0 0 - 4 a d c a a 4 2 b 3 6 f " > < 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28.xml>��< ? x m l   v e r s i o n = " 1 . 0 "   e n c o d i n g = " U T F - 1 6 " ? > < G e m i n i   x m l n s = " h t t p : / / g e m i n i / p i v o t c u s t o m i z a t i o n / 6 2 2 f b b b 6 - e d b c - 4 c 4 d - 8 c 1 e - 4 2 6 5 c 8 9 4 d f 4 5 " > < 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6 a 0 1 d 2 6 6 - f 6 2 5 - 4 0 c 3 - 8 5 a 3 - b 1 5 8 0 2 6 2 0 4 b 0 " > < 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3.xml>��< ? x m l   v e r s i o n = " 1 . 0 "   e n c o d i n g = " U T F - 1 6 " ? > < G e m i n i   x m l n s = " h t t p : / / g e m i n i / p i v o t c u s t o m i z a t i o n / 3 8 3 5 a 4 d e - 2 7 2 c - 4 0 2 7 - 8 0 2 3 - d 7 f d 5 5 5 4 c a 7 4 " > < 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1 0 a 7 3 c 9 d - 9 f 0 5 - 4 9 3 4 - b 5 1 a - a f b 1 8 a 1 c 0 a 8 7 " > < 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 T r u e 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C l i e n t W i n d o w X M L " > < C u s t o m C o n t e n t > < ! [ C D A T A [ T a b l e 4 ] ] > < / 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35.xml>��< ? x m l   v e r s i o n = " 1 . 0 "   e n c o d i n g = " U T F - 1 6 " ? > < G e m i n i   x m l n s = " h t t p : / / g e m i n i / p i v o t c u s t o m i z a t i o n / e d 1 6 b f 5 6 - f 6 8 9 - 4 b 8 d - 9 8 4 b - 8 b a f 7 0 1 5 7 5 9 6 " > < 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D a t a M a s h u p   x m l n s = " h t t p : / / s c h e m a s . m i c r o s o f t . c o m / D a t a M a s h u p " > A A A A A L o E A A B Q S w M E F A A C A A g A G n 7 d 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B p + 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f t 1 Y I g e U U 7 M B A A C s C g A A E w A c A E Z v c m 1 1 b G F z L 1 N l Y 3 R p b 2 4 x L m 0 g o h g A K K A U A A A A A A A A A A A A A A A A A A A A A A A A A A A A 5 Z V B b 4 I w F M f v J H 6 H B i + Q E B f c s s v i w e A O X j w o y b I Y s 1 R 5 I h F a U 4 r T E L 7 7 W o q u D p Y Z L z P K B e i / 7 / 8 e 7 9 e W F B Y 8 o g R N 1 N 1 9 a R k t I 1 1 h B g E a Y I 5 R D 8 X A W w Y S 1 4 R m b A F i 5 H W 3 g L j j Z Y w B 4 W + U r e e U r i 0 7 n 4 5 w A j 1 T x p m z Y u p R w s W E m a P C 2 6 a 3 w i Q U x v 5 + A 6 b w 8 f E 8 h o 7 P M E m X l C U e j b O E S D G 1 V C 4 n z 0 0 P x z E a B q a D u F A Q h x 0 v H J T L L H A Y D M Q z j x I o B W X T 1 T V t / P F o d J j f D 0 W R d X v Y Y M a T J q l P 0 k + Q D b L e H 0 Z 2 T R 5 D S u M t 1 C u e b E A E 0 S V S B k I f E v 7 8 1 J F f r I y 3 o Y / j 9 S B j W M I 4 G J A s m Q N T F k J I l 1 g x k 7 N I W L d R H + o e w j H Z F 4 V 9 h D C G h I r q k J q V f n N Q Q j V s / a D l V A 3 X j H T d / Q N n P W 2 J t o H I S a V E r K f G S q X Q X K m r O c s 1 U J V 9 u g B M X 6 R C x z 6 L p C 0 j I r / l 1 f d E u 1 z d y O r a 5 u 1 u j a B q z B 1 t D 5 3 / C Q s d v u z 3 R 3 D h q X g M / k / + M k C + N f T u p j i f C b T s c v c S m i r y m l D e 5 v / s T J D t C s j F B / P 1 8 d S 6 V G o R Q U n U 1 M O 7 4 f 0 F U E s B A i 0 A F A A C A A g A G n 7 d W A 8 J / x 2 l A A A A 9 g A A A B I A A A A A A A A A A A A A A A A A A A A A A E N v b m Z p Z y 9 Q Y W N r Y W d l L n h t b F B L A Q I t A B Q A A g A I A B p + 3 V g P y u m r p A A A A O k A A A A T A A A A A A A A A A A A A A A A A P E A A A B b Q 2 9 u d G V u d F 9 U e X B l c 1 0 u e G 1 s U E s B A i 0 A F A A C A A g A G n 7 d W C I H l F O z A Q A A r A o A A B M A A A A A A A A A A A A A A A A A 4 g 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0 I A A A A A A A C p 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y N 2 F h Z G U z L T V l Z D M t N G Y 3 Z C 1 h N D R l L T J h N W U z N z J l Z D V l N 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x N z c y I i A v P j x F b n R y e S B U e X B l P S J G a W x s R X J y b 3 J D b 2 R l I i B W Y W x 1 Z T 0 i c 1 V u a 2 5 v d 2 4 i I C 8 + P E V u d H J 5 I F R 5 c G U 9 I k Z p b G x F c n J v c k N v d W 5 0 I i B W Y W x 1 Z T 0 i b D E 3 N z I i I C 8 + P E V u d H J 5 I F R 5 c G U 9 I k Z p b G x M Y X N 0 V X B k Y X R l Z C I g V m F s d W U 9 I m Q y M D I 0 L T A 2 L T I 5 V D E w O j A 5 O j A y L j I 5 O D c z N D h a I i A v P j x F b n R y e S B U e X B l P S J G a W x s Q 2 9 s d W 1 u V H l w Z X M i I F Z h b H V l P S J z Q m d r S 0 J n W U d C Z 0 1 G Q X d B P S I g L z 4 8 R W 5 0 c n k g V H l w Z T 0 i R m l s b E N v b H V t b k 5 h b W V z I i B W Y W x 1 Z T 0 i c 1 s m c X V v d D t D Y W x s I E l k J n F 1 b 3 Q 7 L C Z x d W 9 0 O 0 R h d G U m c X V v d D s s J n F 1 b 3 Q 7 V G l t Z S B E d X J h d G l v b i Z x d W 9 0 O y w m c X V v d D t B Z 2 V u d C Z x d W 9 0 O y w m c X V v d D t E Z X B h c n R t Z W 5 0 J n F 1 b 3 Q 7 L C Z x d W 9 0 O 0 F u c 3 d l c m V k I C h Z L 0 4 p J n F 1 b 3 Q 7 L C Z x d W 9 0 O 1 J l c 2 9 s d m V k J n F 1 b 3 Q 7 L C Z x d W 9 0 O 1 N w Z W V k I G 9 m I E F u c 3 d l c i Z x d W 9 0 O y w m c X V v d D t B d m d U Y W x r R H V y Y X R p b 2 4 m c X V v d D s s J n F 1 b 3 Q 7 U 2 F 0 a X N m Y W N 0 a W 9 u I H J h d G l u Z y Z x d W 9 0 O y w m c X V v d D t D b 2 x 1 b W 4 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h d G E v Q X V 0 b 1 J l b W 9 2 Z W R D b 2 x 1 b W 5 z M S 5 7 Q 2 F s b C B J Z C w w f S Z x d W 9 0 O y w m c X V v d D t T Z W N 0 a W 9 u M S 9 E Y X R h L 0 F 1 d G 9 S Z W 1 v d m V k Q 2 9 s d W 1 u c z E u e 0 R h d G U s M X 0 m c X V v d D s s J n F 1 b 3 Q 7 U 2 V j d G l v b j E v R G F 0 Y S 9 B d X R v U m V t b 3 Z l Z E N v b H V t b n M x L n t U a W 1 l I E R 1 c m F 0 a W 9 u L D J 9 J n F 1 b 3 Q 7 L C Z x d W 9 0 O 1 N l Y 3 R p b 2 4 x L 0 R h d G E v Q X V 0 b 1 J l b W 9 2 Z W R D b 2 x 1 b W 5 z M S 5 7 Q W d l b n Q s M 3 0 m c X V v d D s s J n F 1 b 3 Q 7 U 2 V j d G l v b j E v R G F 0 Y S 9 B d X R v U m V t b 3 Z l Z E N v b H V t b n M x L n t E Z X B h c n R t Z W 5 0 L D R 9 J n F 1 b 3 Q 7 L C Z x d W 9 0 O 1 N l Y 3 R p b 2 4 x L 0 R h d G E v Q X V 0 b 1 J l b W 9 2 Z W R D b 2 x 1 b W 5 z M S 5 7 Q W 5 z d 2 V y Z W Q g K F k v T i k s N X 0 m c X V v d D s s J n F 1 b 3 Q 7 U 2 V j d G l v b j E v R G F 0 Y S 9 B d X R v U m V t b 3 Z l Z E N v b H V t b n M x L n t S Z X N v b H Z l Z C w 2 f S Z x d W 9 0 O y w m c X V v d D t T Z W N 0 a W 9 u M S 9 E Y X R h L 0 F 1 d G 9 S Z W 1 v d m V k Q 2 9 s d W 1 u c z E u e 1 N w Z W V k I G 9 m I E F u c 3 d l c i w 3 f S Z x d W 9 0 O y w m c X V v d D t T Z W N 0 a W 9 u M S 9 E Y X R h L 0 F 1 d G 9 S Z W 1 v d m V k Q 2 9 s d W 1 u c z E u e 0 F 2 Z 1 R h b G t E d X J h d G l v b i w 4 f S Z x d W 9 0 O y w m c X V v d D t T Z W N 0 a W 9 u M S 9 E Y X R h L 0 F 1 d G 9 S Z W 1 v d m V k Q 2 9 s d W 1 u c z E u e 1 N h d G l z Z m F j d G l v b i B y Y X R p b m c s O X 0 m c X V v d D s s J n F 1 b 3 Q 7 U 2 V j d G l v b j E v R G F 0 Y S 9 B d X R v U m V t b 3 Z l Z E N v b H V t b n M x L n t D b 2 x 1 b W 4 x L D E w f S Z x d W 9 0 O 1 0 s J n F 1 b 3 Q 7 Q 2 9 s d W 1 u Q 2 9 1 b n Q m c X V v d D s 6 M T E s J n F 1 b 3 Q 7 S 2 V 5 Q 2 9 s d W 1 u T m F t Z X M m c X V v d D s 6 W 1 0 s J n F 1 b 3 Q 7 Q 2 9 s d W 1 u S W R l b n R p d G l l c y Z x d W 9 0 O z p b J n F 1 b 3 Q 7 U 2 V j d G l v b j E v R G F 0 Y S 9 B d X R v U m V t b 3 Z l Z E N v b H V t b n M x L n t D Y W x s I E l k L D B 9 J n F 1 b 3 Q 7 L C Z x d W 9 0 O 1 N l Y 3 R p b 2 4 x L 0 R h d G E v Q X V 0 b 1 J l b W 9 2 Z W R D b 2 x 1 b W 5 z M S 5 7 R G F 0 Z S w x f S Z x d W 9 0 O y w m c X V v d D t T Z W N 0 a W 9 u M S 9 E Y X R h L 0 F 1 d G 9 S Z W 1 v d m V k Q 2 9 s d W 1 u c z E u e 1 R p b W U g R H V y Y X R p b 2 4 s M n 0 m c X V v d D s s J n F 1 b 3 Q 7 U 2 V j d G l v b j E v R G F 0 Y S 9 B d X R v U m V t b 3 Z l Z E N v b H V t b n M x L n t B Z 2 V u d C w z f S Z x d W 9 0 O y w m c X V v d D t T Z W N 0 a W 9 u M S 9 E Y X R h L 0 F 1 d G 9 S Z W 1 v d m V k Q 2 9 s d W 1 u c z E u e 0 R l c G F y d G 1 l b n Q s N H 0 m c X V v d D s s J n F 1 b 3 Q 7 U 2 V j d G l v b j E v R G F 0 Y S 9 B d X R v U m V t b 3 Z l Z E N v b H V t b n M x L n t B b n N 3 Z X J l Z C A o W S 9 O K S w 1 f S Z x d W 9 0 O y w m c X V v d D t T Z W N 0 a W 9 u M S 9 E Y X R h L 0 F 1 d G 9 S Z W 1 v d m V k Q 2 9 s d W 1 u c z E u e 1 J l c 2 9 s d m V k L D Z 9 J n F 1 b 3 Q 7 L C Z x d W 9 0 O 1 N l Y 3 R p b 2 4 x L 0 R h d G E v Q X V 0 b 1 J l b W 9 2 Z W R D b 2 x 1 b W 5 z M S 5 7 U 3 B l Z W Q g b 2 Y g Q W 5 z d 2 V y L D d 9 J n F 1 b 3 Q 7 L C Z x d W 9 0 O 1 N l Y 3 R p b 2 4 x L 0 R h d G E v Q X V 0 b 1 J l b W 9 2 Z W R D b 2 x 1 b W 5 z M S 5 7 Q X Z n V G F s a 0 R 1 c m F 0 a W 9 u L D h 9 J n F 1 b 3 Q 7 L C Z x d W 9 0 O 1 N l Y 3 R p b 2 4 x L 0 R h d G E v Q X V 0 b 1 J l b W 9 2 Z W R D b 2 x 1 b W 5 z M S 5 7 U 2 F 0 a X N m Y W N 0 a W 9 u I H J h d G l u Z y w 5 f S Z x d W 9 0 O y w m c X V v d D t T Z W N 0 a W 9 u M S 9 E Y X R h L 0 F 1 d G 9 S Z W 1 v d m V k Q 2 9 s d W 1 u c z E u e 0 N v b H V t b j E s M T B 9 J n F 1 b 3 Q 7 X S w m c X V v d D t S Z W x h d G l v b n N o a X B J b m Z v J n F 1 b 3 Q 7 O l t d f S 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R l Z W U y Y 2 Y t N m E 2 N S 0 0 M G R j L W F k Z m M t Y T c 4 M z I 5 Y j Q w O D M 4 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E 3 N z I i I C 8 + P E V u d H J 5 I F R 5 c G U 9 I k Z p b G x F c n J v c k N v Z G U i I F Z h b H V l P S J z V W 5 r b m 9 3 b i I g L z 4 8 R W 5 0 c n k g V H l w Z T 0 i R m l s b E V y c m 9 y Q 2 9 1 b n Q i I F Z h b H V l P S J s M T c 3 M i I g L z 4 8 R W 5 0 c n k g V H l w Z T 0 i R m l s b E x h c 3 R V c G R h d G V k I i B W Y W x 1 Z T 0 i Z D I w M j Q t M D Y t M j l U M T A 6 M D k 6 M D I u M z I 5 O D Y x N V o i I C 8 + P E V u d H J 5 I F R 5 c G U 9 I k Z p b G x D b 2 x 1 b W 5 U e X B l c y I g V m F s d W U 9 I n N C Z 2 N K Q 3 d Z R 0 J n W U R C U U 1 B I i A v P j x F b n R y e S B U e X B l P S J G a W x s Q 2 9 s d W 1 u T m F t Z X M i I F Z h b H V l P S J z W y Z x d W 9 0 O 0 N h b G w g S W Q m c X V v d D s s J n F 1 b 3 Q 7 R G F 0 Z S Z x d W 9 0 O y w m c X V v d D t D b 2 x 1 b W 4 y J n F 1 b 3 Q 7 L C Z x d W 9 0 O 0 N v b H V t b j M m c X V v d D s s J n F 1 b 3 Q 7 Q W d l b n Q m c X V v d D s s J n F 1 b 3 Q 7 R G V w Y X J 0 b W V u d C Z x d W 9 0 O y w m c X V v d D t B b n N 3 Z X J l Z C A o W S 9 O K S Z x d W 9 0 O y w m c X V v d D t S Z X N v b H Z l Z C Z x d W 9 0 O y w m c X V v d D t T c G V l Z C B v Z i B B b n N 3 Z X I m c X V v d D s s J n F 1 b 3 Q 7 Q X Z n V G F s a 0 R 1 c m F 0 a W 9 u J n F 1 b 3 Q 7 L C Z x d W 9 0 O 1 N h d G l z Z m F j d G l v b i B y Y X R p b m c m c X V v d D s s J n F 1 b 3 Q 7 Q 2 9 s d W 1 u 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E Y X R h I C g y K S 9 B d X R v U m V t b 3 Z l Z E N v b H V t b n M x L n t D Y W x s I E l k L D B 9 J n F 1 b 3 Q 7 L C Z x d W 9 0 O 1 N l Y 3 R p b 2 4 x L 0 R h d G E g K D I p L 0 F 1 d G 9 S Z W 1 v d m V k Q 2 9 s d W 1 u c z E u e 0 R h d G U s M X 0 m c X V v d D s s J n F 1 b 3 Q 7 U 2 V j d G l v b j E v R G F 0 Y S A o M i k v Q X V 0 b 1 J l b W 9 2 Z W R D b 2 x 1 b W 5 z M S 5 7 Q 2 9 s d W 1 u M i w y f S Z x d W 9 0 O y w m c X V v d D t T Z W N 0 a W 9 u M S 9 E Y X R h I C g y K S 9 B d X R v U m V t b 3 Z l Z E N v b H V t b n M x L n t D b 2 x 1 b W 4 z L D N 9 J n F 1 b 3 Q 7 L C Z x d W 9 0 O 1 N l Y 3 R p b 2 4 x L 0 R h d G E g K D I p L 0 F 1 d G 9 S Z W 1 v d m V k Q 2 9 s d W 1 u c z E u e 0 F n Z W 5 0 L D R 9 J n F 1 b 3 Q 7 L C Z x d W 9 0 O 1 N l Y 3 R p b 2 4 x L 0 R h d G E g K D I p L 0 F 1 d G 9 S Z W 1 v d m V k Q 2 9 s d W 1 u c z E u e 0 R l c G F y d G 1 l b n Q s N X 0 m c X V v d D s s J n F 1 b 3 Q 7 U 2 V j d G l v b j E v R G F 0 Y S A o M i k v Q X V 0 b 1 J l b W 9 2 Z W R D b 2 x 1 b W 5 z M S 5 7 Q W 5 z d 2 V y Z W Q g K F k v T i k s N n 0 m c X V v d D s s J n F 1 b 3 Q 7 U 2 V j d G l v b j E v R G F 0 Y S A o M i k v Q X V 0 b 1 J l b W 9 2 Z W R D b 2 x 1 b W 5 z M S 5 7 U m V z b 2 x 2 Z W Q s N 3 0 m c X V v d D s s J n F 1 b 3 Q 7 U 2 V j d G l v b j E v R G F 0 Y S A o M i k v Q X V 0 b 1 J l b W 9 2 Z W R D b 2 x 1 b W 5 z M S 5 7 U 3 B l Z W Q g b 2 Y g Q W 5 z d 2 V y L D h 9 J n F 1 b 3 Q 7 L C Z x d W 9 0 O 1 N l Y 3 R p b 2 4 x L 0 R h d G E g K D I p L 0 F 1 d G 9 S Z W 1 v d m V k Q 2 9 s d W 1 u c z E u e 0 F 2 Z 1 R h b G t E d X J h d G l v b i w 5 f S Z x d W 9 0 O y w m c X V v d D t T Z W N 0 a W 9 u M S 9 E Y X R h I C g y K S 9 B d X R v U m V t b 3 Z l Z E N v b H V t b n M x L n t T Y X R p c 2 Z h Y 3 R p b 2 4 g c m F 0 a W 5 n L D E w f S Z x d W 9 0 O y w m c X V v d D t T Z W N 0 a W 9 u M S 9 E Y X R h I C g y K S 9 B d X R v U m V t b 3 Z l Z E N v b H V t b n M x L n t D b 2 x 1 b W 4 x L D E x f S Z x d W 9 0 O 1 0 s J n F 1 b 3 Q 7 Q 2 9 s d W 1 u Q 2 9 1 b n Q m c X V v d D s 6 M T I s J n F 1 b 3 Q 7 S 2 V 5 Q 2 9 s d W 1 u T m F t Z X M m c X V v d D s 6 W 1 0 s J n F 1 b 3 Q 7 Q 2 9 s d W 1 u S W R l b n R p d G l l c y Z x d W 9 0 O z p b J n F 1 b 3 Q 7 U 2 V j d G l v b j E v R G F 0 Y S A o M i k v Q X V 0 b 1 J l b W 9 2 Z W R D b 2 x 1 b W 5 z M S 5 7 Q 2 F s b C B J Z C w w f S Z x d W 9 0 O y w m c X V v d D t T Z W N 0 a W 9 u M S 9 E Y X R h I C g y K S 9 B d X R v U m V t b 3 Z l Z E N v b H V t b n M x L n t E Y X R l L D F 9 J n F 1 b 3 Q 7 L C Z x d W 9 0 O 1 N l Y 3 R p b 2 4 x L 0 R h d G E g K D I p L 0 F 1 d G 9 S Z W 1 v d m V k Q 2 9 s d W 1 u c z E u e 0 N v b H V t b j I s M n 0 m c X V v d D s s J n F 1 b 3 Q 7 U 2 V j d G l v b j E v R G F 0 Y S A o M i k v Q X V 0 b 1 J l b W 9 2 Z W R D b 2 x 1 b W 5 z M S 5 7 Q 2 9 s d W 1 u M y w z f S Z x d W 9 0 O y w m c X V v d D t T Z W N 0 a W 9 u M S 9 E Y X R h I C g y K S 9 B d X R v U m V t b 3 Z l Z E N v b H V t b n M x L n t B Z 2 V u d C w 0 f S Z x d W 9 0 O y w m c X V v d D t T Z W N 0 a W 9 u M S 9 E Y X R h I C g y K S 9 B d X R v U m V t b 3 Z l Z E N v b H V t b n M x L n t E Z X B h c n R t Z W 5 0 L D V 9 J n F 1 b 3 Q 7 L C Z x d W 9 0 O 1 N l Y 3 R p b 2 4 x L 0 R h d G E g K D I p L 0 F 1 d G 9 S Z W 1 v d m V k Q 2 9 s d W 1 u c z E u e 0 F u c 3 d l c m V k I C h Z L 0 4 p L D Z 9 J n F 1 b 3 Q 7 L C Z x d W 9 0 O 1 N l Y 3 R p b 2 4 x L 0 R h d G E g K D I p L 0 F 1 d G 9 S Z W 1 v d m V k Q 2 9 s d W 1 u c z E u e 1 J l c 2 9 s d m V k L D d 9 J n F 1 b 3 Q 7 L C Z x d W 9 0 O 1 N l Y 3 R p b 2 4 x L 0 R h d G E g K D I p L 0 F 1 d G 9 S Z W 1 v d m V k Q 2 9 s d W 1 u c z E u e 1 N w Z W V k I G 9 m I E F u c 3 d l c i w 4 f S Z x d W 9 0 O y w m c X V v d D t T Z W N 0 a W 9 u M S 9 E Y X R h I C g y K S 9 B d X R v U m V t b 3 Z l Z E N v b H V t b n M x L n t B d m d U Y W x r R H V y Y X R p b 2 4 s O X 0 m c X V v d D s s J n F 1 b 3 Q 7 U 2 V j d G l v b j E v R G F 0 Y S A o M i k v Q X V 0 b 1 J l b W 9 2 Z W R D b 2 x 1 b W 5 z M S 5 7 U 2 F 0 a X N m Y W N 0 a W 9 u I H J h d G l u Z y w x M H 0 m c X V v d D s s J n F 1 b 3 Q 7 U 2 V j d G l v b j E v R G F 0 Y S A o M i k v Q X V 0 b 1 J l b W 9 2 Z W R D b 2 x 1 b W 5 z M S 5 7 Q 2 9 s d W 1 u M S w x M X 0 m c X V v d D t d L C Z x d W 9 0 O 1 J l b G F 0 a W 9 u c 2 h p c E l u Z m 8 m c X V v d D s 6 W 1 1 9 I i A v P j x F b n R y e S B U e X B l P S J B Z G R l Z F R v R G F 0 Y U 1 v Z G V s I i B W Y W x 1 Z T 0 i b D A 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0 N o Y W 5 n Z W Q l M j B U e X B l P C 9 J d G V t U G F 0 a D 4 8 L 0 l 0 Z W 1 M b 2 N h d G l v b j 4 8 U 3 R h Y m x l R W 5 0 c m l l c y A v P j w v S X R l b T 4 8 S X R l b T 4 8 S X R l b U x v Y 2 F 0 a W 9 u P j x J d G V t V H l w Z T 5 G b 3 J t d W x h P C 9 J d G V t V H l w Z T 4 8 S X R l b V B h d G g + U 2 V j d G l v b j E v Q 2 F s b F 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F l N z R j N D A t Z T U 4 Z i 0 0 N W I 4 L W I x N j U t Y 2 R l O D Q 3 Z T c 3 M 2 Q z 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3 M i I g L z 4 8 R W 5 0 c n k g V H l w Z T 0 i R m l s b E V y c m 9 y Q 2 9 k Z S I g V m F s d W U 9 I n N V b m t u b 3 d u I i A v P j x F b n R y e S B U e X B l P S J G a W x s R X J y b 3 J D b 3 V u d C I g V m F s d W U 9 I m w w I i A v P j x F b n R y e S B U e X B l P S J G a W x s T G F z d F V w Z G F 0 Z W Q i I F Z h b H V l P S J k M j A y N C 0 w N i 0 y O V Q x M D o w O T o w M i 4 z N j A 2 N D M 0 W i I g L z 4 8 R W 5 0 c n k g V H l w Z T 0 i R m l s b E N v b H V t b l R 5 c G V z I i B W Y W x 1 Z T 0 i c 0 J n Y 0 Z C Z 1 l H Q m d N R k F 3 P T 0 i I C 8 + P E V u d H J 5 I F R 5 c G U 9 I k Z p b G x D b 2 x 1 b W 5 O Y W 1 l c y I g V m F s d W U 9 I n N b J n F 1 b 3 Q 7 Q 2 F s b C B J Z C Z x d W 9 0 O y w m c X V v d D t E Y X R l J n F 1 b 3 Q 7 L C Z x d W 9 0 O 0 N h b G w g d G l t Z S Z x d W 9 0 O y w m c X V v d D t B Z 2 V u d C Z x d W 9 0 O y w m c X V v d D t E Z X B h c n R t Z W 5 0 J n F 1 b 3 Q 7 L C Z x d W 9 0 O 0 F u c 3 d l c m V k I C h Z L 0 4 p J n F 1 b 3 Q 7 L C Z x d W 9 0 O 1 J l c 2 9 s d m V k J n F 1 b 3 Q 7 L C Z x d W 9 0 O 1 N w Z W V k I G 9 m I E F u c 3 d l c i Z x d W 9 0 O y w m c X V v d D t B d m d U Y W x r R H V y Y X R p b 2 4 m c X V v d D s s J n F 1 b 3 Q 7 U 2 F 0 a X N m Y W N 0 a W 9 u I H J h d G l u Z 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Y W x s X 2 R h d G E v Q X V 0 b 1 J l b W 9 2 Z W R D b 2 x 1 b W 5 z M S 5 7 Q 2 F s b C B J Z C w w f S Z x d W 9 0 O y w m c X V v d D t T Z W N 0 a W 9 u M S 9 D Y W x s X 2 R h d G E v Q X V 0 b 1 J l b W 9 2 Z W R D b 2 x 1 b W 5 z M S 5 7 R G F 0 Z S w x f S Z x d W 9 0 O y w m c X V v d D t T Z W N 0 a W 9 u M S 9 D Y W x s X 2 R h d G E v Q X V 0 b 1 J l b W 9 2 Z W R D b 2 x 1 b W 5 z M S 5 7 Q 2 F s b C B 0 a W 1 l L D J 9 J n F 1 b 3 Q 7 L C Z x d W 9 0 O 1 N l Y 3 R p b 2 4 x L 0 N h b G x f Z G F 0 Y S 9 B d X R v U m V t b 3 Z l Z E N v b H V t b n M x L n t B Z 2 V u d C w z f S Z x d W 9 0 O y w m c X V v d D t T Z W N 0 a W 9 u M S 9 D Y W x s X 2 R h d G E v Q X V 0 b 1 J l b W 9 2 Z W R D b 2 x 1 b W 5 z M S 5 7 R G V w Y X J 0 b W V u d C w 0 f S Z x d W 9 0 O y w m c X V v d D t T Z W N 0 a W 9 u M S 9 D Y W x s X 2 R h d G E v Q X V 0 b 1 J l b W 9 2 Z W R D b 2 x 1 b W 5 z M S 5 7 Q W 5 z d 2 V y Z W Q g K F k v T i k s N X 0 m c X V v d D s s J n F 1 b 3 Q 7 U 2 V j d G l v b j E v Q 2 F s b F 9 k Y X R h L 0 F 1 d G 9 S Z W 1 v d m V k Q 2 9 s d W 1 u c z E u e 1 J l c 2 9 s d m V k L D Z 9 J n F 1 b 3 Q 7 L C Z x d W 9 0 O 1 N l Y 3 R p b 2 4 x L 0 N h b G x f Z G F 0 Y S 9 B d X R v U m V t b 3 Z l Z E N v b H V t b n M x L n t T c G V l Z C B v Z i B B b n N 3 Z X I s N 3 0 m c X V v d D s s J n F 1 b 3 Q 7 U 2 V j d G l v b j E v Q 2 F s b F 9 k Y X R h L 0 F 1 d G 9 S Z W 1 v d m V k Q 2 9 s d W 1 u c z E u e 0 F 2 Z 1 R h b G t E d X J h d G l v b i w 4 f S Z x d W 9 0 O y w m c X V v d D t T Z W N 0 a W 9 u M S 9 D Y W x s X 2 R h d G E v Q X V 0 b 1 J l b W 9 2 Z W R D b 2 x 1 b W 5 z M S 5 7 U 2 F 0 a X N m Y W N 0 a W 9 u I H J h d G l u Z y w 5 f S Z x d W 9 0 O 1 0 s J n F 1 b 3 Q 7 Q 2 9 s d W 1 u Q 2 9 1 b n Q m c X V v d D s 6 M T A s J n F 1 b 3 Q 7 S 2 V 5 Q 2 9 s d W 1 u T m F t Z X M m c X V v d D s 6 W 1 0 s J n F 1 b 3 Q 7 Q 2 9 s d W 1 u S W R l b n R p d G l l c y Z x d W 9 0 O z p b J n F 1 b 3 Q 7 U 2 V j d G l v b j E v Q 2 F s b F 9 k Y X R h L 0 F 1 d G 9 S Z W 1 v d m V k Q 2 9 s d W 1 u c z E u e 0 N h b G w g S W Q s M H 0 m c X V v d D s s J n F 1 b 3 Q 7 U 2 V j d G l v b j E v Q 2 F s b F 9 k Y X R h L 0 F 1 d G 9 S Z W 1 v d m V k Q 2 9 s d W 1 u c z E u e 0 R h d G U s M X 0 m c X V v d D s s J n F 1 b 3 Q 7 U 2 V j d G l v b j E v Q 2 F s b F 9 k Y X R h L 0 F 1 d G 9 S Z W 1 v d m V k Q 2 9 s d W 1 u c z E u e 0 N h b G w g d G l t Z S w y f S Z x d W 9 0 O y w m c X V v d D t T Z W N 0 a W 9 u M S 9 D Y W x s X 2 R h d G E v Q X V 0 b 1 J l b W 9 2 Z W R D b 2 x 1 b W 5 z M S 5 7 Q W d l b n Q s M 3 0 m c X V v d D s s J n F 1 b 3 Q 7 U 2 V j d G l v b j E v Q 2 F s b F 9 k Y X R h L 0 F 1 d G 9 S Z W 1 v d m V k Q 2 9 s d W 1 u c z E u e 0 R l c G F y d G 1 l b n Q s N H 0 m c X V v d D s s J n F 1 b 3 Q 7 U 2 V j d G l v b j E v Q 2 F s b F 9 k Y X R h L 0 F 1 d G 9 S Z W 1 v d m V k Q 2 9 s d W 1 u c z E u e 0 F u c 3 d l c m V k I C h Z L 0 4 p L D V 9 J n F 1 b 3 Q 7 L C Z x d W 9 0 O 1 N l Y 3 R p b 2 4 x L 0 N h b G x f Z G F 0 Y S 9 B d X R v U m V t b 3 Z l Z E N v b H V t b n M x L n t S Z X N v b H Z l Z C w 2 f S Z x d W 9 0 O y w m c X V v d D t T Z W N 0 a W 9 u M S 9 D Y W x s X 2 R h d G E v Q X V 0 b 1 J l b W 9 2 Z W R D b 2 x 1 b W 5 z M S 5 7 U 3 B l Z W Q g b 2 Y g Q W 5 z d 2 V y L D d 9 J n F 1 b 3 Q 7 L C Z x d W 9 0 O 1 N l Y 3 R p b 2 4 x L 0 N h b G x f Z G F 0 Y S 9 B d X R v U m V t b 3 Z l Z E N v b H V t b n M x L n t B d m d U Y W x r R H V y Y X R p b 2 4 s O H 0 m c X V v d D s s J n F 1 b 3 Q 7 U 2 V j d G l v b j E v Q 2 F s b F 9 k Y X R h L 0 F 1 d G 9 S Z W 1 v d m V k Q 2 9 s d W 1 u c z E u e 1 N h d G l z Z m F j d G l v b i B y Y X R p b m c s O X 0 m c X V v d D t d L C Z x d W 9 0 O 1 J l b G F 0 a W 9 u c 2 h p c E l u Z m 8 m c X V v d D s 6 W 1 1 9 I i A v P j w v U 3 R h Y m x l R W 5 0 c m l l c z 4 8 L 0 l 0 Z W 0 + P E l 0 Z W 0 + P E l 0 Z W 1 M b 2 N h d G l v b j 4 8 S X R l b V R 5 c G U + R m 9 y b X V s Y T w v S X R l b V R 5 c G U + P E l 0 Z W 1 Q Y X R o P l N l Y 3 R p b 2 4 x L 0 N h b G x f Z G F 0 Y S 9 T b 3 V y Y 2 U 8 L 0 l 0 Z W 1 Q Y X R o P j w v S X R l b U x v Y 2 F 0 a W 9 u P j x T d G F i b G V F b n R y a W V z I C 8 + P C 9 J d G V t P j x J d G V t P j x J d G V t T G 9 j Y X R p b 2 4 + P E l 0 Z W 1 U e X B l P k Z v c m 1 1 b G E 8 L 0 l 0 Z W 1 U e X B l P j x J d G V t U G F 0 a D 5 T Z W N 0 a W 9 u M S 9 D Y W x s X 2 R h d G 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T V i Z m N j Z C 0 0 M G R l L T Q 0 M m M t O D A w N y 0 0 O G M x N T Q x N G U 2 Y z 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N z I i I C 8 + P E V u d H J 5 I F R 5 c G U 9 I k Z p b G x F c n J v c k N v Z G U i I F Z h b H V l P S J z V W 5 r b m 9 3 b i I g L z 4 8 R W 5 0 c n k g V H l w Z T 0 i R m l s b E V y c m 9 y Q 2 9 1 b n Q i I F Z h b H V l P S J s M T c x N y I g L z 4 8 R W 5 0 c n k g V H l w Z T 0 i R m l s b E x h c 3 R V c G R h d G V k I i B W Y W x 1 Z T 0 i Z D I w M j Q t M D Y t M j l U M T A 6 M D k 6 M D I u M z Y 3 N z M z M F o i I C 8 + P E V u d H J 5 I F R 5 c G U 9 I k Z p b G x D b 2 x 1 b W 5 U e X B l c y I g V m F s d W U 9 I n N C Z 2 N L Q m d Z R 0 J n T U Z B d z 0 9 I i A v P j x F b n R y e S B U e X B l P S J G a W x s Q 2 9 s d W 1 u T m F t Z X M i I F Z h b H V l P S J z W y Z x d W 9 0 O 0 N h b G w g S W Q m c X V v d D s s J n F 1 b 3 Q 7 R G F 0 Z S Z x d W 9 0 O y w m c X V v d D t D Y W x s I H R p b W U m c X V v d D s s J n F 1 b 3 Q 7 Q W d l b n Q m c X V v d D s s J n F 1 b 3 Q 7 R G V w Y X J 0 b W V u d C Z x d W 9 0 O y w m c X V v d D t B b n N 3 Z X J l Z C A o W S 9 O K S Z x d W 9 0 O y w m c X V v d D t S Z X N v b H Z l Z C Z x d W 9 0 O y w m c X V v d D t T c G V l Z C B v Z i B B b n N 3 Z X I m c X V v d D s s J n F 1 b 3 Q 7 Q X Z n V G F s a 0 R 1 c m F 0 a W 9 u J n F 1 b 3 Q 7 L C Z x d W 9 0 O 1 N h d G l z Z m F j d G l v b i B 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y L 0 F 1 d G 9 S Z W 1 v d m V k Q 2 9 s d W 1 u c z E u e 0 N h b G w g S W Q s M H 0 m c X V v d D s s J n F 1 b 3 Q 7 U 2 V j d G l v b j E v V G F i b G U y L 0 F 1 d G 9 S Z W 1 v d m V k Q 2 9 s d W 1 u c z E u e 0 R h d G U s M X 0 m c X V v d D s s J n F 1 b 3 Q 7 U 2 V j d G l v b j E v V G F i b G U y L 0 F 1 d G 9 S Z W 1 v d m V k Q 2 9 s d W 1 u c z E u e 0 N h b G w g d G l t Z S w y f S Z x d W 9 0 O y w m c X V v d D t T Z W N 0 a W 9 u M S 9 U Y W J s Z T I v Q X V 0 b 1 J l b W 9 2 Z W R D b 2 x 1 b W 5 z M S 5 7 Q W d l b n Q s M 3 0 m c X V v d D s s J n F 1 b 3 Q 7 U 2 V j d G l v b j E v V G F i b G U y L 0 F 1 d G 9 S Z W 1 v d m V k Q 2 9 s d W 1 u c z E u e 0 R l c G F y d G 1 l b n Q s N H 0 m c X V v d D s s J n F 1 b 3 Q 7 U 2 V j d G l v b j E v V G F i b G U y L 0 F 1 d G 9 S Z W 1 v d m V k Q 2 9 s d W 1 u c z E u e 0 F u c 3 d l c m V k I C h Z L 0 4 p L D V 9 J n F 1 b 3 Q 7 L C Z x d W 9 0 O 1 N l Y 3 R p b 2 4 x L 1 R h Y m x l M i 9 B d X R v U m V t b 3 Z l Z E N v b H V t b n M x L n t S Z X N v b H Z l Z C w 2 f S Z x d W 9 0 O y w m c X V v d D t T Z W N 0 a W 9 u M S 9 U Y W J s Z T I v Q X V 0 b 1 J l b W 9 2 Z W R D b 2 x 1 b W 5 z M S 5 7 U 3 B l Z W Q g b 2 Y g Q W 5 z d 2 V y L D d 9 J n F 1 b 3 Q 7 L C Z x d W 9 0 O 1 N l Y 3 R p b 2 4 x L 1 R h Y m x l M i 9 B d X R v U m V t b 3 Z l Z E N v b H V t b n M x L n t B d m d U Y W x r R H V y Y X R p b 2 4 s O H 0 m c X V v d D s s J n F 1 b 3 Q 7 U 2 V j d G l v b j E v V G F i b G U y L 0 F 1 d G 9 S Z W 1 v d m V k Q 2 9 s d W 1 u c z E u e 1 N h d G l z Z m F j d G l v b i B y Y X R p b m c s O X 0 m c X V v d D t d L C Z x d W 9 0 O 0 N v b H V t b k N v d W 5 0 J n F 1 b 3 Q 7 O j E w L C Z x d W 9 0 O 0 t l e U N v b H V t b k 5 h b W V z J n F 1 b 3 Q 7 O l t d L C Z x d W 9 0 O 0 N v b H V t b k l k Z W 5 0 a X R p Z X M m c X V v d D s 6 W y Z x d W 9 0 O 1 N l Y 3 R p b 2 4 x L 1 R h Y m x l M i 9 B d X R v U m V t b 3 Z l Z E N v b H V t b n M x L n t D Y W x s I E l k L D B 9 J n F 1 b 3 Q 7 L C Z x d W 9 0 O 1 N l Y 3 R p b 2 4 x L 1 R h Y m x l M i 9 B d X R v U m V t b 3 Z l Z E N v b H V t b n M x L n t E Y X R l L D F 9 J n F 1 b 3 Q 7 L C Z x d W 9 0 O 1 N l Y 3 R p b 2 4 x L 1 R h Y m x l M i 9 B d X R v U m V t b 3 Z l Z E N v b H V t b n M x L n t D Y W x s I H R p b W U s M n 0 m c X V v d D s s J n F 1 b 3 Q 7 U 2 V j d G l v b j E v V G F i b G U y L 0 F 1 d G 9 S Z W 1 v d m V k Q 2 9 s d W 1 u c z E u e 0 F n Z W 5 0 L D N 9 J n F 1 b 3 Q 7 L C Z x d W 9 0 O 1 N l Y 3 R p b 2 4 x L 1 R h Y m x l M i 9 B d X R v U m V t b 3 Z l Z E N v b H V t b n M x L n t E Z X B h c n R t Z W 5 0 L D R 9 J n F 1 b 3 Q 7 L C Z x d W 9 0 O 1 N l Y 3 R p b 2 4 x L 1 R h Y m x l M i 9 B d X R v U m V t b 3 Z l Z E N v b H V t b n M x L n t B b n N 3 Z X J l Z C A o W S 9 O K S w 1 f S Z x d W 9 0 O y w m c X V v d D t T Z W N 0 a W 9 u M S 9 U Y W J s Z T I v Q X V 0 b 1 J l b W 9 2 Z W R D b 2 x 1 b W 5 z M S 5 7 U m V z b 2 x 2 Z W Q s N n 0 m c X V v d D s s J n F 1 b 3 Q 7 U 2 V j d G l v b j E v V G F i b G U y L 0 F 1 d G 9 S Z W 1 v d m V k Q 2 9 s d W 1 u c z E u e 1 N w Z W V k I G 9 m I E F u c 3 d l c i w 3 f S Z x d W 9 0 O y w m c X V v d D t T Z W N 0 a W 9 u M S 9 U Y W J s Z T I v Q X V 0 b 1 J l b W 9 2 Z W R D b 2 x 1 b W 5 z M S 5 7 Q X Z n V G F s a 0 R 1 c m F 0 a W 9 u L D h 9 J n F 1 b 3 Q 7 L C Z x d W 9 0 O 1 N l Y 3 R p b 2 4 x L 1 R h Y m x l M i 9 B d X R v U m V t b 3 Z l Z E N v b H V t b n M x L n t T Y X R p c 2 Z h Y 3 R p b 2 4 g c m F 0 a W 5 n L D l 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G V k Z D N l Z D k t Y W N l O S 0 0 O T l m L T g 0 Z j A t M T Z m M W J k Z D U x Z T h 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z c y I i A v P j x F b n R y e S B U e X B l P S J G a W x s R X J y b 3 J D b 2 R l I i B W Y W x 1 Z T 0 i c 1 V u a 2 5 v d 2 4 i I C 8 + P E V u d H J 5 I F R 5 c G U 9 I k Z p b G x F c n J v c k N v d W 5 0 I i B W Y W x 1 Z T 0 i b D A i I C 8 + P E V u d H J 5 I F R 5 c G U 9 I k Z p b G x M Y X N 0 V X B k Y X R l Z C I g V m F s d W U 9 I m Q y M D I 0 L T A 2 L T I 5 V D E w O j E w O j A 1 L j Y 4 N T A 3 N z Z a I i A v P j x F b n R y e S B U e X B l P S J G a W x s Q 2 9 s d W 1 u V H l w Z X M i I F Z h b H V l P S J z Q m d j R k J R W U d C Z 1 l E Q l F N P S I g L z 4 8 R W 5 0 c n k g V H l w Z T 0 i R m l s b E N v b H V t b k 5 h b W V z I i B W Y W x 1 Z T 0 i c 1 s m c X V v d D t D Y W x s I E l k J n F 1 b 3 Q 7 L C Z x d W 9 0 O 0 R h d G U m c X V v d D s s J n F 1 b 3 Q 7 Q 2 F s b C B 0 a W 1 l J n F 1 b 3 Q 7 L C Z x d W 9 0 O 0 N h b G w g a W 4 g b W l u J n F 1 b 3 Q 7 L C Z x d W 9 0 O 0 F n Z W 5 0 J n F 1 b 3 Q 7 L C Z x d W 9 0 O 0 R l c G F y d G 1 l b n Q m c X V v d D s s J n F 1 b 3 Q 7 Q W 5 z d 2 V y Z W Q g K F k v T i k m c X V v d D s s J n F 1 b 3 Q 7 U m V z b 2 x 2 Z W Q m c X V v d D s s J n F 1 b 3 Q 7 U 3 B l Z W Q g b 2 Y g Q W 5 z d 2 V y J n F 1 b 3 Q 7 L C Z x d W 9 0 O 0 F 2 Z 1 R h b G t E d X J h d G l v b i Z x d W 9 0 O y w m c X V v d D t T Y X R p c 2 Z h Y 3 R p b 2 4 g c m F 0 a W 5 n 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i A o M i k v Q X V 0 b 1 J l b W 9 2 Z W R D b 2 x 1 b W 5 z M S 5 7 Q 2 F s b C B J Z C w w f S Z x d W 9 0 O y w m c X V v d D t T Z W N 0 a W 9 u M S 9 U Y W J s Z T I g K D I p L 0 F 1 d G 9 S Z W 1 v d m V k Q 2 9 s d W 1 u c z E u e 0 R h d G U s M X 0 m c X V v d D s s J n F 1 b 3 Q 7 U 2 V j d G l v b j E v V G F i b G U y I C g y K S 9 B d X R v U m V t b 3 Z l Z E N v b H V t b n M x L n t D Y W x s I H R p b W U s M n 0 m c X V v d D s s J n F 1 b 3 Q 7 U 2 V j d G l v b j E v V G F i b G U y I C g y K S 9 B d X R v U m V t b 3 Z l Z E N v b H V t b n M x L n t D Y W x s I G l u I G 1 p b i w z f S Z x d W 9 0 O y w m c X V v d D t T Z W N 0 a W 9 u M S 9 U Y W J s Z T I g K D I p L 0 F 1 d G 9 S Z W 1 v d m V k Q 2 9 s d W 1 u c z E u e 0 F n Z W 5 0 L D R 9 J n F 1 b 3 Q 7 L C Z x d W 9 0 O 1 N l Y 3 R p b 2 4 x L 1 R h Y m x l M i A o M i k v Q X V 0 b 1 J l b W 9 2 Z W R D b 2 x 1 b W 5 z M S 5 7 R G V w Y X J 0 b W V u d C w 1 f S Z x d W 9 0 O y w m c X V v d D t T Z W N 0 a W 9 u M S 9 U Y W J s Z T I g K D I p L 0 F 1 d G 9 S Z W 1 v d m V k Q 2 9 s d W 1 u c z E u e 0 F u c 3 d l c m V k I C h Z L 0 4 p L D Z 9 J n F 1 b 3 Q 7 L C Z x d W 9 0 O 1 N l Y 3 R p b 2 4 x L 1 R h Y m x l M i A o M i k v Q X V 0 b 1 J l b W 9 2 Z W R D b 2 x 1 b W 5 z M S 5 7 U m V z b 2 x 2 Z W Q s N 3 0 m c X V v d D s s J n F 1 b 3 Q 7 U 2 V j d G l v b j E v V G F i b G U y I C g y K S 9 B d X R v U m V t b 3 Z l Z E N v b H V t b n M x L n t T c G V l Z C B v Z i B B b n N 3 Z X I s O H 0 m c X V v d D s s J n F 1 b 3 Q 7 U 2 V j d G l v b j E v V G F i b G U y I C g y K S 9 B d X R v U m V t b 3 Z l Z E N v b H V t b n M x L n t B d m d U Y W x r R H V y Y X R p b 2 4 s O X 0 m c X V v d D s s J n F 1 b 3 Q 7 U 2 V j d G l v b j E v V G F i b G U y I C g y K S 9 B d X R v U m V t b 3 Z l Z E N v b H V t b n M x L n t T Y X R p c 2 Z h Y 3 R p b 2 4 g c m F 0 a W 5 n L D E w f S Z x d W 9 0 O 1 0 s J n F 1 b 3 Q 7 Q 2 9 s d W 1 u Q 2 9 1 b n Q m c X V v d D s 6 M T E s J n F 1 b 3 Q 7 S 2 V 5 Q 2 9 s d W 1 u T m F t Z X M m c X V v d D s 6 W 1 0 s J n F 1 b 3 Q 7 Q 2 9 s d W 1 u S W R l b n R p d G l l c y Z x d W 9 0 O z p b J n F 1 b 3 Q 7 U 2 V j d G l v b j E v V G F i b G U y I C g y K S 9 B d X R v U m V t b 3 Z l Z E N v b H V t b n M x L n t D Y W x s I E l k L D B 9 J n F 1 b 3 Q 7 L C Z x d W 9 0 O 1 N l Y 3 R p b 2 4 x L 1 R h Y m x l M i A o M i k v Q X V 0 b 1 J l b W 9 2 Z W R D b 2 x 1 b W 5 z M S 5 7 R G F 0 Z S w x f S Z x d W 9 0 O y w m c X V v d D t T Z W N 0 a W 9 u M S 9 U Y W J s Z T I g K D I p L 0 F 1 d G 9 S Z W 1 v d m V k Q 2 9 s d W 1 u c z E u e 0 N h b G w g d G l t Z S w y f S Z x d W 9 0 O y w m c X V v d D t T Z W N 0 a W 9 u M S 9 U Y W J s Z T I g K D I p L 0 F 1 d G 9 S Z W 1 v d m V k Q 2 9 s d W 1 u c z E u e 0 N h b G w g a W 4 g b W l u L D N 9 J n F 1 b 3 Q 7 L C Z x d W 9 0 O 1 N l Y 3 R p b 2 4 x L 1 R h Y m x l M i A o M i k v Q X V 0 b 1 J l b W 9 2 Z W R D b 2 x 1 b W 5 z M S 5 7 Q W d l b n Q s N H 0 m c X V v d D s s J n F 1 b 3 Q 7 U 2 V j d G l v b j E v V G F i b G U y I C g y K S 9 B d X R v U m V t b 3 Z l Z E N v b H V t b n M x L n t E Z X B h c n R t Z W 5 0 L D V 9 J n F 1 b 3 Q 7 L C Z x d W 9 0 O 1 N l Y 3 R p b 2 4 x L 1 R h Y m x l M i A o M i k v Q X V 0 b 1 J l b W 9 2 Z W R D b 2 x 1 b W 5 z M S 5 7 Q W 5 z d 2 V y Z W Q g K F k v T i k s N n 0 m c X V v d D s s J n F 1 b 3 Q 7 U 2 V j d G l v b j E v V G F i b G U y I C g y K S 9 B d X R v U m V t b 3 Z l Z E N v b H V t b n M x L n t S Z X N v b H Z l Z C w 3 f S Z x d W 9 0 O y w m c X V v d D t T Z W N 0 a W 9 u M S 9 U Y W J s Z T I g K D I p L 0 F 1 d G 9 S Z W 1 v d m V k Q 2 9 s d W 1 u c z E u e 1 N w Z W V k I G 9 m I E F u c 3 d l c i w 4 f S Z x d W 9 0 O y w m c X V v d D t T Z W N 0 a W 9 u M S 9 U Y W J s Z T I g K D I p L 0 F 1 d G 9 S Z W 1 v d m V k Q 2 9 s d W 1 u c z E u e 0 F 2 Z 1 R h b G t E d X J h d G l v b i w 5 f S Z x d W 9 0 O y w m c X V v d D t T Z W N 0 a W 9 u M S 9 U Y W J s Z T I g K D I p L 0 F 1 d G 9 S Z W 1 v d m V k Q 2 9 s d W 1 u c z E u e 1 N h d G l z Z m F j d G l v b i B y Y X R p b m c s M T B 9 J n F 1 b 3 Q 7 X S w m c X V v d D t S Z W x h d G l v b n N o a X B J b m Z v J n F 1 b 3 Q 7 O l t d f S I g L z 4 8 L 1 N 0 Y W J s Z U V u d H J p Z X M + P C 9 J d G V t P j x J d G V t P j x J d G V t T G 9 j Y X R p b 2 4 + P E l 0 Z W 1 U e X B l P k Z v c m 1 1 b G E 8 L 0 l 0 Z W 1 U e X B l P j x J d G V t U G F 0 a D 5 T Z W N 0 a W 9 u M S 9 U Y W J s Z T I l M j A o M i k v U 2 9 1 c m N l P C 9 J d G V t U G F 0 a D 4 8 L 0 l 0 Z W 1 M b 2 N h d G l v b j 4 8 U 3 R h Y m x l R W 5 0 c m l l c y A v P j w v S X R l b T 4 8 S X R l b T 4 8 S X R l b U x v Y 2 F 0 a W 9 u P j x J d G V t V H l w Z T 5 G b 3 J t d W x h P C 9 J d G V t V H l w Z T 4 8 S X R l b V B h d G g + U 2 V j d G l v b j E v V G F i b G U y J T I w K D I p L 0 N o Y W 5 n Z W Q l M j B U e X B l P C 9 J d G V t U G F 0 a D 4 8 L 0 l 0 Z W 1 M b 2 N h d G l v b j 4 8 U 3 R h Y m x l R W 5 0 c m l l c y A v P j w v S X R l b T 4 8 L 0 l 0 Z W 1 z P j w v T G 9 j Y W x Q Y W N r Y W d l T W V 0 Y W R h d G F G a W x l P h Y A A A B Q S w U G A A A A A A A A A A A A A A A A A A A A A A A A J g E A A A E A A A D Q j J 3 f A R X R E Y x 6 A M B P w p f r A Q A A A L 1 G n R T l T m l M i u f U V 6 N m a v k A A A A A A g A A A A A A E G Y A A A A B A A A g A A A A S 8 F i e 0 J P i o J X V n K v U a t G S k 8 W 4 X 6 e 8 x v 8 9 e F m k r 9 l J y o A A A A A D o A A A A A C A A A g A A A A 8 Q m w K O 1 a d U / / x v u m 1 G 7 H 0 F l e P F S + + s 1 6 E B o T 6 R K w K 6 d Q A A A A Q g g R J g v K f A j b + P + X u O J j C U a 2 S 5 d w a G u C Q E G e R M i / w F F O D t k L V B g X z n H c N g O V z I K j 3 B W D L e v 9 G S p y f F H 5 S t m M f 8 J K p s A K e V G 1 7 y G M + y T q c Z t A A A A A E K 8 S y Y S 0 7 L 7 + 5 C I 2 c 8 v n E 1 z O H J r 8 G l 4 O Q n a p x 1 n w r V 7 9 l v b 1 t e U y h C T B c g s 6 Z H X l B 4 / 4 f 5 / B T O 6 F H z d L u S g + a g = = < / D a t a M a s h u p > 
</file>

<file path=customXml/item38.xml>��< ? x m l   v e r s i o n = " 1 . 0 "   e n c o d i n g = " U T F - 1 6 " ? > < G e m i n i   x m l n s = " h t t p : / / g e m i n i / p i v o t c u s t o m i z a t i o n / 2 5 5 3 5 c 8 e - f 0 7 5 - 4 2 5 7 - a 7 0 f - 8 c d f a 5 8 0 4 b 5 6 " > < 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39.xml>��< ? x m l   v e r s i o n = " 1 . 0 "   e n c o d i n g = " U T F - 1 6 " ? > < G e m i n i   x m l n s = " h t t p : / / g e m i n i / p i v o t c u s t o m i z a t i o n / 2 1 7 f e d 7 a - 9 d 6 d - 4 6 b 8 - 8 6 b e - 0 d 1 4 2 0 e 5 9 1 8 4 " > < 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xml>��< ? x m l   v e r s i o n = " 1 . 0 "   e n c o d i n g = " U T F - 1 6 " ? > < G e m i n i   x m l n s = " h t t p : / / g e m i n i / p i v o t c u s t o m i z a t i o n / 7 4 7 f 6 e b d - 7 6 e 2 - 4 7 4 7 - 9 a 4 7 - 2 5 3 7 7 c c 8 6 a f d " > < 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40.xml>��< ? x m l   v e r s i o n = " 1 . 0 "   e n c o d i n g = " U T F - 1 6 " ? > < G e m i n i   x m l n s = " h t t p : / / g e m i n i / p i v o t c u s t o m i z a t i o n / 2 9 3 0 b 7 8 f - c 9 9 5 - 4 9 2 0 - 9 e f 2 - 4 4 b c c 8 4 2 b f a 0 " > < 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1.xml>��< ? x m l   v e r s i o n = " 1 . 0 "   e n c o d i n g = " U T F - 1 6 " ? > < G e m i n i   x m l n s = " h t t p : / / g e m i n i / p i v o t c u s t o m i z a t i o n / b 6 b 3 7 0 a 0 - 8 9 c 1 - 4 b 7 4 - a 6 2 e - 1 1 1 5 c 2 5 e 5 3 7 5 " > < 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2.xml>��< ? x m l   v e r s i o n = " 1 . 0 "   e n c o d i n g = " U T F - 1 6 " ? > < G e m i n i   x m l n s = " h t t p : / / g e m i n i / p i v o t c u s t o m i z a t i o n / 3 2 7 5 4 7 7 e - 4 9 0 e - 4 3 0 8 - 9 9 5 3 - f 2 4 c e f d b 6 8 4 8 " > < C u s t o m C o n t e n t > < ! [ C D A T A [ < ? x m l   v e r s i o n = " 1 . 0 "   e n c o d i n g = " u t f - 1 6 " ? > < S e t t i n g s > < C a l c u l a t e d F i e l d s > < i t e m > < M e a s u r e N a m e > m e a s u r e   1 < / M e a s u r e N a m e > < D i s p l a y N a m e > m e a s u r e   1 < / D i s p l a y N a m e > < V i s i b l e > F a l s e < / V i s i b l e > < / i t e m > < 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3.xml>��< ? x m l   v e r s i o n = " 1 . 0 "   e n c o d i n g = " U T F - 1 6 " ? > < G e m i n i   x m l n s = " h t t p : / / g e m i n i / p i v o t c u s t o m i z a t i o n / M a n u a l C a l c M o d e " > < C u s t o m C o n t e n t > < ! [ C D A T A [ F a l s e ] ] > < / C u s t o m C o n t e n t > < / G e m i n i > 
</file>

<file path=customXml/item4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 C a l l   I d < / K e y > < / D i a g r a m O b j e c t K e y > < D i a g r a m O b j e c t K e y > < K e y > M e a s u r e s \ C o u n t   o f   C a l l   I d \ T a g I n f o \ F o r m u l a < / K e y > < / D i a g r a m O b j e c t K e y > < D i a g r a m O b j e c t K e y > < K e y > M e a s u r e s \ C o u n t   o f   C a l l   I d \ T a g I n f o \ V a l u e < / K e y > < / D i a g r a m O b j e c t K e y > < D i a g r a m O b j e c t K e y > < K e y > M e a s u r e s \ C o u n t   o f   A n s w e r e d   ( Y / N ) < / K e y > < / D i a g r a m O b j e c t K e y > < D i a g r a m O b j e c t K e y > < K e y > M e a s u r e s \ C o u n t   o f   A n s w e r e d   ( Y / N ) \ T a g I n f o \ F o r m u l a < / K e y > < / D i a g r a m O b j e c t K e y > < D i a g r a m O b j e c t K e y > < K e y > M e a s u r e s \ C o u n t   o f   A n s w e r e d   ( Y / N ) \ T a g I n f o \ V a l u e < / K e y > < / D i a g r a m O b j e c t K e y > < D i a g r a m O b j e c t K e y > < K e y > M e a s u r e s \ S u m   o f   S a t i s f a c t i o n   r a t i n g < / K e y > < / D i a g r a m O b j e c t K e y > < D i a g r a m O b j e c t K e y > < K e y > M e a s u r e s \ S u m   o f   S a t i s f a c t i o n   r a t i n g \ T a g I n f o \ F o r m u l a < / K e y > < / D i a g r a m O b j e c t K e y > < D i a g r a m O b j e c t K e y > < K e y > M e a s u r e s \ S u m   o f   S a t i s f a c t i o n   r a t i n g \ T a g I n f o \ V a l u e < / K e y > < / D i a g r a m O b j e c t K e y > < D i a g r a m O b j e c t K e y > < K e y > M e a s u r e s \ C o u n t   o f   S a t i s f a c t i o n   r a t i n g < / K e y > < / D i a g r a m O b j e c t K e y > < D i a g r a m O b j e c t K e y > < K e y > M e a s u r e s \ C o u n t   o f   S a t i s f a c t i o n   r a t i n g \ T a g I n f o \ F o r m u l a < / K e y > < / D i a g r a m O b j e c t K e y > < D i a g r a m O b j e c t K e y > < K e y > M e a s u r e s \ C o u n t   o f   S a t i s f a c t i o n   r a t i n g \ T a g I n f o \ V a l u e < / K e y > < / D i a g r a m O b j e c t K e y > < D i a g r a m O b j e c t K e y > < K e y > M e a s u r e s \ C o u n t   o f   A g e n t < / K e y > < / D i a g r a m O b j e c t K e y > < D i a g r a m O b j e c t K e y > < K e y > M e a s u r e s \ C o u n t   o f   A g e n t \ T a g I n f o \ F o r m u l a < / K e y > < / D i a g r a m O b j e c t K e y > < D i a g r a m O b j e c t K e y > < K e y > M e a s u r e s \ C o u n t   o f   A g e n t \ T a g I n f o \ V a l u e < / K e y > < / D i a g r a m O b j e c t K e y > < D i a g r a m O b j e c t K e y > < K e y > M e a s u r e s \ C o u n t   o f   D e p a r t m e n t < / K e y > < / D i a g r a m O b j e c t K e y > < D i a g r a m O b j e c t K e y > < K e y > M e a s u r e s \ C o u n t   o f   D e p a r t m e n t \ T a g I n f o \ F o r m u l a < / K e y > < / D i a g r a m O b j e c t K e y > < D i a g r a m O b j e c t K e y > < K e y > M e a s u r e s \ C o u n t   o f   D e p a r t m e n t \ T a g I n f o \ V a l u e < / K e y > < / D i a g r a m O b j e c t K e y > < D i a g r a m O b j e c t K e y > < K e y > M e a s u r e s \ S u m   o f   S p e e d   o f   A n s w e r < / K e y > < / D i a g r a m O b j e c t K e y > < D i a g r a m O b j e c t K e y > < K e y > M e a s u r e s \ S u m   o f   S p e e d   o f   A n s w e r \ T a g I n f o \ F o r m u l a < / K e y > < / D i a g r a m O b j e c t K e y > < D i a g r a m O b j e c t K e y > < K e y > M e a s u r e s \ S u m   o f   S p e e d   o f   A n s w e r \ T a g I n f o \ V a l u e < / K e y > < / D i a g r a m O b j e c t K e y > < D i a g r a m O b j e c t K e y > < K e y > M e a s u r e s \ A v e r a g e   o f   S p e e d   o f   A n s w e r < / K e y > < / D i a g r a m O b j e c t K e y > < D i a g r a m O b j e c t K e y > < K e y > M e a s u r e s \ A v e r a g e   o f   S p e e d   o f   A n s w e r \ T a g I n f o \ F o r m u l a < / K e y > < / D i a g r a m O b j e c t K e y > < D i a g r a m O b j e c t K e y > < K e y > M e a s u r e s \ A v e r a g e   o f   S p e e d   o f   A n s w e r \ T a g I n f o \ V a l u e < / K e y > < / D i a g r a m O b j e c t K e y > < D i a g r a m O b j e c t K e y > < K e y > M e a s u r e s \ C o u n t   o f   A v g T a l k D u r a t i o n < / K e y > < / D i a g r a m O b j e c t K e y > < D i a g r a m O b j e c t K e y > < K e y > M e a s u r e s \ C o u n t   o f   A v g T a l k D u r a t i o n \ T a g I n f o \ F o r m u l a < / K e y > < / D i a g r a m O b j e c t K e y > < D i a g r a m O b j e c t K e y > < K e y > M e a s u r e s \ C o u n t   o f   A v g T a l k D u r a t i o n \ T a g I n f o \ V a l u e < / K e y > < / D i a g r a m O b j e c t K e y > < D i a g r a m O b j e c t K e y > < K e y > M e a s u r e s \ D i s t i n c t   C o u n t   o f   A v g T a l k D u r a t i o n < / K e y > < / D i a g r a m O b j e c t K e y > < D i a g r a m O b j e c t K e y > < K e y > M e a s u r e s \ D i s t i n c t   C o u n t   o f   A v g T a l k D u r a t i o n \ T a g I n f o \ F o r m u l a < / K e y > < / D i a g r a m O b j e c t K e y > < D i a g r a m O b j e c t K e y > < K e y > M e a s u r e s \ D i s t i n c t   C o u n t   o f   A v g T a l k D u r a t i o n \ T a g I n f o \ V a l u e < / K e y > < / D i a g r a m O b j e c t K e y > < D i a g r a m O b j e c t K e y > < K e y > M e a s u r e s \ A v e r a g e   o f   S a t i s f a c t i o n   r a t i n g < / K e y > < / D i a g r a m O b j e c t K e y > < D i a g r a m O b j e c t K e y > < K e y > M e a s u r e s \ A v e r a g e   o f   S a t i s f a c t i o n   r a t i n g \ T a g I n f o \ F o r m u l a < / K e y > < / D i a g r a m O b j e c t K e y > < D i a g r a m O b j e c t K e y > < K e y > M e a s u r e s \ A v e r a g e   o f   S a t i s f a c t i o n   r a t i n g \ T a g I n f o \ V a l u e < / K e y > < / D i a g r a m O b j e c t K e y > < D i a g r a m O b j e c t K e y > < K e y > M e a s u r e s \ M a x   o f   S p e e d   o f   A n s w e r < / K e y > < / D i a g r a m O b j e c t K e y > < D i a g r a m O b j e c t K e y > < K e y > M e a s u r e s \ M a x   o f   S p e e d   o f   A n s w e r \ T a g I n f o \ F o r m u l a < / K e y > < / D i a g r a m O b j e c t K e y > < D i a g r a m O b j e c t K e y > < K e y > M e a s u r e s \ M a x   o f   S p e e d   o f   A n s w e r \ T a g I n f o \ V a l u e < / K e y > < / D i a g r a m O b j e c t K e y > < D i a g r a m O b j e c t K e y > < K e y > M e a s u r e s \ M i n   o f   S p e e d   o f   A n s w e r < / K e y > < / D i a g r a m O b j e c t K e y > < D i a g r a m O b j e c t K e y > < K e y > M e a s u r e s \ M i n   o f   S p e e d   o f   A n s w e r \ T a g I n f o \ F o r m u l a < / K e y > < / D i a g r a m O b j e c t K e y > < D i a g r a m O b j e c t K e y > < K e y > M e a s u r e s \ M i n   o f   S p e e d   o f   A n s w e r \ T a g I n f o \ V a l u e < / K e y > < / D i a g r a m O b j e c t K e y > < D i a g r a m O b j e c t K e y > < K e y > M e a s u r e s \ C o u n t   o f   D a t e   ( D a y ) < / K e y > < / D i a g r a m O b j e c t K e y > < D i a g r a m O b j e c t K e y > < K e y > M e a s u r e s \ C o u n t   o f   D a t e   ( D a y ) \ T a g I n f o \ F o r m u l a < / K e y > < / D i a g r a m O b j e c t K e y > < D i a g r a m O b j e c t K e y > < K e y > M e a s u r e s \ C o u n t   o f   D a t e   ( D a y ) \ T a g I n f o \ V a l u e < / K e y > < / D i a g r a m O b j e c t K e y > < D i a g r a m O b j e c t K e y > < K e y > M e a s u r e s \ C o u n t   o f   D a t e   ( H o u r ) < / K e y > < / D i a g r a m O b j e c t K e y > < D i a g r a m O b j e c t K e y > < K e y > M e a s u r e s \ C o u n t   o f   D a t e   ( H o u r ) \ T a g I n f o \ F o r m u l a < / K e y > < / D i a g r a m O b j e c t K e y > < D i a g r a m O b j e c t K e y > < K e y > M e a s u r e s \ C o u n t   o f   D a t e   ( H o u r ) \ T a g I n f o \ V a l u e < / K e y > < / D i a g r a m O b j e c t K e y > < D i a g r a m O b j e c t K e y > < K e y > M e a s u r e s \ C o u n t   o f   D a t e   ( M i n u t e ) < / K e y > < / D i a g r a m O b j e c t K e y > < D i a g r a m O b j e c t K e y > < K e y > M e a s u r e s \ C o u n t   o f   D a t e   ( M i n u t e ) \ T a g I n f o \ F o r m u l a < / K e y > < / D i a g r a m O b j e c t K e y > < D i a g r a m O b j e c t K e y > < K e y > M e a s u r e s \ C o u n t   o f   D a t e   ( M i n u t e ) \ T a g I n f o \ V a l u e < / K e y > < / D i a g r a m O b j e c t K e y > < D i a g r a m O b j e c t K e y > < K e y > M e a s u r e s \ c a l l   l e s s   1 8 0 < / K e y > < / D i a g r a m O b j e c t K e y > < D i a g r a m O b j e c t K e y > < K e y > M e a s u r e s \ c a l l   l e s s   1 8 0 \ T a g I n f o \ F o r m u l a < / K e y > < / D i a g r a m O b j e c t K e y > < D i a g r a m O b j e c t K e y > < K e y > M e a s u r e s \ c a l l   l e s s   1 8 0 \ T a g I n f o \ V a l u e < / 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 C o l u m n s \ C o l u m n 1 < / K e y > < / D i a g r a m O b j e c t K e y > < D i a g r a m O b j e c t K e y > < K e y > C o l u m n s \ A v g T a l k D u r a t i o n   ( H o u r ) < / K e y > < / D i a g r a m O b j e c t K e y > < D i a g r a m O b j e c t K e y > < K e y > C o l u m n s \ A v g T a l k D u r a t i o n   ( M i n u t e ) < / K e y > < / D i a g r a m O b j e c t K e y > < D i a g r a m O b j e c t K e y > < K e y > C o l u m n s \ A v g T a l k D u r a t i o n   ( S e c o n d ) < / K e y > < / D i a g r a m O b j e c t K e y > < D i a g r a m O b j e c t K e y > < K e y > C o l u m n s \ D a t e   ( D a y   I n d e x ) < / K e y > < / D i a g r a m O b j e c t K e y > < D i a g r a m O b j e c t K e y > < K e y > C o l u m n s \ D a t e   ( D a y ) < / K e y > < / D i a g r a m O b j e c t K e y > < D i a g r a m O b j e c t K e y > < K e y > C o l u m n s \ D a t e   ( H o u r ) < / K e y > < / D i a g r a m O b j e c t K e y > < D i a g r a m O b j e c t K e y > < K e y > C o l u m n s \ D a t e   ( M i n u t e ) < / K e y > < / D i a g r a m O b j e c t K e y > < D i a g r a m O b j e c t K e y > < K e y > C o l u m n s \ D a t e   ( S e c o n d ) < / K e y > < / D i a g r a m O b j e c t K e y > < D i a g r a m O b j e c t K e y > < K e y > C o l u m n s \ C a l l   i n   m i n < / K e y > < / D i a g r a m O b j e c t K e y > < D i a g r a m O b j e c t K e y > < K e y > L i n k s \ & l t ; C o l u m n s \ C o u n t   o f   C a l l   I d & g t ; - & l t ; M e a s u r e s \ C a l l   I d & g t ; < / K e y > < / D i a g r a m O b j e c t K e y > < D i a g r a m O b j e c t K e y > < K e y > L i n k s \ & l t ; C o l u m n s \ C o u n t   o f   C a l l   I d & g t ; - & l t ; M e a s u r e s \ C a l l   I d & g t ; \ C O L U M N < / K e y > < / D i a g r a m O b j e c t K e y > < D i a g r a m O b j e c t K e y > < K e y > L i n k s \ & l t ; C o l u m n s \ C o u n t   o f   C a l l   I d & g t ; - & l t ; M e a s u r e s \ C a l l   I d & g t ; \ M E A S U R E < / K e y > < / D i a g r a m O b j e c t K e y > < D i a g r a m O b j e c t K e y > < K e y > L i n k s \ & l t ; C o l u m n s \ C o u n t   o f   A n s w e r e d   ( Y / N ) & g t ; - & l t ; M e a s u r e s \ A n s w e r e d   ( Y / N ) & g t ; < / K e y > < / D i a g r a m O b j e c t K e y > < D i a g r a m O b j e c t K e y > < K e y > L i n k s \ & l t ; C o l u m n s \ C o u n t   o f   A n s w e r e d   ( Y / N ) & g t ; - & l t ; M e a s u r e s \ A n s w e r e d   ( Y / N ) & g t ; \ C O L U M N < / K e y > < / D i a g r a m O b j e c t K e y > < D i a g r a m O b j e c t K e y > < K e y > L i n k s \ & l t ; C o l u m n s \ C o u n t   o f   A n s w e r e d   ( Y / N ) & g t ; - & l t ; M e a s u r e s \ A n s w e r e d   ( Y / N ) & g t ; \ M E A S U R E < / K e y > < / D i a g r a m O b j e c t K e y > < D i a g r a m O b j e c t K e y > < K e y > L i n k s \ & l t ; C o l u m n s \ S u m   o f   S a t i s f a c t i o n   r a t i n g & g t ; - & l t ; M e a s u r e s \ S a t i s f a c t i o n   r a t i n g & g t ; < / K e y > < / D i a g r a m O b j e c t K e y > < D i a g r a m O b j e c t K e y > < K e y > L i n k s \ & l t ; C o l u m n s \ S u m   o f   S a t i s f a c t i o n   r a t i n g & g t ; - & l t ; M e a s u r e s \ S a t i s f a c t i o n   r a t i n g & g t ; \ C O L U M N < / K e y > < / D i a g r a m O b j e c t K e y > < D i a g r a m O b j e c t K e y > < K e y > L i n k s \ & l t ; C o l u m n s \ S u m   o f   S a t i s f a c t i o n   r a t i n g & g t ; - & l t ; M e a s u r e s \ S a t i s f a c t i o n   r a t i n g & g t ; \ M E A S U R E < / K e y > < / D i a g r a m O b j e c t K e y > < D i a g r a m O b j e c t K e y > < K e y > L i n k s \ & l t ; C o l u m n s \ C o u n t   o f   S a t i s f a c t i o n   r a t i n g & g t ; - & l t ; M e a s u r e s \ S a t i s f a c t i o n   r a t i n g & g t ; < / K e y > < / D i a g r a m O b j e c t K e y > < D i a g r a m O b j e c t K e y > < K e y > L i n k s \ & l t ; C o l u m n s \ C o u n t   o f   S a t i s f a c t i o n   r a t i n g & g t ; - & l t ; M e a s u r e s \ S a t i s f a c t i o n   r a t i n g & g t ; \ C O L U M N < / K e y > < / D i a g r a m O b j e c t K e y > < D i a g r a m O b j e c t K e y > < K e y > L i n k s \ & l t ; C o l u m n s \ C o u n t   o f   S a t i s f a c t i o n   r a t i n g & g t ; - & l t ; M e a s u r e s \ S a t i s f a c t i o n   r a t i n g & g t ; \ M E A S U R E < / K e y > < / D i a g r a m O b j e c t K e y > < D i a g r a m O b j e c t K e y > < K e y > L i n k s \ & l t ; C o l u m n s \ C o u n t   o f   A g e n t & g t ; - & l t ; M e a s u r e s \ A g e n t & g t ; < / K e y > < / D i a g r a m O b j e c t K e y > < D i a g r a m O b j e c t K e y > < K e y > L i n k s \ & l t ; C o l u m n s \ C o u n t   o f   A g e n t & g t ; - & l t ; M e a s u r e s \ A g e n t & g t ; \ C O L U M N < / K e y > < / D i a g r a m O b j e c t K e y > < D i a g r a m O b j e c t K e y > < K e y > L i n k s \ & l t ; C o l u m n s \ C o u n t   o f   A g e n t & g t ; - & l t ; M e a s u r e s \ A g e n t & g t ; \ M E A S U R E 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 L i n k s \ & l t ; C o l u m n s \ S u m   o f   S p e e d   o f   A n s w e r & g t ; - & l t ; M e a s u r e s \ S p e e d   o f   A n s w e r & g t ; < / K e y > < / D i a g r a m O b j e c t K e y > < D i a g r a m O b j e c t K e y > < K e y > L i n k s \ & l t ; C o l u m n s \ S u m   o f   S p e e d   o f   A n s w e r & g t ; - & l t ; M e a s u r e s \ S p e e d   o f   A n s w e r & g t ; \ C O L U M N < / K e y > < / D i a g r a m O b j e c t K e y > < D i a g r a m O b j e c t K e y > < K e y > L i n k s \ & l t ; C o l u m n s \ S u m   o f   S p e e d   o f   A n s w e r & g t ; - & l t ; M e a s u r e s \ S p e e d   o f   A n s w e r & g t ; \ M E A S U R E < / K e y > < / D i a g r a m O b j e c t K e y > < D i a g r a m O b j e c t K e y > < K e y > L i n k s \ & l t ; C o l u m n s \ A v e r a g e   o f   S p e e d   o f   A n s w e r & g t ; - & l t ; M e a s u r e s \ S p e e d   o f   A n s w e r & g t ; < / K e y > < / D i a g r a m O b j e c t K e y > < D i a g r a m O b j e c t K e y > < K e y > L i n k s \ & l t ; C o l u m n s \ A v e r a g e   o f   S p e e d   o f   A n s w e r & g t ; - & l t ; M e a s u r e s \ S p e e d   o f   A n s w e r & g t ; \ C O L U M N < / K e y > < / D i a g r a m O b j e c t K e y > < D i a g r a m O b j e c t K e y > < K e y > L i n k s \ & l t ; C o l u m n s \ A v e r a g e   o f   S p e e d   o f   A n s w e r & g t ; - & l t ; M e a s u r e s \ S p e e d   o f   A n s w e r & g t ; \ M E A S U R E < / K e y > < / D i a g r a m O b j e c t K e y > < D i a g r a m O b j e c t K e y > < K e y > L i n k s \ & l t ; C o l u m n s \ C o u n t   o f   A v g T a l k D u r a t i o n & g t ; - & l t ; M e a s u r e s \ A v g T a l k D u r a t i o n & g t ; < / K e y > < / D i a g r a m O b j e c t K e y > < D i a g r a m O b j e c t K e y > < K e y > L i n k s \ & l t ; C o l u m n s \ C o u n t   o f   A v g T a l k D u r a t i o n & g t ; - & l t ; M e a s u r e s \ A v g T a l k D u r a t i o n & g t ; \ C O L U M N < / K e y > < / D i a g r a m O b j e c t K e y > < D i a g r a m O b j e c t K e y > < K e y > L i n k s \ & l t ; C o l u m n s \ C o u n t   o f   A v g T a l k D u r a t i o n & g t ; - & l t ; M e a s u r e s \ A v g T a l k D u r a t i o n & g t ; \ M E A S U R E < / K e y > < / D i a g r a m O b j e c t K e y > < D i a g r a m O b j e c t K e y > < K e y > L i n k s \ & l t ; C o l u m n s \ D i s t i n c t   C o u n t   o f   A v g T a l k D u r a t i o n & g t ; - & l t ; M e a s u r e s \ A v g T a l k D u r a t i o n & g t ; < / K e y > < / D i a g r a m O b j e c t K e y > < D i a g r a m O b j e c t K e y > < K e y > L i n k s \ & l t ; C o l u m n s \ D i s t i n c t   C o u n t   o f   A v g T a l k D u r a t i o n & g t ; - & l t ; M e a s u r e s \ A v g T a l k D u r a t i o n & g t ; \ C O L U M N < / K e y > < / D i a g r a m O b j e c t K e y > < D i a g r a m O b j e c t K e y > < K e y > L i n k s \ & l t ; C o l u m n s \ D i s t i n c t   C o u n t   o f   A v g T a l k D u r a t i o n & g t ; - & l t ; M e a s u r e s \ A v g T a l k D u r a t i o n & g t ; \ M E A S U R E < / K e y > < / D i a g r a m O b j e c t K e y > < D i a g r a m O b j e c t K e y > < K e y > L i n k s \ & l t ; C o l u m n s \ A v e r a g e   o f   S a t i s f a c t i o n   r a t i n g & g t ; - & l t ; M e a s u r e s \ S a t i s f a c t i o n   r a t i n g & g t ; < / K e y > < / D i a g r a m O b j e c t K e y > < D i a g r a m O b j e c t K e y > < K e y > L i n k s \ & l t ; C o l u m n s \ A v e r a g e   o f   S a t i s f a c t i o n   r a t i n g & g t ; - & l t ; M e a s u r e s \ S a t i s f a c t i o n   r a t i n g & g t ; \ C O L U M N < / K e y > < / D i a g r a m O b j e c t K e y > < D i a g r a m O b j e c t K e y > < K e y > L i n k s \ & l t ; C o l u m n s \ A v e r a g e   o f   S a t i s f a c t i o n   r a t i n g & g t ; - & l t ; M e a s u r e s \ S a t i s f a c t i o n   r a t i n g & g t ; \ M E A S U R E < / K e y > < / D i a g r a m O b j e c t K e y > < D i a g r a m O b j e c t K e y > < K e y > L i n k s \ & l t ; C o l u m n s \ M a x   o f   S p e e d   o f   A n s w e r & g t ; - & l t ; M e a s u r e s \ S p e e d   o f   A n s w e r & g t ; < / K e y > < / D i a g r a m O b j e c t K e y > < D i a g r a m O b j e c t K e y > < K e y > L i n k s \ & l t ; C o l u m n s \ M a x   o f   S p e e d   o f   A n s w e r & g t ; - & l t ; M e a s u r e s \ S p e e d   o f   A n s w e r & g t ; \ C O L U M N < / K e y > < / D i a g r a m O b j e c t K e y > < D i a g r a m O b j e c t K e y > < K e y > L i n k s \ & l t ; C o l u m n s \ M a x   o f   S p e e d   o f   A n s w e r & g t ; - & l t ; M e a s u r e s \ S p e e d   o f   A n s w e r & g t ; \ M E A S U R E < / K e y > < / D i a g r a m O b j e c t K e y > < D i a g r a m O b j e c t K e y > < K e y > L i n k s \ & l t ; C o l u m n s \ M i n   o f   S p e e d   o f   A n s w e r & g t ; - & l t ; M e a s u r e s \ S p e e d   o f   A n s w e r & g t ; < / K e y > < / D i a g r a m O b j e c t K e y > < D i a g r a m O b j e c t K e y > < K e y > L i n k s \ & l t ; C o l u m n s \ M i n   o f   S p e e d   o f   A n s w e r & g t ; - & l t ; M e a s u r e s \ S p e e d   o f   A n s w e r & g t ; \ C O L U M N < / K e y > < / D i a g r a m O b j e c t K e y > < D i a g r a m O b j e c t K e y > < K e y > L i n k s \ & l t ; C o l u m n s \ M i n   o f   S p e e d   o f   A n s w e r & g t ; - & l t ; M e a s u r e s \ S p e e d   o f   A n s w e r & g t ; \ M E A S U R E < / K e y > < / D i a g r a m O b j e c t K e y > < D i a g r a m O b j e c t K e y > < K e y > L i n k s \ & l t ; C o l u m n s \ C o u n t   o f   D a t e   ( D a y ) & g t ; - & l t ; M e a s u r e s \ D a t e   ( D a y ) & g t ; < / K e y > < / D i a g r a m O b j e c t K e y > < D i a g r a m O b j e c t K e y > < K e y > L i n k s \ & l t ; C o l u m n s \ C o u n t   o f   D a t e   ( D a y ) & g t ; - & l t ; M e a s u r e s \ D a t e   ( D a y ) & g t ; \ C O L U M N < / K e y > < / D i a g r a m O b j e c t K e y > < D i a g r a m O b j e c t K e y > < K e y > L i n k s \ & l t ; C o l u m n s \ C o u n t   o f   D a t e   ( D a y ) & g t ; - & l t ; M e a s u r e s \ D a t e   ( D a y ) & g t ; \ M E A S U R E < / K e y > < / D i a g r a m O b j e c t K e y > < D i a g r a m O b j e c t K e y > < K e y > L i n k s \ & l t ; C o l u m n s \ C o u n t   o f   D a t e   ( H o u r ) & g t ; - & l t ; M e a s u r e s \ D a t e   ( H o u r ) & g t ; < / K e y > < / D i a g r a m O b j e c t K e y > < D i a g r a m O b j e c t K e y > < K e y > L i n k s \ & l t ; C o l u m n s \ C o u n t   o f   D a t e   ( H o u r ) & g t ; - & l t ; M e a s u r e s \ D a t e   ( H o u r ) & g t ; \ C O L U M N < / K e y > < / D i a g r a m O b j e c t K e y > < D i a g r a m O b j e c t K e y > < K e y > L i n k s \ & l t ; C o l u m n s \ C o u n t   o f   D a t e   ( H o u r ) & g t ; - & l t ; M e a s u r e s \ D a t e   ( H o u r ) & g t ; \ M E A S U R E < / K e y > < / D i a g r a m O b j e c t K e y > < D i a g r a m O b j e c t K e y > < K e y > L i n k s \ & l t ; C o l u m n s \ C o u n t   o f   D a t e   ( M i n u t e ) & g t ; - & l t ; M e a s u r e s \ D a t e   ( M i n u t e ) & g t ; < / K e y > < / D i a g r a m O b j e c t K e y > < D i a g r a m O b j e c t K e y > < K e y > L i n k s \ & l t ; C o l u m n s \ C o u n t   o f   D a t e   ( M i n u t e ) & g t ; - & l t ; M e a s u r e s \ D a t e   ( M i n u t e ) & g t ; \ C O L U M N < / K e y > < / D i a g r a m O b j e c t K e y > < D i a g r a m O b j e c t K e y > < K e y > L i n k s \ & l t ; C o l u m n s \ C o u n t   o f   D a t e   ( M i n u t e ) & g t ; - & l t ; M e a s u r e s \ D a t e   ( M i n u t e ) & g t ; \ M E A S U R E 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 C a l l   I d < / K e y > < / a : K e y > < a : V a l u e   i : t y p e = " M e a s u r e G r i d N o d e V i e w S t a t e " > < L a y e d O u t > t r u e < / L a y e d O u t > < W a s U I I n v i s i b l e > t r u e < / W a s U I I n v i s i b l e > < / a : V a l u e > < / a : K e y V a l u e O f D i a g r a m O b j e c t K e y a n y T y p e z b w N T n L X > < a : K e y V a l u e O f D i a g r a m O b j e c t K e y a n y T y p e z b w N T n L X > < a : K e y > < K e y > M e a s u r e s \ C o u n t   o f   C a l l   I d \ T a g I n f o \ F o r m u l a < / K e y > < / a : K e y > < a : V a l u e   i : t y p e = " M e a s u r e G r i d V i e w S t a t e I D i a g r a m T a g A d d i t i o n a l I n f o " / > < / a : K e y V a l u e O f D i a g r a m O b j e c t K e y a n y T y p e z b w N T n L X > < a : K e y V a l u e O f D i a g r a m O b j e c t K e y a n y T y p e z b w N T n L X > < a : K e y > < K e y > M e a s u r e s \ C o u n t   o f   C a l l   I d \ T a g I n f o \ V a l u e < / K e y > < / a : K e y > < a : V a l u e   i : t y p e = " M e a s u r e G r i d V i e w S t a t e I D i a g r a m T a g A d d i t i o n a l I n f o " / > < / a : K e y V a l u e O f D i a g r a m O b j e c t K e y a n y T y p e z b w N T n L X > < a : K e y V a l u e O f D i a g r a m O b j e c t K e y a n y T y p e z b w N T n L X > < a : K e y > < K e y > M e a s u r e s \ C o u n t   o f   A n s w e r e d   ( Y / N ) < / K e y > < / a : K e y > < a : V a l u e   i : t y p e = " M e a s u r e G r i d N o d e V i e w S t a t e " > < C o l u m n > 4 < / C o l u m n > < L a y e d O u t > t r u e < / L a y e d O u t > < W a s U I I n v i s i b l e > t r u e < / W a s U I I n v i s i b l e > < / a : V a l u e > < / a : K e y V a l u e O f D i a g r a m O b j e c t K e y a n y T y p e z b w N T n L X > < a : K e y V a l u e O f D i a g r a m O b j e c t K e y a n y T y p e z b w N T n L X > < a : K e y > < K e y > M e a s u r e s \ C o u n t   o f   A n s w e r e d   ( Y / N ) \ T a g I n f o \ F o r m u l a < / K e y > < / a : K e y > < a : V a l u e   i : t y p e = " M e a s u r e G r i d V i e w S t a t e I D i a g r a m T a g A d d i t i o n a l I n f o " / > < / a : K e y V a l u e O f D i a g r a m O b j e c t K e y a n y T y p e z b w N T n L X > < a : K e y V a l u e O f D i a g r a m O b j e c t K e y a n y T y p e z b w N T n L X > < a : K e y > < K e y > M e a s u r e s \ C o u n t   o f   A n s w e r e d   ( Y / N ) \ T a g I n f o \ V a l u e < / K e y > < / a : K e y > < a : V a l u e   i : t y p e = " M e a s u r e G r i d V i e w S t a t e I D i a g r a m T a g A d d i t i o n a l I n f o " / > < / a : K e y V a l u e O f D i a g r a m O b j e c t K e y a n y T y p e z b w N T n L X > < a : K e y V a l u e O f D i a g r a m O b j e c t K e y a n y T y p e z b w N T n L X > < a : K e y > < K e y > M e a s u r e s \ S u m   o f   S a t i s f a c t i o n   r a t i n g < / K e y > < / a : K e y > < a : V a l u e   i : t y p e = " M e a s u r e G r i d N o d e V i e w S t a t e " > < C o l u m n > 8 < / C o l u m n > < L a y e d O u t > t r u e < / L a y e d O u t > < W a s U I I n v i s i b l e > t r u e < / W a s U I I n v i s i b l e > < / a : V a l u e > < / a : K e y V a l u e O f D i a g r a m O b j e c t K e y a n y T y p e z b w N T n L X > < a : K e y V a l u e O f D i a g r a m O b j e c t K e y a n y T y p e z b w N T n L X > < a : K e y > < K e y > M e a s u r e s \ S u m   o f   S a t i s f a c t i o n   r a t i n g \ T a g I n f o \ F o r m u l a < / K e y > < / a : K e y > < a : V a l u e   i : t y p e = " M e a s u r e G r i d V i e w S t a t e I D i a g r a m T a g A d d i t i o n a l I n f o " / > < / a : K e y V a l u e O f D i a g r a m O b j e c t K e y a n y T y p e z b w N T n L X > < a : K e y V a l u e O f D i a g r a m O b j e c t K e y a n y T y p e z b w N T n L X > < a : K e y > < K e y > M e a s u r e s \ S u m   o f   S a t i s f a c t i o n   r a t i n g \ T a g I n f o \ V a l u e < / K e y > < / a : K e y > < a : V a l u e   i : t y p e = " M e a s u r e G r i d V i e w S t a t e I D i a g r a m T a g A d d i t i o n a l I n f o " / > < / a : K e y V a l u e O f D i a g r a m O b j e c t K e y a n y T y p e z b w N T n L X > < a : K e y V a l u e O f D i a g r a m O b j e c t K e y a n y T y p e z b w N T n L X > < a : K e y > < K e y > M e a s u r e s \ C o u n t   o f   S a t i s f a c t i o n   r a t i n g < / K e y > < / a : K e y > < a : V a l u e   i : t y p e = " M e a s u r e G r i d N o d e V i e w S t a t e " > < C o l u m n > 8 < / C o l u m n > < L a y e d O u t > t r u e < / L a y e d O u t > < R o w > 1 < / R o w > < W a s U I I n v i s i b l e > t r u e < / W a s U I I n v i s i b l e > < / a : V a l u e > < / a : K e y V a l u e O f D i a g r a m O b j e c t K e y a n y T y p e z b w N T n L X > < a : K e y V a l u e O f D i a g r a m O b j e c t K e y a n y T y p e z b w N T n L X > < a : K e y > < K e y > M e a s u r e s \ C o u n t   o f   S a t i s f a c t i o n   r a t i n g \ T a g I n f o \ F o r m u l a < / K e y > < / a : K e y > < a : V a l u e   i : t y p e = " M e a s u r e G r i d V i e w S t a t e I D i a g r a m T a g A d d i t i o n a l I n f o " / > < / a : K e y V a l u e O f D i a g r a m O b j e c t K e y a n y T y p e z b w N T n L X > < a : K e y V a l u e O f D i a g r a m O b j e c t K e y a n y T y p e z b w N T n L X > < a : K e y > < K e y > M e a s u r e s \ C o u n t   o f   S a t i s f a c t i o n   r a t i n g \ T a g I n f o \ V a l u e < / K e y > < / a : K e y > < a : V a l u e   i : t y p e = " M e a s u r e G r i d V i e w S t a t e I D i a g r a m T a g A d d i t i o n a l I n f o " / > < / a : K e y V a l u e O f D i a g r a m O b j e c t K e y a n y T y p e z b w N T n L X > < a : K e y V a l u e O f D i a g r a m O b j e c t K e y a n y T y p e z b w N T n L X > < a : K e y > < K e y > M e a s u r e s \ C o u n t   o f   A g e n t < / K e y > < / a : K e y > < a : V a l u e   i : t y p e = " M e a s u r e G r i d N o d e V i e w S t a t e " > < C o l u m n > 2 < / C o l u m n > < L a y e d O u t > t r u e < / L a y e d O u t > < W a s U I I n v i s i b l e > t r u e < / W a s U I I n v i s i b l e > < / a : V a l u e > < / a : K e y V a l u e O f D i a g r a m O b j e c t K e y a n y T y p e z b w N T n L X > < a : K e y V a l u e O f D i a g r a m O b j e c t K e y a n y T y p e z b w N T n L X > < a : K e y > < K e y > M e a s u r e s \ C o u n t   o f   A g e n t \ T a g I n f o \ F o r m u l a < / K e y > < / a : K e y > < a : V a l u e   i : t y p e = " M e a s u r e G r i d V i e w S t a t e I D i a g r a m T a g A d d i t i o n a l I n f o " / > < / a : K e y V a l u e O f D i a g r a m O b j e c t K e y a n y T y p e z b w N T n L X > < a : K e y V a l u e O f D i a g r a m O b j e c t K e y a n y T y p e z b w N T n L X > < a : K e y > < K e y > M e a s u r e s \ C o u n t   o f   A g e n t \ T a g I n f o \ V a l u e < / K e y > < / a : K e y > < a : V a l u e   i : t y p e = " M e a s u r e G r i d V i e w S t a t e I D i a g r a m T a g A d d i t i o n a l I n f o " / > < / a : K e y V a l u e O f D i a g r a m O b j e c t K e y a n y T y p e z b w N T n L X > < a : K e y V a l u e O f D i a g r a m O b j e c t K e y a n y T y p e z b w N T n L X > < a : K e y > < K e y > M e a s u r e s \ C o u n t   o f   D e p a r t m e n t < / K e y > < / a : K e y > < a : V a l u e   i : t y p e = " M e a s u r e G r i d N o d e V i e w S t a t e " > < C o l u m n > 3 < / 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 M e a s u r e s \ S u m   o f   S p e e d   o f   A n s w e r < / K e y > < / a : K e y > < a : V a l u e   i : t y p e = " M e a s u r e G r i d N o d e V i e w S t a t e " > < C o l u m n > 6 < / C o l u m n > < L a y e d O u t > t r u e < / L a y e d O u t > < W a s U I I n v i s i b l e > t r u e < / W a s U I I n v i s i b l e > < / a : V a l u e > < / a : K e y V a l u e O f D i a g r a m O b j e c t K e y a n y T y p e z b w N T n L X > < a : K e y V a l u e O f D i a g r a m O b j e c t K e y a n y T y p e z b w N T n L X > < a : K e y > < K e y > M e a s u r e s \ S u m   o f   S p e e d   o f   A n s w e r \ T a g I n f o \ F o r m u l a < / K e y > < / a : K e y > < a : V a l u e   i : t y p e = " M e a s u r e G r i d V i e w S t a t e I D i a g r a m T a g A d d i t i o n a l I n f o " / > < / a : K e y V a l u e O f D i a g r a m O b j e c t K e y a n y T y p e z b w N T n L X > < a : K e y V a l u e O f D i a g r a m O b j e c t K e y a n y T y p e z b w N T n L X > < a : K e y > < K e y > M e a s u r e s \ S u m   o f   S p e e d   o f   A n s w e r \ T a g I n f o \ V a l u e < / K e y > < / a : K e y > < a : V a l u e   i : t y p e = " M e a s u r e G r i d V i e w S t a t e I D i a g r a m T a g A d d i t i o n a l I n f o " / > < / a : K e y V a l u e O f D i a g r a m O b j e c t K e y a n y T y p e z b w N T n L X > < a : K e y V a l u e O f D i a g r a m O b j e c t K e y a n y T y p e z b w N T n L X > < a : K e y > < K e y > M e a s u r e s \ A v e r a g e   o f   S p e e d   o f   A n s w e r < / K e y > < / a : K e y > < a : V a l u e   i : t y p e = " M e a s u r e G r i d N o d e V i e w S t a t e " > < C o l u m n > 6 < / C o l u m n > < L a y e d O u t > t r u e < / L a y e d O u t > < R o w > 1 < / R o w > < W a s U I I n v i s i b l e > t r u e < / W a s U I I n v i s i b l e > < / a : V a l u e > < / a : K e y V a l u e O f D i a g r a m O b j e c t K e y a n y T y p e z b w N T n L X > < a : K e y V a l u e O f D i a g r a m O b j e c t K e y a n y T y p e z b w N T n L X > < a : K e y > < K e y > M e a s u r e s \ A v e r a g e   o f   S p e e d   o f   A n s w e r \ T a g I n f o \ F o r m u l a < / K e y > < / a : K e y > < a : V a l u e   i : t y p e = " M e a s u r e G r i d V i e w S t a t e I D i a g r a m T a g A d d i t i o n a l I n f o " / > < / a : K e y V a l u e O f D i a g r a m O b j e c t K e y a n y T y p e z b w N T n L X > < a : K e y V a l u e O f D i a g r a m O b j e c t K e y a n y T y p e z b w N T n L X > < a : K e y > < K e y > M e a s u r e s \ A v e r a g e   o f   S p e e d   o f   A n s w e r \ T a g I n f o \ V a l u e < / K e y > < / a : K e y > < a : V a l u e   i : t y p e = " M e a s u r e G r i d V i e w S t a t e I D i a g r a m T a g A d d i t i o n a l I n f o " / > < / a : K e y V a l u e O f D i a g r a m O b j e c t K e y a n y T y p e z b w N T n L X > < a : K e y V a l u e O f D i a g r a m O b j e c t K e y a n y T y p e z b w N T n L X > < a : K e y > < K e y > M e a s u r e s \ C o u n t   o f   A v g T a l k D u r a t i o n < / K e y > < / a : K e y > < a : V a l u e   i : t y p e = " M e a s u r e G r i d N o d e V i e w S t a t e " > < C o l u m n > 7 < / C o l u m n > < L a y e d O u t > t r u e < / L a y e d O u t > < W a s U I I n v i s i b l e > t r u e < / W a s U I I n v i s i b l e > < / a : V a l u e > < / a : K e y V a l u e O f D i a g r a m O b j e c t K e y a n y T y p e z b w N T n L X > < a : K e y V a l u e O f D i a g r a m O b j e c t K e y a n y T y p e z b w N T n L X > < a : K e y > < K e y > M e a s u r e s \ C o u n t   o f   A v g T a l k D u r a t i o n \ T a g I n f o \ F o r m u l a < / K e y > < / a : K e y > < a : V a l u e   i : t y p e = " M e a s u r e G r i d V i e w S t a t e I D i a g r a m T a g A d d i t i o n a l I n f o " / > < / a : K e y V a l u e O f D i a g r a m O b j e c t K e y a n y T y p e z b w N T n L X > < a : K e y V a l u e O f D i a g r a m O b j e c t K e y a n y T y p e z b w N T n L X > < a : K e y > < K e y > M e a s u r e s \ C o u n t   o f   A v g T a l k D u r a t i o n \ T a g I n f o \ V a l u e < / K e y > < / a : K e y > < a : V a l u e   i : t y p e = " M e a s u r e G r i d V i e w S t a t e I D i a g r a m T a g A d d i t i o n a l I n f o " / > < / a : K e y V a l u e O f D i a g r a m O b j e c t K e y a n y T y p e z b w N T n L X > < a : K e y V a l u e O f D i a g r a m O b j e c t K e y a n y T y p e z b w N T n L X > < a : K e y > < K e y > M e a s u r e s \ D i s t i n c t   C o u n t   o f   A v g T a l k D u r a t i o n < / K e y > < / a : K e y > < a : V a l u e   i : t y p e = " M e a s u r e G r i d N o d e V i e w S t a t e " > < C o l u m n > 7 < / C o l u m n > < L a y e d O u t > t r u e < / L a y e d O u t > < R o w > 1 < / R o w > < W a s U I I n v i s i b l e > t r u e < / W a s U I I n v i s i b l e > < / a : V a l u e > < / a : K e y V a l u e O f D i a g r a m O b j e c t K e y a n y T y p e z b w N T n L X > < a : K e y V a l u e O f D i a g r a m O b j e c t K e y a n y T y p e z b w N T n L X > < a : K e y > < K e y > M e a s u r e s \ D i s t i n c t   C o u n t   o f   A v g T a l k D u r a t i o n \ T a g I n f o \ F o r m u l a < / K e y > < / a : K e y > < a : V a l u e   i : t y p e = " M e a s u r e G r i d V i e w S t a t e I D i a g r a m T a g A d d i t i o n a l I n f o " / > < / a : K e y V a l u e O f D i a g r a m O b j e c t K e y a n y T y p e z b w N T n L X > < a : K e y V a l u e O f D i a g r a m O b j e c t K e y a n y T y p e z b w N T n L X > < a : K e y > < K e y > M e a s u r e s \ D i s t i n c t   C o u n t   o f   A v g T a l k D u r a t i o n \ T a g I n f o \ V a l u e < / K e y > < / a : K e y > < a : V a l u e   i : t y p e = " M e a s u r e G r i d V i e w S t a t e I D i a g r a m T a g A d d i t i o n a l I n f o " / > < / a : K e y V a l u e O f D i a g r a m O b j e c t K e y a n y T y p e z b w N T n L X > < a : K e y V a l u e O f D i a g r a m O b j e c t K e y a n y T y p e z b w N T n L X > < a : K e y > < K e y > M e a s u r e s \ A v e r a g e   o f   S a t i s f a c t i o n   r a t i n g < / K e y > < / a : K e y > < a : V a l u e   i : t y p e = " M e a s u r e G r i d N o d e V i e w S t a t e " > < C o l u m n > 8 < / C o l u m n > < L a y e d O u t > t r u e < / L a y e d O u t > < R o w > 2 < / R o w > < W a s U I I n v i s i b l e > t r u e < / W a s U I I n v i s i b l e > < / a : V a l u e > < / a : K e y V a l u e O f D i a g r a m O b j e c t K e y a n y T y p e z b w N T n L X > < a : K e y V a l u e O f D i a g r a m O b j e c t K e y a n y T y p e z b w N T n L X > < a : K e y > < K e y > M e a s u r e s \ A v e r a g e   o f   S a t i s f a c t i o n   r a t i n g \ T a g I n f o \ F o r m u l a < / K e y > < / a : K e y > < a : V a l u e   i : t y p e = " M e a s u r e G r i d V i e w S t a t e I D i a g r a m T a g A d d i t i o n a l I n f o " / > < / a : K e y V a l u e O f D i a g r a m O b j e c t K e y a n y T y p e z b w N T n L X > < a : K e y V a l u e O f D i a g r a m O b j e c t K e y a n y T y p e z b w N T n L X > < a : K e y > < K e y > M e a s u r e s \ A v e r a g e   o f   S a t i s f a c t i o n   r a t i n g \ T a g I n f o \ V a l u e < / K e y > < / a : K e y > < a : V a l u e   i : t y p e = " M e a s u r e G r i d V i e w S t a t e I D i a g r a m T a g A d d i t i o n a l I n f o " / > < / a : K e y V a l u e O f D i a g r a m O b j e c t K e y a n y T y p e z b w N T n L X > < a : K e y V a l u e O f D i a g r a m O b j e c t K e y a n y T y p e z b w N T n L X > < a : K e y > < K e y > M e a s u r e s \ M a x   o f   S p e e d   o f   A n s w e r < / K e y > < / a : K e y > < a : V a l u e   i : t y p e = " M e a s u r e G r i d N o d e V i e w S t a t e " > < C o l u m n > 6 < / C o l u m n > < L a y e d O u t > t r u e < / L a y e d O u t > < R o w > 2 < / R o w > < W a s U I I n v i s i b l e > t r u e < / W a s U I I n v i s i b l e > < / a : V a l u e > < / a : K e y V a l u e O f D i a g r a m O b j e c t K e y a n y T y p e z b w N T n L X > < a : K e y V a l u e O f D i a g r a m O b j e c t K e y a n y T y p e z b w N T n L X > < a : K e y > < K e y > M e a s u r e s \ M a x   o f   S p e e d   o f   A n s w e r \ T a g I n f o \ F o r m u l a < / K e y > < / a : K e y > < a : V a l u e   i : t y p e = " M e a s u r e G r i d V i e w S t a t e I D i a g r a m T a g A d d i t i o n a l I n f o " / > < / a : K e y V a l u e O f D i a g r a m O b j e c t K e y a n y T y p e z b w N T n L X > < a : K e y V a l u e O f D i a g r a m O b j e c t K e y a n y T y p e z b w N T n L X > < a : K e y > < K e y > M e a s u r e s \ M a x   o f   S p e e d   o f   A n s w e r \ T a g I n f o \ V a l u e < / K e y > < / a : K e y > < a : V a l u e   i : t y p e = " M e a s u r e G r i d V i e w S t a t e I D i a g r a m T a g A d d i t i o n a l I n f o " / > < / a : K e y V a l u e O f D i a g r a m O b j e c t K e y a n y T y p e z b w N T n L X > < a : K e y V a l u e O f D i a g r a m O b j e c t K e y a n y T y p e z b w N T n L X > < a : K e y > < K e y > M e a s u r e s \ M i n   o f   S p e e d   o f   A n s w e r < / K e y > < / a : K e y > < a : V a l u e   i : t y p e = " M e a s u r e G r i d N o d e V i e w S t a t e " > < C o l u m n > 6 < / C o l u m n > < L a y e d O u t > t r u e < / L a y e d O u t > < R o w > 3 < / R o w > < W a s U I I n v i s i b l e > t r u e < / W a s U I I n v i s i b l e > < / a : V a l u e > < / a : K e y V a l u e O f D i a g r a m O b j e c t K e y a n y T y p e z b w N T n L X > < a : K e y V a l u e O f D i a g r a m O b j e c t K e y a n y T y p e z b w N T n L X > < a : K e y > < K e y > M e a s u r e s \ M i n   o f   S p e e d   o f   A n s w e r \ T a g I n f o \ F o r m u l a < / K e y > < / a : K e y > < a : V a l u e   i : t y p e = " M e a s u r e G r i d V i e w S t a t e I D i a g r a m T a g A d d i t i o n a l I n f o " / > < / a : K e y V a l u e O f D i a g r a m O b j e c t K e y a n y T y p e z b w N T n L X > < a : K e y V a l u e O f D i a g r a m O b j e c t K e y a n y T y p e z b w N T n L X > < a : K e y > < K e y > M e a s u r e s \ M i n   o f   S p e e d   o f   A n s w e r \ T a g I n f o \ V a l u e < / K e y > < / a : K e y > < a : V a l u e   i : t y p e = " M e a s u r e G r i d V i e w S t a t e I D i a g r a m T a g A d d i t i o n a l I n f o " / > < / a : K e y V a l u e O f D i a g r a m O b j e c t K e y a n y T y p e z b w N T n L X > < a : K e y V a l u e O f D i a g r a m O b j e c t K e y a n y T y p e z b w N T n L X > < a : K e y > < K e y > M e a s u r e s \ C o u n t   o f   D a t e   ( D a y ) < / K e y > < / a : K e y > < a : V a l u e   i : t y p e = " M e a s u r e G r i d N o d e V i e w S t a t e " > < C o l u m n > 1 4 < / C o l u m n > < L a y e d O u t > t r u e < / L a y e d O u t > < W a s U I I n v i s i b l e > t r u e < / W a s U I I n v i s i b l e > < / a : V a l u e > < / a : K e y V a l u e O f D i a g r a m O b j e c t K e y a n y T y p e z b w N T n L X > < a : K e y V a l u e O f D i a g r a m O b j e c t K e y a n y T y p e z b w N T n L X > < a : K e y > < K e y > M e a s u r e s \ C o u n t   o f   D a t e   ( D a y ) \ T a g I n f o \ F o r m u l a < / K e y > < / a : K e y > < a : V a l u e   i : t y p e = " M e a s u r e G r i d V i e w S t a t e I D i a g r a m T a g A d d i t i o n a l I n f o " / > < / a : K e y V a l u e O f D i a g r a m O b j e c t K e y a n y T y p e z b w N T n L X > < a : K e y V a l u e O f D i a g r a m O b j e c t K e y a n y T y p e z b w N T n L X > < a : K e y > < K e y > M e a s u r e s \ C o u n t   o f   D a t e   ( D a y ) \ T a g I n f o \ V a l u e < / K e y > < / a : K e y > < a : V a l u e   i : t y p e = " M e a s u r e G r i d V i e w S t a t e I D i a g r a m T a g A d d i t i o n a l I n f o " / > < / a : K e y V a l u e O f D i a g r a m O b j e c t K e y a n y T y p e z b w N T n L X > < a : K e y V a l u e O f D i a g r a m O b j e c t K e y a n y T y p e z b w N T n L X > < a : K e y > < K e y > M e a s u r e s \ C o u n t   o f   D a t e   ( H o u r ) < / K e y > < / a : K e y > < a : V a l u e   i : t y p e = " M e a s u r e G r i d N o d e V i e w S t a t e " > < C o l u m n > 1 5 < / C o l u m n > < L a y e d O u t > t r u e < / L a y e d O u t > < W a s U I I n v i s i b l e > t r u e < / W a s U I I n v i s i b l e > < / a : V a l u e > < / a : K e y V a l u e O f D i a g r a m O b j e c t K e y a n y T y p e z b w N T n L X > < a : K e y V a l u e O f D i a g r a m O b j e c t K e y a n y T y p e z b w N T n L X > < a : K e y > < K e y > M e a s u r e s \ C o u n t   o f   D a t e   ( H o u r ) \ T a g I n f o \ F o r m u l a < / K e y > < / a : K e y > < a : V a l u e   i : t y p e = " M e a s u r e G r i d V i e w S t a t e I D i a g r a m T a g A d d i t i o n a l I n f o " / > < / a : K e y V a l u e O f D i a g r a m O b j e c t K e y a n y T y p e z b w N T n L X > < a : K e y V a l u e O f D i a g r a m O b j e c t K e y a n y T y p e z b w N T n L X > < a : K e y > < K e y > M e a s u r e s \ C o u n t   o f   D a t e   ( H o u r ) \ T a g I n f o \ V a l u e < / K e y > < / a : K e y > < a : V a l u e   i : t y p e = " M e a s u r e G r i d V i e w S t a t e I D i a g r a m T a g A d d i t i o n a l I n f o " / > < / a : K e y V a l u e O f D i a g r a m O b j e c t K e y a n y T y p e z b w N T n L X > < a : K e y V a l u e O f D i a g r a m O b j e c t K e y a n y T y p e z b w N T n L X > < a : K e y > < K e y > M e a s u r e s \ C o u n t   o f   D a t e   ( M i n u t e ) < / K e y > < / a : K e y > < a : V a l u e   i : t y p e = " M e a s u r e G r i d N o d e V i e w S t a t e " > < C o l u m n > 1 6 < / C o l u m n > < L a y e d O u t > t r u e < / L a y e d O u t > < W a s U I I n v i s i b l e > t r u e < / W a s U I I n v i s i b l e > < / a : V a l u e > < / a : K e y V a l u e O f D i a g r a m O b j e c t K e y a n y T y p e z b w N T n L X > < a : K e y V a l u e O f D i a g r a m O b j e c t K e y a n y T y p e z b w N T n L X > < a : K e y > < K e y > M e a s u r e s \ C o u n t   o f   D a t e   ( M i n u t e ) \ T a g I n f o \ F o r m u l a < / K e y > < / a : K e y > < a : V a l u e   i : t y p e = " M e a s u r e G r i d V i e w S t a t e I D i a g r a m T a g A d d i t i o n a l I n f o " / > < / a : K e y V a l u e O f D i a g r a m O b j e c t K e y a n y T y p e z b w N T n L X > < a : K e y V a l u e O f D i a g r a m O b j e c t K e y a n y T y p e z b w N T n L X > < a : K e y > < K e y > M e a s u r e s \ C o u n t   o f   D a t e   ( M i n u t e ) \ T a g I n f o \ V a l u e < / K e y > < / a : K e y > < a : V a l u e   i : t y p e = " M e a s u r e G r i d V i e w S t a t e I D i a g r a m T a g A d d i t i o n a l I n f o " / > < / a : K e y V a l u e O f D i a g r a m O b j e c t K e y a n y T y p e z b w N T n L X > < a : K e y V a l u e O f D i a g r a m O b j e c t K e y a n y T y p e z b w N T n L X > < a : K e y > < K e y > M e a s u r e s \ c a l l   l e s s   1 8 0 < / K e y > < / a : K e y > < a : V a l u e   i : t y p e = " M e a s u r e G r i d N o d e V i e w S t a t e " > < L a y e d O u t > t r u e < / L a y e d O u t > < R o w > 1 < / R o w > < / a : V a l u e > < / a : K e y V a l u e O f D i a g r a m O b j e c t K e y a n y T y p e z b w N T n L X > < a : K e y V a l u e O f D i a g r a m O b j e c t K e y a n y T y p e z b w N T n L X > < a : K e y > < K e y > M e a s u r e s \ c a l l   l e s s   1 8 0 \ T a g I n f o \ F o r m u l a < / K e y > < / a : K e y > < a : V a l u e   i : t y p e = " M e a s u r e G r i d V i e w S t a t e I D i a g r a m T a g A d d i t i o n a l I n f o " / > < / a : K e y V a l u e O f D i a g r a m O b j e c t K e y a n y T y p e z b w N T n L X > < a : K e y V a l u e O f D i a g r a m O b j e c t K e y a n y T y p e z b w N T n L X > < a : K e y > < K e y > M e a s u r e s \ c a l l   l e s s   1 8 0 \ T a g I n f o \ V a l u e < / K e y > < / a : K e y > < a : V a l u e   i : t y p e = " M e a s u r e G r i d V i e w S t a t e I D i a g r a m T a g A d d i t i o n a l I n f o " / > < / 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 C o l u m n s \ A v g T a l k D u r a t i o n   ( H o u r ) < / K e y > < / a : K e y > < a : V a l u e   i : t y p e = " M e a s u r e G r i d N o d e V i e w S t a t e " > < C o l u m n > 1 0 < / C o l u m n > < L a y e d O u t > t r u e < / L a y e d O u t > < / a : V a l u e > < / a : K e y V a l u e O f D i a g r a m O b j e c t K e y a n y T y p e z b w N T n L X > < a : K e y V a l u e O f D i a g r a m O b j e c t K e y a n y T y p e z b w N T n L X > < a : K e y > < K e y > C o l u m n s \ A v g T a l k D u r a t i o n   ( M i n u t e ) < / K e y > < / a : K e y > < a : V a l u e   i : t y p e = " M e a s u r e G r i d N o d e V i e w S t a t e " > < C o l u m n > 1 1 < / C o l u m n > < L a y e d O u t > t r u e < / L a y e d O u t > < / a : V a l u e > < / a : K e y V a l u e O f D i a g r a m O b j e c t K e y a n y T y p e z b w N T n L X > < a : K e y V a l u e O f D i a g r a m O b j e c t K e y a n y T y p e z b w N T n L X > < a : K e y > < K e y > C o l u m n s \ A v g T a l k D u r a t i o n   ( S e c o n d ) < / K e y > < / a : K e y > < a : V a l u e   i : t y p e = " M e a s u r e G r i d N o d e V i e w S t a t e " > < C o l u m n > 1 2 < / C o l u m n > < L a y e d O u t > t r u e < / L a y e d O u t > < / a : V a l u e > < / a : K e y V a l u e O f D i a g r a m O b j e c t K e y a n y T y p e z b w N T n L X > < a : K e y V a l u e O f D i a g r a m O b j e c t K e y a n y T y p e z b w N T n L X > < a : K e y > < K e y > C o l u m n s \ D a t e   ( D a y   I n d e x ) < / K e y > < / a : K e y > < a : V a l u e   i : t y p e = " M e a s u r e G r i d N o d e V i e w S t a t e " > < C o l u m n > 1 3 < / C o l u m n > < L a y e d O u t > t r u e < / L a y e d O u t > < / a : V a l u e > < / a : K e y V a l u e O f D i a g r a m O b j e c t K e y a n y T y p e z b w N T n L X > < a : K e y V a l u e O f D i a g r a m O b j e c t K e y a n y T y p e z b w N T n L X > < a : K e y > < K e y > C o l u m n s \ D a t e   ( D a y ) < / K e y > < / a : K e y > < a : V a l u e   i : t y p e = " M e a s u r e G r i d N o d e V i e w S t a t e " > < C o l u m n > 1 4 < / C o l u m n > < L a y e d O u t > t r u e < / L a y e d O u t > < / a : V a l u e > < / a : K e y V a l u e O f D i a g r a m O b j e c t K e y a n y T y p e z b w N T n L X > < a : K e y V a l u e O f D i a g r a m O b j e c t K e y a n y T y p e z b w N T n L X > < a : K e y > < K e y > C o l u m n s \ D a t e   ( H o u r ) < / K e y > < / a : K e y > < a : V a l u e   i : t y p e = " M e a s u r e G r i d N o d e V i e w S t a t e " > < C o l u m n > 1 5 < / C o l u m n > < L a y e d O u t > t r u e < / L a y e d O u t > < / a : V a l u e > < / a : K e y V a l u e O f D i a g r a m O b j e c t K e y a n y T y p e z b w N T n L X > < a : K e y V a l u e O f D i a g r a m O b j e c t K e y a n y T y p e z b w N T n L X > < a : K e y > < K e y > C o l u m n s \ D a t e   ( M i n u t e ) < / K e y > < / a : K e y > < a : V a l u e   i : t y p e = " M e a s u r e G r i d N o d e V i e w S t a t e " > < C o l u m n > 1 6 < / C o l u m n > < L a y e d O u t > t r u e < / L a y e d O u t > < / a : V a l u e > < / a : K e y V a l u e O f D i a g r a m O b j e c t K e y a n y T y p e z b w N T n L X > < a : K e y V a l u e O f D i a g r a m O b j e c t K e y a n y T y p e z b w N T n L X > < a : K e y > < K e y > C o l u m n s \ D a t e   ( S e c o n d ) < / K e y > < / a : K e y > < a : V a l u e   i : t y p e = " M e a s u r e G r i d N o d e V i e w S t a t e " > < C o l u m n > 1 7 < / C o l u m n > < L a y e d O u t > t r u e < / L a y e d O u t > < / a : V a l u e > < / a : K e y V a l u e O f D i a g r a m O b j e c t K e y a n y T y p e z b w N T n L X > < a : K e y V a l u e O f D i a g r a m O b j e c t K e y a n y T y p e z b w N T n L X > < a : K e y > < K e y > C o l u m n s \ C a l l   i n   m i n < / K e y > < / a : K e y > < a : V a l u e   i : t y p e = " M e a s u r e G r i d N o d e V i e w S t a t e " > < C o l u m n > 1 8 < / C o l u m n > < L a y e d O u t > t r u e < / L a y e d O u t > < / a : V a l u e > < / a : K e y V a l u e O f D i a g r a m O b j e c t K e y a n y T y p e z b w N T n L X > < a : K e y V a l u e O f D i a g r a m O b j e c t K e y a n y T y p e z b w N T n L X > < a : K e y > < K e y > L i n k s \ & l t ; C o l u m n s \ C o u n t   o f   C a l l   I d & g t ; - & l t ; M e a s u r e s \ C a l l   I d & g t ; < / K e y > < / a : K e y > < a : V a l u e   i : t y p e = " M e a s u r e G r i d V i e w S t a t e I D i a g r a m L i n k " / > < / a : K e y V a l u e O f D i a g r a m O b j e c t K e y a n y T y p e z b w N T n L X > < a : K e y V a l u e O f D i a g r a m O b j e c t K e y a n y T y p e z b w N T n L X > < a : K e y > < K e y > L i n k s \ & l t ; C o l u m n s \ C o u n t   o f   C a l l   I d & g t ; - & l t ; M e a s u r e s \ C a l l   I d & g t ; \ C O L U M N < / K e y > < / a : K e y > < a : V a l u e   i : t y p e = " M e a s u r e G r i d V i e w S t a t e I D i a g r a m L i n k E n d p o i n t " / > < / a : K e y V a l u e O f D i a g r a m O b j e c t K e y a n y T y p e z b w N T n L X > < a : K e y V a l u e O f D i a g r a m O b j e c t K e y a n y T y p e z b w N T n L X > < a : K e y > < K e y > L i n k s \ & l t ; C o l u m n s \ C o u n t   o f   C a l l   I d & g t ; - & l t ; M e a s u r e s \ C a l l   I d & g t ; \ M E A S U R E < / K e y > < / a : K e y > < a : V a l u e   i : t y p e = " M e a s u r e G r i d V i e w S t a t e I D i a g r a m L i n k E n d p o i n t " / > < / a : K e y V a l u e O f D i a g r a m O b j e c t K e y a n y T y p e z b w N T n L X > < a : K e y V a l u e O f D i a g r a m O b j e c t K e y a n y T y p e z b w N T n L X > < a : K e y > < K e y > L i n k s \ & l t ; C o l u m n s \ C o u n t   o f   A n s w e r e d   ( Y / N ) & g t ; - & l t ; M e a s u r e s \ A n s w e r e d   ( Y / N ) & g t ; < / K e y > < / a : K e y > < a : V a l u e   i : t y p e = " M e a s u r e G r i d V i e w S t a t e I D i a g r a m L i n k " / > < / a : K e y V a l u e O f D i a g r a m O b j e c t K e y a n y T y p e z b w N T n L X > < a : K e y V a l u e O f D i a g r a m O b j e c t K e y a n y T y p e z b w N T n L X > < a : K e y > < K e y > L i n k s \ & l t ; C o l u m n s \ C o u n t   o f   A n s w e r e d   ( Y / N ) & g t ; - & l t ; M e a s u r e s \ A n s w e r e d   ( Y / N ) & g t ; \ C O L U M N < / K e y > < / a : K e y > < a : V a l u e   i : t y p e = " M e a s u r e G r i d V i e w S t a t e I D i a g r a m L i n k E n d p o i n t " / > < / a : K e y V a l u e O f D i a g r a m O b j e c t K e y a n y T y p e z b w N T n L X > < a : K e y V a l u e O f D i a g r a m O b j e c t K e y a n y T y p e z b w N T n L X > < a : K e y > < K e y > L i n k s \ & l t ; C o l u m n s \ C o u n t   o f   A n s w e r e d   ( Y / N ) & g t ; - & l t ; M e a s u r e s \ A n s w e r e d   ( Y / N ) & g t ; \ M E A S U R E < / K e y > < / a : K e y > < a : V a l u e   i : t y p e = " M e a s u r e G r i d V i e w S t a t e I D i a g r a m L i n k E n d p o i n t " / > < / a : K e y V a l u e O f D i a g r a m O b j e c t K e y a n y T y p e z b w N T n L X > < a : K e y V a l u e O f D i a g r a m O b j e c t K e y a n y T y p e z b w N T n L X > < a : K e y > < K e y > L i n k s \ & l t ; C o l u m n s \ S u m   o f   S a t i s f a c t i o n   r a t i n g & g t ; - & l t ; M e a s u r e s \ S a t i s f a c t i o n   r a t i n g & g t ; < / K e y > < / a : K e y > < a : V a l u e   i : t y p e = " M e a s u r e G r i d V i e w S t a t e I D i a g r a m L i n k " / > < / a : K e y V a l u e O f D i a g r a m O b j e c t K e y a n y T y p e z b w N T n L X > < a : K e y V a l u e O f D i a g r a m O b j e c t K e y a n y T y p e z b w N T n L X > < a : K e y > < K e y > L i n k s \ & l t ; C o l u m n s \ S u m   o f   S a t i s f a c t i o n   r a t i n g & g t ; - & l t ; M e a s u r e s \ S a t i s f a c t i o n   r a t i n g & g t ; \ C O L U M N < / K e y > < / a : K e y > < a : V a l u e   i : t y p e = " M e a s u r e G r i d V i e w S t a t e I D i a g r a m L i n k E n d p o i n t " / > < / a : K e y V a l u e O f D i a g r a m O b j e c t K e y a n y T y p e z b w N T n L X > < a : K e y V a l u e O f D i a g r a m O b j e c t K e y a n y T y p e z b w N T n L X > < a : K e y > < K e y > L i n k s \ & l t ; C o l u m n s \ S u m   o f   S a t i s f a c t i o n   r a t i n g & g t ; - & l t ; M e a s u r e s \ S a t i s f a c t i o n   r a t i n g & g t ; \ M E A S U R E < / K e y > < / a : K e y > < a : V a l u e   i : t y p e = " M e a s u r e G r i d V i e w S t a t e I D i a g r a m L i n k E n d p o i n t " / > < / a : K e y V a l u e O f D i a g r a m O b j e c t K e y a n y T y p e z b w N T n L X > < a : K e y V a l u e O f D i a g r a m O b j e c t K e y a n y T y p e z b w N T n L X > < a : K e y > < K e y > L i n k s \ & l t ; C o l u m n s \ C o u n t   o f   S a t i s f a c t i o n   r a t i n g & g t ; - & l t ; M e a s u r e s \ S a t i s f a c t i o n   r a t i n g & g t ; < / K e y > < / a : K e y > < a : V a l u e   i : t y p e = " M e a s u r e G r i d V i e w S t a t e I D i a g r a m L i n k " / > < / a : K e y V a l u e O f D i a g r a m O b j e c t K e y a n y T y p e z b w N T n L X > < a : K e y V a l u e O f D i a g r a m O b j e c t K e y a n y T y p e z b w N T n L X > < a : K e y > < K e y > L i n k s \ & l t ; C o l u m n s \ C o u n t   o f   S a t i s f a c t i o n   r a t i n g & g t ; - & l t ; M e a s u r e s \ S a t i s f a c t i o n   r a t i n g & g t ; \ C O L U M N < / K e y > < / a : K e y > < a : V a l u e   i : t y p e = " M e a s u r e G r i d V i e w S t a t e I D i a g r a m L i n k E n d p o i n t " / > < / a : K e y V a l u e O f D i a g r a m O b j e c t K e y a n y T y p e z b w N T n L X > < a : K e y V a l u e O f D i a g r a m O b j e c t K e y a n y T y p e z b w N T n L X > < a : K e y > < K e y > L i n k s \ & l t ; C o l u m n s \ C o u n t   o f   S a t i s f a c t i o n   r a t i n g & g t ; - & l t ; M e a s u r e s \ S a t i s f a c t i o n   r a t i n g & g t ; \ M E A S U R E < / K e y > < / a : K e y > < a : V a l u e   i : t y p e = " M e a s u r e G r i d V i e w S t a t e I D i a g r a m L i n k E n d p o i n t " / > < / a : K e y V a l u e O f D i a g r a m O b j e c t K e y a n y T y p e z b w N T n L X > < a : K e y V a l u e O f D i a g r a m O b j e c t K e y a n y T y p e z b w N T n L X > < a : K e y > < K e y > L i n k s \ & l t ; C o l u m n s \ C o u n t   o f   A g e n t & g t ; - & l t ; M e a s u r e s \ A g e n t & g t ; < / K e y > < / a : K e y > < a : V a l u e   i : t y p e = " M e a s u r e G r i d V i e w S t a t e I D i a g r a m L i n k " / > < / a : K e y V a l u e O f D i a g r a m O b j e c t K e y a n y T y p e z b w N T n L X > < a : K e y V a l u e O f D i a g r a m O b j e c t K e y a n y T y p e z b w N T n L X > < a : K e y > < K e y > L i n k s \ & l t ; C o l u m n s \ C o u n t   o f   A g e n t & g t ; - & l t ; M e a s u r e s \ A g e n t & g t ; \ C O L U M N < / K e y > < / a : K e y > < a : V a l u e   i : t y p e = " M e a s u r e G r i d V i e w S t a t e I D i a g r a m L i n k E n d p o i n t " / > < / a : K e y V a l u e O f D i a g r a m O b j e c t K e y a n y T y p e z b w N T n L X > < a : K e y V a l u e O f D i a g r a m O b j e c t K e y a n y T y p e z b w N T n L X > < a : K e y > < K e y > L i n k s \ & l t ; C o l u m n s \ C o u n t   o f   A g e n t & g t ; - & l t ; M e a s u r e s \ A g e n t & g t ; \ M E A S U R E 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 L i n k s \ & l t ; C o l u m n s \ S u m   o f   S p e e d   o f   A n s w e r & g t ; - & l t ; M e a s u r e s \ S p e e d   o f   A n s w e r & g t ; < / K e y > < / a : K e y > < a : V a l u e   i : t y p e = " M e a s u r e G r i d V i e w S t a t e I D i a g r a m L i n k " / > < / a : K e y V a l u e O f D i a g r a m O b j e c t K e y a n y T y p e z b w N T n L X > < a : K e y V a l u e O f D i a g r a m O b j e c t K e y a n y T y p e z b w N T n L X > < a : K e y > < K e y > L i n k s \ & l t ; C o l u m n s \ S u m   o f   S p e e d   o f   A n s w e r & g t ; - & l t ; M e a s u r e s \ S p e e d   o f   A n s w e r & g t ; \ C O L U M N < / K e y > < / a : K e y > < a : V a l u e   i : t y p e = " M e a s u r e G r i d V i e w S t a t e I D i a g r a m L i n k E n d p o i n t " / > < / a : K e y V a l u e O f D i a g r a m O b j e c t K e y a n y T y p e z b w N T n L X > < a : K e y V a l u e O f D i a g r a m O b j e c t K e y a n y T y p e z b w N T n L X > < a : K e y > < K e y > L i n k s \ & l t ; C o l u m n s \ S u m   o f   S p e e d   o f   A n s w e r & g t ; - & l t ; M e a s u r e s \ S p e e d   o f   A n s w e r & g t ; \ M E A S U R E < / K e y > < / a : K e y > < a : V a l u e   i : t y p e = " M e a s u r e G r i d V i e w S t a t e I D i a g r a m L i n k E n d p o i n t " / > < / a : K e y V a l u e O f D i a g r a m O b j e c t K e y a n y T y p e z b w N T n L X > < a : K e y V a l u e O f D i a g r a m O b j e c t K e y a n y T y p e z b w N T n L X > < a : K e y > < K e y > L i n k s \ & l t ; C o l u m n s \ A v e r a g e   o f   S p e e d   o f   A n s w e r & g t ; - & l t ; M e a s u r e s \ S p e e d   o f   A n s w e r & g t ; < / K e y > < / a : K e y > < a : V a l u e   i : t y p e = " M e a s u r e G r i d V i e w S t a t e I D i a g r a m L i n k " / > < / a : K e y V a l u e O f D i a g r a m O b j e c t K e y a n y T y p e z b w N T n L X > < a : K e y V a l u e O f D i a g r a m O b j e c t K e y a n y T y p e z b w N T n L X > < a : K e y > < K e y > L i n k s \ & l t ; C o l u m n s \ A v e r a g e   o f   S p e e d   o f   A n s w e r & g t ; - & l t ; M e a s u r e s \ S p e e d   o f   A n s w e r & g t ; \ C O L U M N < / K e y > < / a : K e y > < a : V a l u e   i : t y p e = " M e a s u r e G r i d V i e w S t a t e I D i a g r a m L i n k E n d p o i n t " / > < / a : K e y V a l u e O f D i a g r a m O b j e c t K e y a n y T y p e z b w N T n L X > < a : K e y V a l u e O f D i a g r a m O b j e c t K e y a n y T y p e z b w N T n L X > < a : K e y > < K e y > L i n k s \ & l t ; C o l u m n s \ A v e r a g e   o f   S p e e d   o f   A n s w e r & g t ; - & l t ; M e a s u r e s \ S p e e d   o f   A n s w e r & g t ; \ M E A S U R E < / K e y > < / a : K e y > < a : V a l u e   i : t y p e = " M e a s u r e G r i d V i e w S t a t e I D i a g r a m L i n k E n d p o i n t " / > < / a : K e y V a l u e O f D i a g r a m O b j e c t K e y a n y T y p e z b w N T n L X > < a : K e y V a l u e O f D i a g r a m O b j e c t K e y a n y T y p e z b w N T n L X > < a : K e y > < K e y > L i n k s \ & l t ; C o l u m n s \ C o u n t   o f   A v g T a l k D u r a t i o n & g t ; - & l t ; M e a s u r e s \ A v g T a l k D u r a t i o n & g t ; < / K e y > < / a : K e y > < a : V a l u e   i : t y p e = " M e a s u r e G r i d V i e w S t a t e I D i a g r a m L i n k " / > < / a : K e y V a l u e O f D i a g r a m O b j e c t K e y a n y T y p e z b w N T n L X > < a : K e y V a l u e O f D i a g r a m O b j e c t K e y a n y T y p e z b w N T n L X > < a : K e y > < K e y > L i n k s \ & l t ; C o l u m n s \ C o u n t   o f   A v g T a l k D u r a t i o n & g t ; - & l t ; M e a s u r e s \ A v g T a l k D u r a t i o n & g t ; \ C O L U M N < / K e y > < / a : K e y > < a : V a l u e   i : t y p e = " M e a s u r e G r i d V i e w S t a t e I D i a g r a m L i n k E n d p o i n t " / > < / a : K e y V a l u e O f D i a g r a m O b j e c t K e y a n y T y p e z b w N T n L X > < a : K e y V a l u e O f D i a g r a m O b j e c t K e y a n y T y p e z b w N T n L X > < a : K e y > < K e y > L i n k s \ & l t ; C o l u m n s \ C o u n t   o f   A v g T a l k D u r a t i o n & g t ; - & l t ; M e a s u r e s \ A v g T a l k D u r a t i o n & g t ; \ M E A S U R E < / K e y > < / a : K e y > < a : V a l u e   i : t y p e = " M e a s u r e G r i d V i e w S t a t e I D i a g r a m L i n k E n d p o i n t " / > < / a : K e y V a l u e O f D i a g r a m O b j e c t K e y a n y T y p e z b w N T n L X > < a : K e y V a l u e O f D i a g r a m O b j e c t K e y a n y T y p e z b w N T n L X > < a : K e y > < K e y > L i n k s \ & l t ; C o l u m n s \ D i s t i n c t   C o u n t   o f   A v g T a l k D u r a t i o n & g t ; - & l t ; M e a s u r e s \ A v g T a l k D u r a t i o n & g t ; < / K e y > < / a : K e y > < a : V a l u e   i : t y p e = " M e a s u r e G r i d V i e w S t a t e I D i a g r a m L i n k " / > < / a : K e y V a l u e O f D i a g r a m O b j e c t K e y a n y T y p e z b w N T n L X > < a : K e y V a l u e O f D i a g r a m O b j e c t K e y a n y T y p e z b w N T n L X > < a : K e y > < K e y > L i n k s \ & l t ; C o l u m n s \ D i s t i n c t   C o u n t   o f   A v g T a l k D u r a t i o n & g t ; - & l t ; M e a s u r e s \ A v g T a l k D u r a t i o n & g t ; \ C O L U M N < / K e y > < / a : K e y > < a : V a l u e   i : t y p e = " M e a s u r e G r i d V i e w S t a t e I D i a g r a m L i n k E n d p o i n t " / > < / a : K e y V a l u e O f D i a g r a m O b j e c t K e y a n y T y p e z b w N T n L X > < a : K e y V a l u e O f D i a g r a m O b j e c t K e y a n y T y p e z b w N T n L X > < a : K e y > < K e y > L i n k s \ & l t ; C o l u m n s \ D i s t i n c t   C o u n t   o f   A v g T a l k D u r a t i o n & g t ; - & l t ; M e a s u r e s \ A v g T a l k D u r a t i o n & g t ; \ M E A S U R E < / K e y > < / a : K e y > < a : V a l u e   i : t y p e = " M e a s u r e G r i d V i e w S t a t e I D i a g r a m L i n k E n d p o i n t " / > < / a : K e y V a l u e O f D i a g r a m O b j e c t K e y a n y T y p e z b w N T n L X > < a : K e y V a l u e O f D i a g r a m O b j e c t K e y a n y T y p e z b w N T n L X > < a : K e y > < K e y > L i n k s \ & l t ; C o l u m n s \ A v e r a g e   o f   S a t i s f a c t i o n   r a t i n g & g t ; - & l t ; M e a s u r e s \ S a t i s f a c t i o n   r a t i n g & g t ; < / K e y > < / a : K e y > < a : V a l u e   i : t y p e = " M e a s u r e G r i d V i e w S t a t e I D i a g r a m L i n k " / > < / a : K e y V a l u e O f D i a g r a m O b j e c t K e y a n y T y p e z b w N T n L X > < a : K e y V a l u e O f D i a g r a m O b j e c t K e y a n y T y p e z b w N T n L X > < a : K e y > < K e y > L i n k s \ & l t ; C o l u m n s \ A v e r a g e   o f   S a t i s f a c t i o n   r a t i n g & g t ; - & l t ; M e a s u r e s \ S a t i s f a c t i o n   r a t i n g & g t ; \ C O L U M N < / K e y > < / a : K e y > < a : V a l u e   i : t y p e = " M e a s u r e G r i d V i e w S t a t e I D i a g r a m L i n k E n d p o i n t " / > < / a : K e y V a l u e O f D i a g r a m O b j e c t K e y a n y T y p e z b w N T n L X > < a : K e y V a l u e O f D i a g r a m O b j e c t K e y a n y T y p e z b w N T n L X > < a : K e y > < K e y > L i n k s \ & l t ; C o l u m n s \ A v e r a g e   o f   S a t i s f a c t i o n   r a t i n g & g t ; - & l t ; M e a s u r e s \ S a t i s f a c t i o n   r a t i n g & g t ; \ M E A S U R E < / K e y > < / a : K e y > < a : V a l u e   i : t y p e = " M e a s u r e G r i d V i e w S t a t e I D i a g r a m L i n k E n d p o i n t " / > < / a : K e y V a l u e O f D i a g r a m O b j e c t K e y a n y T y p e z b w N T n L X > < a : K e y V a l u e O f D i a g r a m O b j e c t K e y a n y T y p e z b w N T n L X > < a : K e y > < K e y > L i n k s \ & l t ; C o l u m n s \ M a x   o f   S p e e d   o f   A n s w e r & g t ; - & l t ; M e a s u r e s \ S p e e d   o f   A n s w e r & g t ; < / K e y > < / a : K e y > < a : V a l u e   i : t y p e = " M e a s u r e G r i d V i e w S t a t e I D i a g r a m L i n k " / > < / a : K e y V a l u e O f D i a g r a m O b j e c t K e y a n y T y p e z b w N T n L X > < a : K e y V a l u e O f D i a g r a m O b j e c t K e y a n y T y p e z b w N T n L X > < a : K e y > < K e y > L i n k s \ & l t ; C o l u m n s \ M a x   o f   S p e e d   o f   A n s w e r & g t ; - & l t ; M e a s u r e s \ S p e e d   o f   A n s w e r & g t ; \ C O L U M N < / K e y > < / a : K e y > < a : V a l u e   i : t y p e = " M e a s u r e G r i d V i e w S t a t e I D i a g r a m L i n k E n d p o i n t " / > < / a : K e y V a l u e O f D i a g r a m O b j e c t K e y a n y T y p e z b w N T n L X > < a : K e y V a l u e O f D i a g r a m O b j e c t K e y a n y T y p e z b w N T n L X > < a : K e y > < K e y > L i n k s \ & l t ; C o l u m n s \ M a x   o f   S p e e d   o f   A n s w e r & g t ; - & l t ; M e a s u r e s \ S p e e d   o f   A n s w e r & g t ; \ M E A S U R E < / K e y > < / a : K e y > < a : V a l u e   i : t y p e = " M e a s u r e G r i d V i e w S t a t e I D i a g r a m L i n k E n d p o i n t " / > < / a : K e y V a l u e O f D i a g r a m O b j e c t K e y a n y T y p e z b w N T n L X > < a : K e y V a l u e O f D i a g r a m O b j e c t K e y a n y T y p e z b w N T n L X > < a : K e y > < K e y > L i n k s \ & l t ; C o l u m n s \ M i n   o f   S p e e d   o f   A n s w e r & g t ; - & l t ; M e a s u r e s \ S p e e d   o f   A n s w e r & g t ; < / K e y > < / a : K e y > < a : V a l u e   i : t y p e = " M e a s u r e G r i d V i e w S t a t e I D i a g r a m L i n k " / > < / a : K e y V a l u e O f D i a g r a m O b j e c t K e y a n y T y p e z b w N T n L X > < a : K e y V a l u e O f D i a g r a m O b j e c t K e y a n y T y p e z b w N T n L X > < a : K e y > < K e y > L i n k s \ & l t ; C o l u m n s \ M i n   o f   S p e e d   o f   A n s w e r & g t ; - & l t ; M e a s u r e s \ S p e e d   o f   A n s w e r & g t ; \ C O L U M N < / K e y > < / a : K e y > < a : V a l u e   i : t y p e = " M e a s u r e G r i d V i e w S t a t e I D i a g r a m L i n k E n d p o i n t " / > < / a : K e y V a l u e O f D i a g r a m O b j e c t K e y a n y T y p e z b w N T n L X > < a : K e y V a l u e O f D i a g r a m O b j e c t K e y a n y T y p e z b w N T n L X > < a : K e y > < K e y > L i n k s \ & l t ; C o l u m n s \ M i n   o f   S p e e d   o f   A n s w e r & g t ; - & l t ; M e a s u r e s \ S p e e d   o f   A n s w e r & g t ; \ M E A S U R E < / K e y > < / a : K e y > < a : V a l u e   i : t y p e = " M e a s u r e G r i d V i e w S t a t e I D i a g r a m L i n k E n d p o i n t " / > < / a : K e y V a l u e O f D i a g r a m O b j e c t K e y a n y T y p e z b w N T n L X > < a : K e y V a l u e O f D i a g r a m O b j e c t K e y a n y T y p e z b w N T n L X > < a : K e y > < K e y > L i n k s \ & l t ; C o l u m n s \ C o u n t   o f   D a t e   ( D a y ) & g t ; - & l t ; M e a s u r e s \ D a t e   ( D a y ) & g t ; < / K e y > < / a : K e y > < a : V a l u e   i : t y p e = " M e a s u r e G r i d V i e w S t a t e I D i a g r a m L i n k " / > < / a : K e y V a l u e O f D i a g r a m O b j e c t K e y a n y T y p e z b w N T n L X > < a : K e y V a l u e O f D i a g r a m O b j e c t K e y a n y T y p e z b w N T n L X > < a : K e y > < K e y > L i n k s \ & l t ; C o l u m n s \ C o u n t   o f   D a t e   ( D a y ) & g t ; - & l t ; M e a s u r e s \ D a t e   ( D a y ) & g t ; \ C O L U M N < / K e y > < / a : K e y > < a : V a l u e   i : t y p e = " M e a s u r e G r i d V i e w S t a t e I D i a g r a m L i n k E n d p o i n t " / > < / a : K e y V a l u e O f D i a g r a m O b j e c t K e y a n y T y p e z b w N T n L X > < a : K e y V a l u e O f D i a g r a m O b j e c t K e y a n y T y p e z b w N T n L X > < a : K e y > < K e y > L i n k s \ & l t ; C o l u m n s \ C o u n t   o f   D a t e   ( D a y ) & g t ; - & l t ; M e a s u r e s \ D a t e   ( D a y ) & g t ; \ M E A S U R E < / K e y > < / a : K e y > < a : V a l u e   i : t y p e = " M e a s u r e G r i d V i e w S t a t e I D i a g r a m L i n k E n d p o i n t " / > < / a : K e y V a l u e O f D i a g r a m O b j e c t K e y a n y T y p e z b w N T n L X > < a : K e y V a l u e O f D i a g r a m O b j e c t K e y a n y T y p e z b w N T n L X > < a : K e y > < K e y > L i n k s \ & l t ; C o l u m n s \ C o u n t   o f   D a t e   ( H o u r ) & g t ; - & l t ; M e a s u r e s \ D a t e   ( H o u r ) & g t ; < / K e y > < / a : K e y > < a : V a l u e   i : t y p e = " M e a s u r e G r i d V i e w S t a t e I D i a g r a m L i n k " / > < / a : K e y V a l u e O f D i a g r a m O b j e c t K e y a n y T y p e z b w N T n L X > < a : K e y V a l u e O f D i a g r a m O b j e c t K e y a n y T y p e z b w N T n L X > < a : K e y > < K e y > L i n k s \ & l t ; C o l u m n s \ C o u n t   o f   D a t e   ( H o u r ) & g t ; - & l t ; M e a s u r e s \ D a t e   ( H o u r ) & g t ; \ C O L U M N < / K e y > < / a : K e y > < a : V a l u e   i : t y p e = " M e a s u r e G r i d V i e w S t a t e I D i a g r a m L i n k E n d p o i n t " / > < / a : K e y V a l u e O f D i a g r a m O b j e c t K e y a n y T y p e z b w N T n L X > < a : K e y V a l u e O f D i a g r a m O b j e c t K e y a n y T y p e z b w N T n L X > < a : K e y > < K e y > L i n k s \ & l t ; C o l u m n s \ C o u n t   o f   D a t e   ( H o u r ) & g t ; - & l t ; M e a s u r e s \ D a t e   ( H o u r ) & g t ; \ M E A S U R E < / K e y > < / a : K e y > < a : V a l u e   i : t y p e = " M e a s u r e G r i d V i e w S t a t e I D i a g r a m L i n k E n d p o i n t " / > < / a : K e y V a l u e O f D i a g r a m O b j e c t K e y a n y T y p e z b w N T n L X > < a : K e y V a l u e O f D i a g r a m O b j e c t K e y a n y T y p e z b w N T n L X > < a : K e y > < K e y > L i n k s \ & l t ; C o l u m n s \ C o u n t   o f   D a t e   ( M i n u t e ) & g t ; - & l t ; M e a s u r e s \ D a t e   ( M i n u t e ) & g t ; < / K e y > < / a : K e y > < a : V a l u e   i : t y p e = " M e a s u r e G r i d V i e w S t a t e I D i a g r a m L i n k " / > < / a : K e y V a l u e O f D i a g r a m O b j e c t K e y a n y T y p e z b w N T n L X > < a : K e y V a l u e O f D i a g r a m O b j e c t K e y a n y T y p e z b w N T n L X > < a : K e y > < K e y > L i n k s \ & l t ; C o l u m n s \ C o u n t   o f   D a t e   ( M i n u t e ) & g t ; - & l t ; M e a s u r e s \ D a t e   ( M i n u t e ) & g t ; \ C O L U M N < / K e y > < / a : K e y > < a : V a l u e   i : t y p e = " M e a s u r e G r i d V i e w S t a t e I D i a g r a m L i n k E n d p o i n t " / > < / a : K e y V a l u e O f D i a g r a m O b j e c t K e y a n y T y p e z b w N T n L X > < a : K e y V a l u e O f D i a g r a m O b j e c t K e y a n y T y p e z b w N T n L X > < a : K e y > < K e y > L i n k s \ & l t ; C o l u m n s \ C o u n t   o f   D a t e   ( M i n u t e ) & g t ; - & l t ; M e a s u r e s \ D a t e   ( M i n u t e ) & g t ; \ M E A S U R E < / K e y > < / a : K e y > < a : V a l u e   i : t y p e = " M e a s u r e G r i d V i e w S t a t e I D i a g r a m L i n k E n d p o i n t " / > < / a : K e y V a l u e O f D i a g r a m O b j e c t K e y a n y T y p e z b w N T n L X > < / V i e w S t a t e s > < / D i a g r a m M a n a g e r . S e r i a l i z a b l e D i a g r a m > < / A r r a y O f D i a g r a m M a n a g e r . S e r i a l i z a b l e D i a g r a m > ] ] > < / C u s t o m C o n t e n t > < / G e m i n i > 
</file>

<file path=customXml/item45.xml>��< ? x m l   v e r s i o n = " 1 . 0 "   e n c o d i n g = " U T F - 1 6 " ? > < G e m i n i   x m l n s = " h t t p : / / g e m i n i / p i v o t c u s t o m i z a t i o n / b 5 7 5 2 0 d a - 5 4 0 3 - 4 3 f d - a 8 d 9 - 9 0 c f 5 9 a c 1 b 3 5 " > < 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6.xml>��< ? x m l   v e r s i o n = " 1 . 0 "   e n c o d i n g = " U T F - 1 6 " ? > < G e m i n i   x m l n s = " h t t p : / / g e m i n i / p i v o t c u s t o m i z a t i o n / d b f e b 2 d 5 - 7 2 8 5 - 4 0 3 b - 8 6 6 2 - b 2 c 4 1 5 b f 1 9 2 6 " > < 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 2 0 2 4 - 0 6 - 2 9 T 1 7 : 4 6 : 0 9 . 6 5 4 0 2 3 8 + 0 5 : 3 0 < / L a s t P r o c e s s e d T i m e > < / D a t a M o d e l i n g S a n d b o x . S e r i a l i z e d S a n d b o x E r r o r C a c h e > ] ] > < / C u s t o m C o n t e n t > < / G e m i n i > 
</file>

<file path=customXml/item48.xml>��< ? x m l   v e r s i o n = " 1 . 0 "   e n c o d i n g = " U T F - 1 6 " ? > < G e m i n i   x m l n s = " h t t p : / / g e m i n i / p i v o t c u s t o m i z a t i o n / 4 0 d 3 2 f 3 2 - a 1 6 9 - 4 1 7 f - 9 f 0 8 - d 0 d c b 8 8 b a c 9 0 " > < 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49.xml>��< ? x m l   v e r s i o n = " 1 . 0 "   e n c o d i n g = " U T F - 1 6 " ? > < G e m i n i   x m l n s = " h t t p : / / g e m i n i / p i v o t c u s t o m i z a t i o n / 7 c 6 f f b 6 0 - 6 8 a e - 4 6 0 d - a 5 4 1 - 5 0 9 8 2 2 f e f 7 b d " > < 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5.xml>��< ? x m l   v e r s i o n = " 1 . 0 "   e n c o d i n g = " U T F - 1 6 " ? > < G e m i n i   x m l n s = " h t t p : / / g e m i n i / p i v o t c u s t o m i z a t i o n / 5 d 2 e 9 8 b d - 2 7 9 2 - 4 6 a 5 - 9 4 d 6 - 7 1 c 6 b f d 8 3 4 1 b " > < C u s t o m C o n t e n t > < ! [ C D A T A [ < ? x m l   v e r s i o n = " 1 . 0 "   e n c o d i n g = " u t f - 1 6 " ? > < S e t t i n g s > < C a l c u l a t e d F i e l d s > < i t e m > < M e a s u r e N a m e > m e a s u r e   1 < / M e a s u r e N a m e > < D i s p l a y N a m e > m e a s u r e   1 < / D i s p l a y N a m e > < V i s i b l e > F a l s e < / V i s i b l e > < / i t e m > < 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50.xml>��< ? x m l   v e r s i o n = " 1 . 0 "   e n c o d i n g = " U T F - 1 6 " ? > < G e m i n i   x m l n s = " h t t p : / / g e m i n i / p i v o t c u s t o m i z a t i o n / 3 c 6 8 0 0 c d - 7 d 1 8 - 4 1 3 2 - 9 3 9 2 - 3 b f d f 1 b c 0 0 2 7 " > < 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51.xml>��< ? x m l   v e r s i o n = " 1 . 0 "   e n c o d i n g = " U T F - 1 6 " ? > < G e m i n i   x m l n s = " h t t p : / / g e m i n i / p i v o t c u s t o m i z a t i o n / d 9 5 e 7 9 d d - 1 b 1 8 - 4 5 a 1 - 8 9 1 c - 1 c 5 3 b 0 8 0 e 9 e a " > < C u s t o m C o n t e n t > < ! [ C D A T A [ < ? x m l   v e r s i o n = " 1 . 0 "   e n c o d i n g = " u t f - 1 6 " ? > < S e t t i n g s > < C a l c u l a t e d F i e l d s > < i t e m > < M e a s u r e N a m e > m e a s u r e   1 < / M e a s u r e N a m e > < D i s p l a y N a m e > m e a s u r e   1 < / D i s p l a y N a m e > < V i s i b l e > F a l s e < / V i s i b l e > < / i t e m > < 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52.xml>��< ? x m l   v e r s i o n = " 1 . 0 "   e n c o d i n g = " U T F - 1 6 " ? > < G e m i n i   x m l n s = " h t t p : / / g e m i n i / p i v o t c u s t o m i z a t i o n / c 9 5 9 7 0 c e - d f d a - 4 c 3 d - a c 5 7 - 1 a 3 9 c 7 f e e a f f " > < 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53.xml>��< ? x m l   v e r s i o n = " 1 . 0 "   e n c o d i n g = " U T F - 1 6 " ? > < G e m i n i   x m l n s = " h t t p : / / g e m i n i / p i v o t c u s t o m i z a t i o n / 9 6 4 e 9 4 0 5 - d e 6 6 - 4 5 5 f - a 9 d 4 - 2 0 8 f c 7 f 1 f 9 3 2 " > < 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 1 0 5 < / i n t > < / v a l u e > < / i t e m > < i t e m > < k e y > < s t r i n g > D a t e < / s t r i n g > < / k e y > < v a l u e > < i n t > 9 2 < / i n t > < / v a l u e > < / i t e m > < i t e m > < k e y > < s t r i n g > A g e n t < / s t r i n g > < / k e y > < v a l u e > < i n t > 1 0 2 < / i n t > < / v a l u e > < / i t e m > < i t e m > < k e y > < s t r i n g > D e p a r t m e n t < / s t r i n g > < / k e y > < v a l u e > < i n t > 1 6 0 < / i n t > < / v a l u e > < / i t e m > < i t e m > < k e y > < s t r i n g > A n s w e r e d   ( Y / N ) < / s t r i n g > < / k e y > < v a l u e > < i n t > 1 9 3 < / i n t > < / v a l u e > < / i t e m > < i t e m > < k e y > < s t r i n g > R e s o l v e d < / s t r i n g > < / k e y > < v a l u e > < i n t > 1 3 1 < / i n t > < / v a l u e > < / i t e m > < i t e m > < k e y > < s t r i n g > S p e e d   o f   A n s w e r < / s t r i n g > < / k e y > < v a l u e > < i n t > 2 0 3 < / i n t > < / v a l u e > < / i t e m > < i t e m > < k e y > < s t r i n g > A v g T a l k D u r a t i o n < / s t r i n g > < / k e y > < v a l u e > < i n t > 1 9 8 < / i n t > < / v a l u e > < / i t e m > < i t e m > < k e y > < s t r i n g > S a t i s f a c t i o n   r a t i n g < / s t r i n g > < / k e y > < v a l u e > < i n t > 2 1 2 < / i n t > < / v a l u e > < / i t e m > < i t e m > < k e y > < s t r i n g > C o l u m n 1 < / s t r i n g > < / k e y > < v a l u e > < i n t > 1 3 1 < / i n t > < / v a l u e > < / i t e m > < i t e m > < k e y > < s t r i n g > A v g T a l k D u r a t i o n   ( H o u r ) < / s t r i n g > < / k e y > < v a l u e > < i n t > 2 6 3 < / i n t > < / v a l u e > < / i t e m > < i t e m > < k e y > < s t r i n g > A v g T a l k D u r a t i o n   ( M i n u t e ) < / s t r i n g > < / k e y > < v a l u e > < i n t > 2 8 3 < / i n t > < / v a l u e > < / i t e m > < i t e m > < k e y > < s t r i n g > A v g T a l k D u r a t i o n   ( S e c o n d ) < / s t r i n g > < / k e y > < v a l u e > < i n t > 2 8 3 < / i n t > < / v a l u e > < / i t e m > < i t e m > < k e y > < s t r i n g > D a t e   ( D a y   I n d e x ) < / s t r i n g > < / k e y > < v a l u e > < i n t > 2 0 2 < / i n t > < / v a l u e > < / i t e m > < i t e m > < k e y > < s t r i n g > D a t e   ( D a y ) < / s t r i n g > < / k e y > < v a l u e > < i n t > 1 4 6 < / i n t > < / v a l u e > < / i t e m > < i t e m > < k e y > < s t r i n g > D a t e   ( H o u r ) < / s t r i n g > < / k e y > < v a l u e > < i n t > 1 5 7 < / i n t > < / v a l u e > < / i t e m > < i t e m > < k e y > < s t r i n g > D a t e   ( M i n u t e ) < / s t r i n g > < / k e y > < v a l u e > < i n t > 1 7 7 < / i n t > < / v a l u e > < / i t e m > < i t e m > < k e y > < s t r i n g > D a t e   ( S e c o n d ) < / s t r i n g > < / k e y > < v a l u e > < i n t > 1 7 7 < / i n t > < / v a l u e > < / i t e m > < i t e m > < k e y > < s t r i n g > C a l l   i n   m i n < / s t r i n g > < / k e y > < v a l u e > < i n t > 1 4 4 < / 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 C o l u m n 1 < / s t r i n g > < / k e y > < v a l u e > < i n t > 9 < / i n t > < / v a l u e > < / i t e m > < i t e m > < k e y > < s t r i n g > A v g T a l k D u r a t i o n   ( H o u r ) < / s t r i n g > < / k e y > < v a l u e > < i n t > 1 0 < / i n t > < / v a l u e > < / i t e m > < i t e m > < k e y > < s t r i n g > A v g T a l k D u r a t i o n   ( M i n u t e ) < / s t r i n g > < / k e y > < v a l u e > < i n t > 1 1 < / i n t > < / v a l u e > < / i t e m > < i t e m > < k e y > < s t r i n g > A v g T a l k D u r a t i o n   ( S e c o n d ) < / s t r i n g > < / k e y > < v a l u e > < i n t > 1 2 < / i n t > < / v a l u e > < / i t e m > < i t e m > < k e y > < s t r i n g > D a t e   ( D a y   I n d e x ) < / s t r i n g > < / k e y > < v a l u e > < i n t > 1 3 < / i n t > < / v a l u e > < / i t e m > < i t e m > < k e y > < s t r i n g > D a t e   ( D a y ) < / s t r i n g > < / k e y > < v a l u e > < i n t > 1 4 < / i n t > < / v a l u e > < / i t e m > < i t e m > < k e y > < s t r i n g > D a t e   ( H o u r ) < / s t r i n g > < / k e y > < v a l u e > < i n t > 1 5 < / i n t > < / v a l u e > < / i t e m > < i t e m > < k e y > < s t r i n g > D a t e   ( M i n u t e ) < / s t r i n g > < / k e y > < v a l u e > < i n t > 1 6 < / i n t > < / v a l u e > < / i t e m > < i t e m > < k e y > < s t r i n g > D a t e   ( S e c o n d ) < / s t r i n g > < / k e y > < v a l u e > < i n t > 1 7 < / i n t > < / v a l u e > < / i t e m > < i t e m > < k e y > < s t r i n g > C a l l   i n   m i n < / 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a c b c 7 9 5 2 - 4 d 4 a - 4 3 1 6 - a a 5 0 - 6 c d 2 b 4 2 b b e 0 5 " > < C u s t o m C o n t e n t > < ! [ C D A T A [ < ? x m l   v e r s i o n = " 1 . 0 "   e n c o d i n g = " u t f - 1 6 " ? > < S e t t i n g s > < C a l c u l a t e d F i e l d s > < i t e m > < M e a s u r e N a m e > c a l l   l e s s   1 8 0 < / M e a s u r e N a m e > < D i s p l a y N a m e > c a l l   l e s s   1 8 0 < / D i s p l a y N a m e > < V i s i b l e > F a l s e < / V i s i b l e > < S u b c o l u m n s > < i t e m > < R o l e > V a l u e < / R o l e > < D i s p l a y N a m e > c a l l   l e s s   1 8 0   V a l u e < / D i s p l a y N a m e > < V i s i b l e > F a l s e < / V i s i b l e > < / i t e m > < i t e m > < R o l e > S t a t u s < / R o l e > < D i s p l a y N a m e > c a l l   l e s s   1 8 0   S t a t u s < / D i s p l a y N a m e > < V i s i b l e > F a l s e < / V i s i b l e > < / i t e m > < i t e m > < R o l e > G o a l < / R o l e > < D i s p l a y N a m e > c a l l   l e s s   1 8 0 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53A65C49-E2E8-432D-B3D2-7A5CE86A1A00}">
  <ds:schemaRefs/>
</ds:datastoreItem>
</file>

<file path=customXml/itemProps10.xml><?xml version="1.0" encoding="utf-8"?>
<ds:datastoreItem xmlns:ds="http://schemas.openxmlformats.org/officeDocument/2006/customXml" ds:itemID="{0774974B-7B0D-4904-91EB-E302098C9230}">
  <ds:schemaRefs/>
</ds:datastoreItem>
</file>

<file path=customXml/itemProps11.xml><?xml version="1.0" encoding="utf-8"?>
<ds:datastoreItem xmlns:ds="http://schemas.openxmlformats.org/officeDocument/2006/customXml" ds:itemID="{FE039070-1818-488A-A399-5CFAE624BA17}">
  <ds:schemaRefs/>
</ds:datastoreItem>
</file>

<file path=customXml/itemProps12.xml><?xml version="1.0" encoding="utf-8"?>
<ds:datastoreItem xmlns:ds="http://schemas.openxmlformats.org/officeDocument/2006/customXml" ds:itemID="{D0523CEE-71CF-48BC-9918-E11E804C8B99}">
  <ds:schemaRefs/>
</ds:datastoreItem>
</file>

<file path=customXml/itemProps13.xml><?xml version="1.0" encoding="utf-8"?>
<ds:datastoreItem xmlns:ds="http://schemas.openxmlformats.org/officeDocument/2006/customXml" ds:itemID="{5D3324CD-DF19-49B1-969D-992BC0332CB7}">
  <ds:schemaRefs/>
</ds:datastoreItem>
</file>

<file path=customXml/itemProps14.xml><?xml version="1.0" encoding="utf-8"?>
<ds:datastoreItem xmlns:ds="http://schemas.openxmlformats.org/officeDocument/2006/customXml" ds:itemID="{9C087234-545D-43A3-B53F-916607CD67E5}">
  <ds:schemaRefs/>
</ds:datastoreItem>
</file>

<file path=customXml/itemProps15.xml><?xml version="1.0" encoding="utf-8"?>
<ds:datastoreItem xmlns:ds="http://schemas.openxmlformats.org/officeDocument/2006/customXml" ds:itemID="{3693DFDC-708E-4EA6-8DD7-D0720D9E5276}">
  <ds:schemaRefs/>
</ds:datastoreItem>
</file>

<file path=customXml/itemProps16.xml><?xml version="1.0" encoding="utf-8"?>
<ds:datastoreItem xmlns:ds="http://schemas.openxmlformats.org/officeDocument/2006/customXml" ds:itemID="{739119D7-F349-4A98-8407-AC5DA354DFB7}">
  <ds:schemaRefs/>
</ds:datastoreItem>
</file>

<file path=customXml/itemProps17.xml><?xml version="1.0" encoding="utf-8"?>
<ds:datastoreItem xmlns:ds="http://schemas.openxmlformats.org/officeDocument/2006/customXml" ds:itemID="{EAC69C22-30A8-47A3-A53B-DAD8670F8D11}">
  <ds:schemaRefs/>
</ds:datastoreItem>
</file>

<file path=customXml/itemProps18.xml><?xml version="1.0" encoding="utf-8"?>
<ds:datastoreItem xmlns:ds="http://schemas.openxmlformats.org/officeDocument/2006/customXml" ds:itemID="{673AF21C-9C90-42B9-9425-6596FCCB3601}">
  <ds:schemaRefs/>
</ds:datastoreItem>
</file>

<file path=customXml/itemProps19.xml><?xml version="1.0" encoding="utf-8"?>
<ds:datastoreItem xmlns:ds="http://schemas.openxmlformats.org/officeDocument/2006/customXml" ds:itemID="{5F0FC515-ECD7-4FC8-B11E-8B01AC618465}">
  <ds:schemaRefs/>
</ds:datastoreItem>
</file>

<file path=customXml/itemProps2.xml><?xml version="1.0" encoding="utf-8"?>
<ds:datastoreItem xmlns:ds="http://schemas.openxmlformats.org/officeDocument/2006/customXml" ds:itemID="{4C52E88F-580C-4EDE-B3E8-A6E4CA079A9F}">
  <ds:schemaRefs/>
</ds:datastoreItem>
</file>

<file path=customXml/itemProps20.xml><?xml version="1.0" encoding="utf-8"?>
<ds:datastoreItem xmlns:ds="http://schemas.openxmlformats.org/officeDocument/2006/customXml" ds:itemID="{2DE62AAC-3DAC-4C30-BA9C-4867F3BD9A9B}">
  <ds:schemaRefs/>
</ds:datastoreItem>
</file>

<file path=customXml/itemProps21.xml><?xml version="1.0" encoding="utf-8"?>
<ds:datastoreItem xmlns:ds="http://schemas.openxmlformats.org/officeDocument/2006/customXml" ds:itemID="{F4BB630C-A881-4179-B310-59D36CD277DC}">
  <ds:schemaRefs/>
</ds:datastoreItem>
</file>

<file path=customXml/itemProps22.xml><?xml version="1.0" encoding="utf-8"?>
<ds:datastoreItem xmlns:ds="http://schemas.openxmlformats.org/officeDocument/2006/customXml" ds:itemID="{044387FF-AE55-47B6-A255-3F28933D4424}">
  <ds:schemaRefs/>
</ds:datastoreItem>
</file>

<file path=customXml/itemProps23.xml><?xml version="1.0" encoding="utf-8"?>
<ds:datastoreItem xmlns:ds="http://schemas.openxmlformats.org/officeDocument/2006/customXml" ds:itemID="{6B2D7023-D00B-4D91-8E40-56F40A0CB343}">
  <ds:schemaRefs/>
</ds:datastoreItem>
</file>

<file path=customXml/itemProps24.xml><?xml version="1.0" encoding="utf-8"?>
<ds:datastoreItem xmlns:ds="http://schemas.openxmlformats.org/officeDocument/2006/customXml" ds:itemID="{83DB81FA-7C5B-4CCF-BC8E-FEA4F258DE59}">
  <ds:schemaRefs/>
</ds:datastoreItem>
</file>

<file path=customXml/itemProps25.xml><?xml version="1.0" encoding="utf-8"?>
<ds:datastoreItem xmlns:ds="http://schemas.openxmlformats.org/officeDocument/2006/customXml" ds:itemID="{248BA4D3-AB62-4950-89D5-FA9C63E9C971}">
  <ds:schemaRefs/>
</ds:datastoreItem>
</file>

<file path=customXml/itemProps26.xml><?xml version="1.0" encoding="utf-8"?>
<ds:datastoreItem xmlns:ds="http://schemas.openxmlformats.org/officeDocument/2006/customXml" ds:itemID="{EDAAB73A-E3CF-43CF-BA00-79C9A9317DBF}">
  <ds:schemaRefs/>
</ds:datastoreItem>
</file>

<file path=customXml/itemProps27.xml><?xml version="1.0" encoding="utf-8"?>
<ds:datastoreItem xmlns:ds="http://schemas.openxmlformats.org/officeDocument/2006/customXml" ds:itemID="{4AA88831-F72B-4E20-875A-BFBA863470D1}">
  <ds:schemaRefs/>
</ds:datastoreItem>
</file>

<file path=customXml/itemProps28.xml><?xml version="1.0" encoding="utf-8"?>
<ds:datastoreItem xmlns:ds="http://schemas.openxmlformats.org/officeDocument/2006/customXml" ds:itemID="{9B9E2720-569F-4D5D-8450-4D9CCFC460C3}">
  <ds:schemaRefs/>
</ds:datastoreItem>
</file>

<file path=customXml/itemProps29.xml><?xml version="1.0" encoding="utf-8"?>
<ds:datastoreItem xmlns:ds="http://schemas.openxmlformats.org/officeDocument/2006/customXml" ds:itemID="{43203ABE-7AAE-444A-AE62-1EB0E19B2863}">
  <ds:schemaRefs/>
</ds:datastoreItem>
</file>

<file path=customXml/itemProps3.xml><?xml version="1.0" encoding="utf-8"?>
<ds:datastoreItem xmlns:ds="http://schemas.openxmlformats.org/officeDocument/2006/customXml" ds:itemID="{14B9AC40-CD3D-47A1-9D1E-E37294DD970C}">
  <ds:schemaRefs/>
</ds:datastoreItem>
</file>

<file path=customXml/itemProps30.xml><?xml version="1.0" encoding="utf-8"?>
<ds:datastoreItem xmlns:ds="http://schemas.openxmlformats.org/officeDocument/2006/customXml" ds:itemID="{AB79E7FA-EC9A-4717-A1F1-7390DA44AB49}">
  <ds:schemaRefs/>
</ds:datastoreItem>
</file>

<file path=customXml/itemProps31.xml><?xml version="1.0" encoding="utf-8"?>
<ds:datastoreItem xmlns:ds="http://schemas.openxmlformats.org/officeDocument/2006/customXml" ds:itemID="{CBD0D58A-1758-4711-9F0E-82C452E9B992}">
  <ds:schemaRefs/>
</ds:datastoreItem>
</file>

<file path=customXml/itemProps32.xml><?xml version="1.0" encoding="utf-8"?>
<ds:datastoreItem xmlns:ds="http://schemas.openxmlformats.org/officeDocument/2006/customXml" ds:itemID="{865A30B8-A2AD-4DCE-8E8E-01C671C507EC}">
  <ds:schemaRefs/>
</ds:datastoreItem>
</file>

<file path=customXml/itemProps33.xml><?xml version="1.0" encoding="utf-8"?>
<ds:datastoreItem xmlns:ds="http://schemas.openxmlformats.org/officeDocument/2006/customXml" ds:itemID="{1363135C-6A2F-4150-B97B-745B438B6916}">
  <ds:schemaRefs/>
</ds:datastoreItem>
</file>

<file path=customXml/itemProps34.xml><?xml version="1.0" encoding="utf-8"?>
<ds:datastoreItem xmlns:ds="http://schemas.openxmlformats.org/officeDocument/2006/customXml" ds:itemID="{0DA27FB2-35B2-4371-8C68-D865968CA5EE}">
  <ds:schemaRefs/>
</ds:datastoreItem>
</file>

<file path=customXml/itemProps35.xml><?xml version="1.0" encoding="utf-8"?>
<ds:datastoreItem xmlns:ds="http://schemas.openxmlformats.org/officeDocument/2006/customXml" ds:itemID="{566DBDE6-4C21-412F-99BF-4AD570578163}">
  <ds:schemaRefs/>
</ds:datastoreItem>
</file>

<file path=customXml/itemProps36.xml><?xml version="1.0" encoding="utf-8"?>
<ds:datastoreItem xmlns:ds="http://schemas.openxmlformats.org/officeDocument/2006/customXml" ds:itemID="{3CAB3751-57C1-4DA4-9215-8B2C61230F6E}">
  <ds:schemaRefs/>
</ds:datastoreItem>
</file>

<file path=customXml/itemProps37.xml><?xml version="1.0" encoding="utf-8"?>
<ds:datastoreItem xmlns:ds="http://schemas.openxmlformats.org/officeDocument/2006/customXml" ds:itemID="{E8236D3D-6F17-4E64-A06A-20B98F38E0C4}">
  <ds:schemaRefs>
    <ds:schemaRef ds:uri="http://schemas.microsoft.com/DataMashup"/>
  </ds:schemaRefs>
</ds:datastoreItem>
</file>

<file path=customXml/itemProps38.xml><?xml version="1.0" encoding="utf-8"?>
<ds:datastoreItem xmlns:ds="http://schemas.openxmlformats.org/officeDocument/2006/customXml" ds:itemID="{DBB62DFE-E017-49C2-9994-78F7C2B958BA}">
  <ds:schemaRefs/>
</ds:datastoreItem>
</file>

<file path=customXml/itemProps39.xml><?xml version="1.0" encoding="utf-8"?>
<ds:datastoreItem xmlns:ds="http://schemas.openxmlformats.org/officeDocument/2006/customXml" ds:itemID="{3B0F66BF-AC18-4AAF-9375-53816C20E624}">
  <ds:schemaRefs/>
</ds:datastoreItem>
</file>

<file path=customXml/itemProps4.xml><?xml version="1.0" encoding="utf-8"?>
<ds:datastoreItem xmlns:ds="http://schemas.openxmlformats.org/officeDocument/2006/customXml" ds:itemID="{EED9180A-4F21-4FEA-BFE4-EF5BA5C64254}">
  <ds:schemaRefs/>
</ds:datastoreItem>
</file>

<file path=customXml/itemProps40.xml><?xml version="1.0" encoding="utf-8"?>
<ds:datastoreItem xmlns:ds="http://schemas.openxmlformats.org/officeDocument/2006/customXml" ds:itemID="{166ADBCC-8BA7-4E25-AACD-F925FE775805}">
  <ds:schemaRefs/>
</ds:datastoreItem>
</file>

<file path=customXml/itemProps41.xml><?xml version="1.0" encoding="utf-8"?>
<ds:datastoreItem xmlns:ds="http://schemas.openxmlformats.org/officeDocument/2006/customXml" ds:itemID="{D1174710-9D91-41E7-9A5F-E9B1F388148A}">
  <ds:schemaRefs/>
</ds:datastoreItem>
</file>

<file path=customXml/itemProps42.xml><?xml version="1.0" encoding="utf-8"?>
<ds:datastoreItem xmlns:ds="http://schemas.openxmlformats.org/officeDocument/2006/customXml" ds:itemID="{FDAFB698-9F12-4108-BF98-2B2E671039F9}">
  <ds:schemaRefs/>
</ds:datastoreItem>
</file>

<file path=customXml/itemProps43.xml><?xml version="1.0" encoding="utf-8"?>
<ds:datastoreItem xmlns:ds="http://schemas.openxmlformats.org/officeDocument/2006/customXml" ds:itemID="{4074784B-8964-46B9-AC2F-CDB4EDD966D4}">
  <ds:schemaRefs/>
</ds:datastoreItem>
</file>

<file path=customXml/itemProps44.xml><?xml version="1.0" encoding="utf-8"?>
<ds:datastoreItem xmlns:ds="http://schemas.openxmlformats.org/officeDocument/2006/customXml" ds:itemID="{C268ABFF-A552-473D-B253-55A4609EC586}">
  <ds:schemaRefs/>
</ds:datastoreItem>
</file>

<file path=customXml/itemProps45.xml><?xml version="1.0" encoding="utf-8"?>
<ds:datastoreItem xmlns:ds="http://schemas.openxmlformats.org/officeDocument/2006/customXml" ds:itemID="{AD95B796-9403-449F-9556-2438F8E4CB90}">
  <ds:schemaRefs/>
</ds:datastoreItem>
</file>

<file path=customXml/itemProps46.xml><?xml version="1.0" encoding="utf-8"?>
<ds:datastoreItem xmlns:ds="http://schemas.openxmlformats.org/officeDocument/2006/customXml" ds:itemID="{B23C3224-14B1-46BC-A023-DBDD8F6A096C}">
  <ds:schemaRefs/>
</ds:datastoreItem>
</file>

<file path=customXml/itemProps47.xml><?xml version="1.0" encoding="utf-8"?>
<ds:datastoreItem xmlns:ds="http://schemas.openxmlformats.org/officeDocument/2006/customXml" ds:itemID="{8D42FE69-FD36-4615-901B-40513C9E3EA7}">
  <ds:schemaRefs/>
</ds:datastoreItem>
</file>

<file path=customXml/itemProps48.xml><?xml version="1.0" encoding="utf-8"?>
<ds:datastoreItem xmlns:ds="http://schemas.openxmlformats.org/officeDocument/2006/customXml" ds:itemID="{6AAAFEA1-B5E3-4FE2-A01F-6F49DDFF014D}">
  <ds:schemaRefs/>
</ds:datastoreItem>
</file>

<file path=customXml/itemProps49.xml><?xml version="1.0" encoding="utf-8"?>
<ds:datastoreItem xmlns:ds="http://schemas.openxmlformats.org/officeDocument/2006/customXml" ds:itemID="{83F1206D-9CDB-4FD2-9DF5-093734D361EF}">
  <ds:schemaRefs/>
</ds:datastoreItem>
</file>

<file path=customXml/itemProps5.xml><?xml version="1.0" encoding="utf-8"?>
<ds:datastoreItem xmlns:ds="http://schemas.openxmlformats.org/officeDocument/2006/customXml" ds:itemID="{A71FBBE2-CB85-4FB1-A6D8-6DDBF7B61416}">
  <ds:schemaRefs/>
</ds:datastoreItem>
</file>

<file path=customXml/itemProps50.xml><?xml version="1.0" encoding="utf-8"?>
<ds:datastoreItem xmlns:ds="http://schemas.openxmlformats.org/officeDocument/2006/customXml" ds:itemID="{35FE370B-4A87-4641-A7BD-3A9A01F17C33}">
  <ds:schemaRefs/>
</ds:datastoreItem>
</file>

<file path=customXml/itemProps51.xml><?xml version="1.0" encoding="utf-8"?>
<ds:datastoreItem xmlns:ds="http://schemas.openxmlformats.org/officeDocument/2006/customXml" ds:itemID="{0FBFBC07-24FE-44EA-A6A5-76F7F087AEC2}">
  <ds:schemaRefs/>
</ds:datastoreItem>
</file>

<file path=customXml/itemProps52.xml><?xml version="1.0" encoding="utf-8"?>
<ds:datastoreItem xmlns:ds="http://schemas.openxmlformats.org/officeDocument/2006/customXml" ds:itemID="{F1BEE12F-2B65-4CA9-AC44-89D1B7BBB9D1}">
  <ds:schemaRefs/>
</ds:datastoreItem>
</file>

<file path=customXml/itemProps53.xml><?xml version="1.0" encoding="utf-8"?>
<ds:datastoreItem xmlns:ds="http://schemas.openxmlformats.org/officeDocument/2006/customXml" ds:itemID="{5AE4A875-FF8F-44BC-BF04-E8EF4BD9420F}">
  <ds:schemaRefs/>
</ds:datastoreItem>
</file>

<file path=customXml/itemProps6.xml><?xml version="1.0" encoding="utf-8"?>
<ds:datastoreItem xmlns:ds="http://schemas.openxmlformats.org/officeDocument/2006/customXml" ds:itemID="{06804F23-5C27-4EA9-B5D8-A88DCFE9DF71}">
  <ds:schemaRefs/>
</ds:datastoreItem>
</file>

<file path=customXml/itemProps7.xml><?xml version="1.0" encoding="utf-8"?>
<ds:datastoreItem xmlns:ds="http://schemas.openxmlformats.org/officeDocument/2006/customXml" ds:itemID="{5B1D413D-67DD-402A-9FC7-6DC3F7E1560D}">
  <ds:schemaRefs/>
</ds:datastoreItem>
</file>

<file path=customXml/itemProps8.xml><?xml version="1.0" encoding="utf-8"?>
<ds:datastoreItem xmlns:ds="http://schemas.openxmlformats.org/officeDocument/2006/customXml" ds:itemID="{B1B7F674-A5F5-42F9-BC5C-1C9985CD99F8}">
  <ds:schemaRefs/>
</ds:datastoreItem>
</file>

<file path=customXml/itemProps9.xml><?xml version="1.0" encoding="utf-8"?>
<ds:datastoreItem xmlns:ds="http://schemas.openxmlformats.org/officeDocument/2006/customXml" ds:itemID="{B155C9DA-41CD-4723-B340-9CA3D9F583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call less 180</vt:lpstr>
      <vt:lpstr>satisfaction 3</vt:lpstr>
      <vt:lpstr>call ans</vt:lpstr>
      <vt:lpstr>avg sped ans</vt:lpstr>
      <vt:lpstr>abond rate</vt:lpstr>
      <vt:lpstr>call less180 per</vt:lpstr>
      <vt:lpstr>avg satisfac rating</vt:lpstr>
      <vt:lpstr>Sheet6</vt:lpstr>
      <vt:lpstr>total call by dept</vt:lpstr>
      <vt:lpstr>top 5 agnt </vt:lpstr>
      <vt:lpstr>Average call per mi</vt:lpstr>
      <vt:lpstr>call resolve dept</vt:lpstr>
      <vt:lpstr>Dashboard</vt:lpstr>
      <vt:lpstr>5 star rate</vt:lpstr>
      <vt:lpstr>pic_ntpicup</vt:lpstr>
      <vt:lpstr>0 star agent</vt:lpstr>
      <vt:lpstr>call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prince singh</cp:lastModifiedBy>
  <dcterms:created xsi:type="dcterms:W3CDTF">2015-03-31T11:23:42Z</dcterms:created>
  <dcterms:modified xsi:type="dcterms:W3CDTF">2024-06-29T14:23:45Z</dcterms:modified>
</cp:coreProperties>
</file>