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ncekouassi/Desktop/"/>
    </mc:Choice>
  </mc:AlternateContent>
  <xr:revisionPtr revIDLastSave="0" documentId="13_ncr:1_{DB02C32E-37E6-FE40-A571-5C1A05F6E259}" xr6:coauthVersionLast="45" xr6:coauthVersionMax="45" xr10:uidLastSave="{00000000-0000-0000-0000-000000000000}"/>
  <bookViews>
    <workbookView xWindow="0" yWindow="0" windowWidth="28800" windowHeight="18000" xr2:uid="{1C1A3E62-EEE4-D94F-B0DF-E2ABA51EE476}"/>
  </bookViews>
  <sheets>
    <sheet name="Sheet1" sheetId="1" r:id="rId1"/>
  </sheets>
  <definedNames>
    <definedName name="_xlchart.v1.0" hidden="1">Sheet1!$A$1</definedName>
    <definedName name="_xlchart.v1.1" hidden="1">Sheet1!$A$2:$A$28</definedName>
    <definedName name="_xlchart.v1.10" hidden="1">Sheet1!$A$1</definedName>
    <definedName name="_xlchart.v1.11" hidden="1">Sheet1!$A$2:$A$28</definedName>
    <definedName name="_xlchart.v1.12" hidden="1">Sheet1!$A$2:$A$28</definedName>
    <definedName name="_xlchart.v1.13" hidden="1">Sheet1!$C$1</definedName>
    <definedName name="_xlchart.v1.14" hidden="1">Sheet1!$C$2:$C$28</definedName>
    <definedName name="_xlchart.v1.15" hidden="1">Sheet1!$A$2:$A$28</definedName>
    <definedName name="_xlchart.v1.16" hidden="1">Sheet1!$C$1</definedName>
    <definedName name="_xlchart.v1.17" hidden="1">Sheet1!$C$2:$C$28</definedName>
    <definedName name="_xlchart.v1.18" hidden="1">Sheet1!$C$1</definedName>
    <definedName name="_xlchart.v1.19" hidden="1">Sheet1!$C$2:$C$28</definedName>
    <definedName name="_xlchart.v1.2" hidden="1">Sheet1!$C$1</definedName>
    <definedName name="_xlchart.v1.20" hidden="1">Sheet1!$A$2:$A$28</definedName>
    <definedName name="_xlchart.v1.21" hidden="1">Sheet1!$C$1</definedName>
    <definedName name="_xlchart.v1.22" hidden="1">Sheet1!$C$2:$C$28</definedName>
    <definedName name="_xlchart.v1.23" hidden="1">Sheet1!$C$1</definedName>
    <definedName name="_xlchart.v1.24" hidden="1">Sheet1!$C$2:$C$28</definedName>
    <definedName name="_xlchart.v1.3" hidden="1">Sheet1!$C$2:$C$28</definedName>
    <definedName name="_xlchart.v1.4" hidden="1">Sheet1!$A$1:$A$14</definedName>
    <definedName name="_xlchart.v1.5" hidden="1">Sheet1!$B$1:$B$14</definedName>
    <definedName name="_xlchart.v1.6" hidden="1">Sheet1!$A$1:$A$14</definedName>
    <definedName name="_xlchart.v1.7" hidden="1">Sheet1!$B$1:$B$14</definedName>
    <definedName name="_xlchart.v1.8" hidden="1">Sheet1!$A$1:$A$14</definedName>
    <definedName name="_xlchart.v1.9" hidden="1">Sheet1!$B$1:$B$14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28" i="1"/>
  <c r="D31" i="1"/>
  <c r="D32" i="1" s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B3" i="1"/>
  <c r="E3" i="1" s="1"/>
  <c r="F3" i="1" s="1"/>
  <c r="B4" i="1"/>
  <c r="B5" i="1"/>
  <c r="B6" i="1"/>
  <c r="B7" i="1"/>
  <c r="E7" i="1" s="1"/>
  <c r="F7" i="1" s="1"/>
  <c r="B8" i="1"/>
  <c r="B9" i="1"/>
  <c r="B10" i="1"/>
  <c r="B11" i="1"/>
  <c r="E11" i="1" s="1"/>
  <c r="F11" i="1" s="1"/>
  <c r="B12" i="1"/>
  <c r="B13" i="1"/>
  <c r="B14" i="1"/>
  <c r="B15" i="1"/>
  <c r="E15" i="1" s="1"/>
  <c r="F15" i="1" s="1"/>
  <c r="B16" i="1"/>
  <c r="B17" i="1"/>
  <c r="B18" i="1"/>
  <c r="B19" i="1"/>
  <c r="E19" i="1" s="1"/>
  <c r="F19" i="1" s="1"/>
  <c r="B20" i="1"/>
  <c r="B21" i="1"/>
  <c r="B22" i="1"/>
  <c r="B23" i="1"/>
  <c r="E23" i="1" s="1"/>
  <c r="F23" i="1" s="1"/>
  <c r="B24" i="1"/>
  <c r="B25" i="1"/>
  <c r="B26" i="1"/>
  <c r="B27" i="1"/>
  <c r="E27" i="1" s="1"/>
  <c r="F27" i="1" s="1"/>
  <c r="E24" i="1" l="1"/>
  <c r="F24" i="1" s="1"/>
  <c r="E20" i="1"/>
  <c r="F20" i="1" s="1"/>
  <c r="E16" i="1"/>
  <c r="F16" i="1" s="1"/>
  <c r="E12" i="1"/>
  <c r="F12" i="1" s="1"/>
  <c r="E8" i="1"/>
  <c r="F8" i="1" s="1"/>
  <c r="E4" i="1"/>
  <c r="F4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  <c r="E28" i="1"/>
  <c r="F28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2" i="1" l="1"/>
  <c r="F2" i="1" s="1"/>
  <c r="D33" i="1" s="1"/>
  <c r="D36" i="1" s="1"/>
</calcChain>
</file>

<file path=xl/sharedStrings.xml><?xml version="1.0" encoding="utf-8"?>
<sst xmlns="http://schemas.openxmlformats.org/spreadsheetml/2006/main" count="11" uniqueCount="11">
  <si>
    <r>
      <rPr>
        <b/>
        <sz val="14"/>
        <color theme="1"/>
        <rFont val="Calibri (Body)"/>
      </rPr>
      <t>D</t>
    </r>
    <r>
      <rPr>
        <b/>
        <sz val="16"/>
        <color theme="1"/>
        <rFont val="Calibri (Body)"/>
      </rPr>
      <t xml:space="preserve"> </t>
    </r>
    <r>
      <rPr>
        <b/>
        <sz val="12"/>
        <color theme="1"/>
        <rFont val="Calibri"/>
        <family val="2"/>
        <scheme val="minor"/>
      </rPr>
      <t>(the difference in ranks)</t>
    </r>
  </si>
  <si>
    <t>D Squared</t>
  </si>
  <si>
    <t>Spearman's Rho:</t>
  </si>
  <si>
    <t>n</t>
  </si>
  <si>
    <t xml:space="preserve">∑d2 </t>
  </si>
  <si>
    <t>n2</t>
  </si>
  <si>
    <t>ρ</t>
  </si>
  <si>
    <t>Variable: A</t>
  </si>
  <si>
    <t>Variable: B</t>
  </si>
  <si>
    <r>
      <t xml:space="preserve">Variable: B </t>
    </r>
    <r>
      <rPr>
        <b/>
        <i/>
        <sz val="14"/>
        <color theme="1"/>
        <rFont val="Calibri"/>
        <family val="2"/>
        <scheme val="minor"/>
      </rPr>
      <t>RANK</t>
    </r>
  </si>
  <si>
    <r>
      <t xml:space="preserve">Variable: A </t>
    </r>
    <r>
      <rPr>
        <b/>
        <i/>
        <sz val="14"/>
        <color theme="1"/>
        <rFont val="Calibri"/>
        <family val="2"/>
        <scheme val="minor"/>
      </rPr>
      <t>RANK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</si>
</sst>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 (Body)"/>
    </font>
    <font>
      <sz val="11"/>
      <color theme="1"/>
      <name val="Cambria Math"/>
      <family val="1"/>
    </font>
    <font>
      <b/>
      <sz val="18"/>
      <color theme="1"/>
      <name val="Cambria Math"/>
      <family val="1"/>
    </font>
    <font>
      <sz val="14"/>
      <color theme="1"/>
      <name val="Calibri"/>
      <family val="2"/>
      <scheme val="minor"/>
    </font>
    <font>
      <sz val="14"/>
      <color theme="1"/>
      <name val="Cambria Math"/>
      <family val="1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right" wrapText="1"/>
    </xf>
    <xf numFmtId="0" fontId="7" fillId="0" borderId="0" xfId="0" applyFont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 wrapText="1"/>
    </xf>
    <xf numFmtId="0" fontId="9" fillId="0" borderId="0" xfId="0" applyFont="1"/>
    <xf numFmtId="0" fontId="3" fillId="0" borderId="0" xfId="0" applyFont="1" applyAlignment="1">
      <alignment horizontal="center" vertical="center" wrapText="1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none">
                <a:solidFill>
                  <a:schemeClr val="tx1"/>
                </a:solidFill>
              </a:rPr>
              <a:t>Variable</a:t>
            </a:r>
            <a:r>
              <a:rPr lang="en-US" sz="2000" b="1" i="1" u="none" baseline="0">
                <a:solidFill>
                  <a:schemeClr val="tx1"/>
                </a:solidFill>
              </a:rPr>
              <a:t> B </a:t>
            </a:r>
            <a:r>
              <a:rPr lang="en-US" sz="2000" b="1" i="1" u="none">
                <a:solidFill>
                  <a:schemeClr val="tx1"/>
                </a:solidFill>
              </a:rPr>
              <a:t>Vs Variable</a:t>
            </a:r>
            <a:r>
              <a:rPr lang="en-US" sz="2000" b="1" i="1" u="none" baseline="0">
                <a:solidFill>
                  <a:schemeClr val="tx1"/>
                </a:solidFill>
              </a:rPr>
              <a:t> A</a:t>
            </a:r>
            <a:endParaRPr lang="en-US" sz="2000" b="1" i="1" u="none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Variable: B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Sheet1!$A$2:$A$28</c:f>
              <c:numCache>
                <c:formatCode>General</c:formatCode>
                <c:ptCount val="27"/>
                <c:pt idx="0">
                  <c:v>18</c:v>
                </c:pt>
                <c:pt idx="1">
                  <c:v>24</c:v>
                </c:pt>
                <c:pt idx="2">
                  <c:v>43</c:v>
                </c:pt>
                <c:pt idx="3">
                  <c:v>26</c:v>
                </c:pt>
                <c:pt idx="4">
                  <c:v>25</c:v>
                </c:pt>
                <c:pt idx="5">
                  <c:v>55</c:v>
                </c:pt>
                <c:pt idx="6">
                  <c:v>32</c:v>
                </c:pt>
                <c:pt idx="7">
                  <c:v>62</c:v>
                </c:pt>
                <c:pt idx="8">
                  <c:v>34</c:v>
                </c:pt>
                <c:pt idx="9">
                  <c:v>42</c:v>
                </c:pt>
                <c:pt idx="10">
                  <c:v>34</c:v>
                </c:pt>
                <c:pt idx="11">
                  <c:v>32</c:v>
                </c:pt>
                <c:pt idx="12">
                  <c:v>56</c:v>
                </c:pt>
                <c:pt idx="13">
                  <c:v>43</c:v>
                </c:pt>
                <c:pt idx="14">
                  <c:v>35</c:v>
                </c:pt>
                <c:pt idx="15">
                  <c:v>36</c:v>
                </c:pt>
                <c:pt idx="16">
                  <c:v>26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  <c:pt idx="23">
                  <c:v>34</c:v>
                </c:pt>
                <c:pt idx="24">
                  <c:v>32</c:v>
                </c:pt>
                <c:pt idx="25">
                  <c:v>47</c:v>
                </c:pt>
                <c:pt idx="26">
                  <c:v>26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31</c:v>
                </c:pt>
                <c:pt idx="6">
                  <c:v>12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12</c:v>
                </c:pt>
                <c:pt idx="13">
                  <c:v>23</c:v>
                </c:pt>
                <c:pt idx="14">
                  <c:v>3</c:v>
                </c:pt>
                <c:pt idx="15">
                  <c:v>22</c:v>
                </c:pt>
                <c:pt idx="16">
                  <c:v>5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10</c:v>
                </c:pt>
                <c:pt idx="21">
                  <c:v>22</c:v>
                </c:pt>
                <c:pt idx="22">
                  <c:v>10</c:v>
                </c:pt>
                <c:pt idx="23">
                  <c:v>18</c:v>
                </c:pt>
                <c:pt idx="24">
                  <c:v>21</c:v>
                </c:pt>
                <c:pt idx="25">
                  <c:v>14</c:v>
                </c:pt>
                <c:pt idx="2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BA37-E940-B69D-49573CBCF8CB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Variable: B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82550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18</c:v>
                </c:pt>
                <c:pt idx="1">
                  <c:v>24</c:v>
                </c:pt>
                <c:pt idx="2">
                  <c:v>43</c:v>
                </c:pt>
                <c:pt idx="3">
                  <c:v>26</c:v>
                </c:pt>
                <c:pt idx="4">
                  <c:v>25</c:v>
                </c:pt>
                <c:pt idx="5">
                  <c:v>55</c:v>
                </c:pt>
                <c:pt idx="6">
                  <c:v>32</c:v>
                </c:pt>
                <c:pt idx="7">
                  <c:v>62</c:v>
                </c:pt>
                <c:pt idx="8">
                  <c:v>34</c:v>
                </c:pt>
                <c:pt idx="9">
                  <c:v>42</c:v>
                </c:pt>
                <c:pt idx="10">
                  <c:v>34</c:v>
                </c:pt>
                <c:pt idx="11">
                  <c:v>32</c:v>
                </c:pt>
                <c:pt idx="12">
                  <c:v>56</c:v>
                </c:pt>
                <c:pt idx="13">
                  <c:v>43</c:v>
                </c:pt>
                <c:pt idx="14">
                  <c:v>35</c:v>
                </c:pt>
                <c:pt idx="15">
                  <c:v>36</c:v>
                </c:pt>
                <c:pt idx="16">
                  <c:v>26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  <c:pt idx="23">
                  <c:v>34</c:v>
                </c:pt>
                <c:pt idx="24">
                  <c:v>32</c:v>
                </c:pt>
                <c:pt idx="25">
                  <c:v>47</c:v>
                </c:pt>
                <c:pt idx="26">
                  <c:v>26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31</c:v>
                </c:pt>
                <c:pt idx="6">
                  <c:v>12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12</c:v>
                </c:pt>
                <c:pt idx="13">
                  <c:v>23</c:v>
                </c:pt>
                <c:pt idx="14">
                  <c:v>3</c:v>
                </c:pt>
                <c:pt idx="15">
                  <c:v>22</c:v>
                </c:pt>
                <c:pt idx="16">
                  <c:v>5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10</c:v>
                </c:pt>
                <c:pt idx="21">
                  <c:v>22</c:v>
                </c:pt>
                <c:pt idx="22">
                  <c:v>10</c:v>
                </c:pt>
                <c:pt idx="23">
                  <c:v>18</c:v>
                </c:pt>
                <c:pt idx="24">
                  <c:v>21</c:v>
                </c:pt>
                <c:pt idx="25">
                  <c:v>14</c:v>
                </c:pt>
                <c:pt idx="2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BA37-E940-B69D-49573CBC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8656"/>
        <c:axId val="156564080"/>
      </c:scatterChart>
      <c:valAx>
        <c:axId val="1719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>
                    <a:solidFill>
                      <a:schemeClr val="tx1"/>
                    </a:solidFill>
                  </a:rPr>
                  <a:t>Variable</a:t>
                </a:r>
                <a:r>
                  <a:rPr lang="en-GB" sz="2000" b="1" baseline="0">
                    <a:solidFill>
                      <a:schemeClr val="tx1"/>
                    </a:solidFill>
                  </a:rPr>
                  <a:t> A</a:t>
                </a:r>
                <a:endParaRPr lang="en-GB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4080"/>
        <c:crosses val="autoZero"/>
        <c:crossBetween val="midCat"/>
      </c:valAx>
      <c:valAx>
        <c:axId val="1565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>
                    <a:solidFill>
                      <a:schemeClr val="tx1"/>
                    </a:solidFill>
                    <a:effectLst/>
                  </a:rPr>
                  <a:t>Variable</a:t>
                </a:r>
                <a:r>
                  <a:rPr lang="en-GB" sz="2000" b="1" baseline="0">
                    <a:solidFill>
                      <a:schemeClr val="tx1"/>
                    </a:solidFill>
                    <a:effectLst/>
                  </a:rPr>
                  <a:t> B</a:t>
                </a:r>
                <a:endParaRPr lang="en-GB" sz="2000" b="1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6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Variable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chemeClr val="tx1"/>
              </a:solidFill>
              <a:latin typeface="+mn-lt"/>
            </a:rPr>
            <a:t>Variable A</a:t>
          </a:r>
        </a:p>
      </cx:txPr>
    </cx:title>
    <cx:plotArea>
      <cx:plotAreaRegion>
        <cx:series layoutId="clusteredColumn" uniqueId="{2D38D33C-96B1-844D-B768-F0467EC416C6}">
          <cx:tx>
            <cx:txData>
              <cx:f>_xlchart.v1.0</cx:f>
              <cx:v>Variable: A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Variable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chemeClr val="tx1"/>
              </a:solidFill>
              <a:latin typeface="Calibri" panose="020F0502020204030204"/>
            </a:rPr>
            <a:t>Variable B</a:t>
          </a:r>
        </a:p>
      </cx:txPr>
    </cx:title>
    <cx:plotArea>
      <cx:plotAreaRegion>
        <cx:series layoutId="clusteredColumn" uniqueId="{73DB5398-1BA8-1E4F-A885-11569A654FED}">
          <cx:tx>
            <cx:txData>
              <cx:f>_xlchart.v1.18</cx:f>
              <cx:v>Variable: B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38100</xdr:colOff>
      <xdr:row>13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65E103-FDE7-4D4E-B52E-F631BC7C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165100</xdr:rowOff>
    </xdr:from>
    <xdr:to>
      <xdr:col>18</xdr:col>
      <xdr:colOff>50800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E1F81B2E-8E92-7C40-8454-8540695C1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0500" y="3365500"/>
              <a:ext cx="582930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819150</xdr:colOff>
      <xdr:row>28</xdr:row>
      <xdr:rowOff>19050</xdr:rowOff>
    </xdr:from>
    <xdr:to>
      <xdr:col>18</xdr:col>
      <xdr:colOff>63500</xdr:colOff>
      <xdr:row>38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FDBA9248-0AB0-2846-A4C3-DF71AB55B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4150" y="6267450"/>
              <a:ext cx="58483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F54F-3E7B-FF48-AA2C-7C8E24F1D18A}">
  <dimension ref="A1:L36"/>
  <sheetViews>
    <sheetView tabSelected="1" workbookViewId="0">
      <selection activeCell="I16" sqref="I16"/>
    </sheetView>
  </sheetViews>
  <sheetFormatPr baseColWidth="10" defaultRowHeight="16"/>
  <sheetData>
    <row r="1" spans="1:6" ht="60" customHeight="1">
      <c r="A1" s="2" t="s">
        <v>7</v>
      </c>
      <c r="B1" s="2" t="s">
        <v>10</v>
      </c>
      <c r="C1" s="2" t="s">
        <v>8</v>
      </c>
      <c r="D1" s="2" t="s">
        <v>9</v>
      </c>
      <c r="E1" s="3" t="s">
        <v>0</v>
      </c>
      <c r="F1" s="1" t="s">
        <v>1</v>
      </c>
    </row>
    <row r="2" spans="1:6">
      <c r="A2">
        <v>18</v>
      </c>
      <c r="B2">
        <f>_xlfn.RANK.AVG(A2,$A$2:$A$28,1)</f>
        <v>1</v>
      </c>
      <c r="C2">
        <v>10</v>
      </c>
      <c r="D2">
        <f>_xlfn.RANK.AVG(C2,$C$2:$C$27,1)</f>
        <v>4.5</v>
      </c>
      <c r="E2" s="4">
        <f>D2-B2</f>
        <v>3.5</v>
      </c>
      <c r="F2" s="4">
        <f t="shared" ref="F2:F28" si="0">E2^2</f>
        <v>12.25</v>
      </c>
    </row>
    <row r="3" spans="1:6">
      <c r="A3">
        <v>24</v>
      </c>
      <c r="B3">
        <f t="shared" ref="B3:B28" si="1">_xlfn.RANK.AVG(A3,$A$2:$A$27,1)</f>
        <v>2</v>
      </c>
      <c r="C3">
        <v>14</v>
      </c>
      <c r="D3">
        <f t="shared" ref="D3:D28" si="2">_xlfn.RANK.AVG(C3,$C$2:$C$27,1)</f>
        <v>12</v>
      </c>
      <c r="E3" s="4">
        <f t="shared" ref="E3:E28" si="3">D3-B3</f>
        <v>10</v>
      </c>
      <c r="F3" s="4">
        <f t="shared" si="0"/>
        <v>100</v>
      </c>
    </row>
    <row r="4" spans="1:6">
      <c r="A4">
        <v>43</v>
      </c>
      <c r="B4">
        <f t="shared" si="1"/>
        <v>21.5</v>
      </c>
      <c r="C4">
        <v>14</v>
      </c>
      <c r="D4">
        <f t="shared" si="2"/>
        <v>12</v>
      </c>
      <c r="E4" s="4">
        <f t="shared" si="3"/>
        <v>-9.5</v>
      </c>
      <c r="F4" s="4">
        <f t="shared" si="0"/>
        <v>90.25</v>
      </c>
    </row>
    <row r="5" spans="1:6">
      <c r="A5">
        <v>26</v>
      </c>
      <c r="B5">
        <f t="shared" si="1"/>
        <v>5</v>
      </c>
      <c r="C5">
        <v>12</v>
      </c>
      <c r="D5">
        <f t="shared" si="2"/>
        <v>9</v>
      </c>
      <c r="E5" s="4">
        <f t="shared" si="3"/>
        <v>4</v>
      </c>
      <c r="F5" s="4">
        <f t="shared" si="0"/>
        <v>16</v>
      </c>
    </row>
    <row r="6" spans="1:6">
      <c r="A6">
        <v>25</v>
      </c>
      <c r="B6">
        <f t="shared" si="1"/>
        <v>3</v>
      </c>
      <c r="C6">
        <v>15</v>
      </c>
      <c r="D6">
        <f t="shared" si="2"/>
        <v>14</v>
      </c>
      <c r="E6" s="4">
        <f t="shared" si="3"/>
        <v>11</v>
      </c>
      <c r="F6" s="4">
        <f t="shared" si="0"/>
        <v>121</v>
      </c>
    </row>
    <row r="7" spans="1:6">
      <c r="A7">
        <v>55</v>
      </c>
      <c r="B7">
        <f t="shared" si="1"/>
        <v>24</v>
      </c>
      <c r="C7">
        <v>31</v>
      </c>
      <c r="D7">
        <f t="shared" si="2"/>
        <v>26</v>
      </c>
      <c r="E7" s="4">
        <f t="shared" si="3"/>
        <v>2</v>
      </c>
      <c r="F7" s="4">
        <f t="shared" si="0"/>
        <v>4</v>
      </c>
    </row>
    <row r="8" spans="1:6">
      <c r="A8">
        <v>32</v>
      </c>
      <c r="B8">
        <f t="shared" si="1"/>
        <v>13</v>
      </c>
      <c r="C8">
        <v>12</v>
      </c>
      <c r="D8">
        <f t="shared" si="2"/>
        <v>9</v>
      </c>
      <c r="E8" s="4">
        <f t="shared" si="3"/>
        <v>-4</v>
      </c>
      <c r="F8" s="4">
        <f t="shared" si="0"/>
        <v>16</v>
      </c>
    </row>
    <row r="9" spans="1:6">
      <c r="A9">
        <v>62</v>
      </c>
      <c r="B9">
        <f t="shared" si="1"/>
        <v>26</v>
      </c>
      <c r="C9">
        <v>23</v>
      </c>
      <c r="D9">
        <f t="shared" si="2"/>
        <v>23</v>
      </c>
      <c r="E9" s="4">
        <f t="shared" si="3"/>
        <v>-3</v>
      </c>
      <c r="F9" s="4">
        <f t="shared" si="0"/>
        <v>9</v>
      </c>
    </row>
    <row r="10" spans="1:6">
      <c r="A10">
        <v>34</v>
      </c>
      <c r="B10">
        <f t="shared" si="1"/>
        <v>16</v>
      </c>
      <c r="C10">
        <v>16</v>
      </c>
      <c r="D10">
        <f t="shared" si="2"/>
        <v>15</v>
      </c>
      <c r="E10" s="4">
        <f t="shared" si="3"/>
        <v>-1</v>
      </c>
      <c r="F10" s="4">
        <f t="shared" si="0"/>
        <v>1</v>
      </c>
    </row>
    <row r="11" spans="1:6">
      <c r="A11">
        <v>42</v>
      </c>
      <c r="B11">
        <f t="shared" si="1"/>
        <v>20</v>
      </c>
      <c r="C11">
        <v>22</v>
      </c>
      <c r="D11">
        <f t="shared" si="2"/>
        <v>19.5</v>
      </c>
      <c r="E11" s="4">
        <f t="shared" si="3"/>
        <v>-0.5</v>
      </c>
      <c r="F11" s="4">
        <f t="shared" si="0"/>
        <v>0.25</v>
      </c>
    </row>
    <row r="12" spans="1:6">
      <c r="A12">
        <v>34</v>
      </c>
      <c r="B12">
        <f t="shared" si="1"/>
        <v>16</v>
      </c>
      <c r="C12">
        <v>23</v>
      </c>
      <c r="D12">
        <f t="shared" si="2"/>
        <v>23</v>
      </c>
      <c r="E12" s="4">
        <f t="shared" si="3"/>
        <v>7</v>
      </c>
      <c r="F12" s="4">
        <f t="shared" si="0"/>
        <v>49</v>
      </c>
    </row>
    <row r="13" spans="1:6">
      <c r="A13">
        <v>32</v>
      </c>
      <c r="B13">
        <f t="shared" si="1"/>
        <v>13</v>
      </c>
      <c r="C13">
        <v>26</v>
      </c>
      <c r="D13">
        <f t="shared" si="2"/>
        <v>25</v>
      </c>
      <c r="E13" s="4">
        <f t="shared" si="3"/>
        <v>12</v>
      </c>
      <c r="F13" s="4">
        <f t="shared" si="0"/>
        <v>144</v>
      </c>
    </row>
    <row r="14" spans="1:6">
      <c r="A14">
        <v>56</v>
      </c>
      <c r="B14">
        <f t="shared" si="1"/>
        <v>25</v>
      </c>
      <c r="C14">
        <v>12</v>
      </c>
      <c r="D14">
        <f t="shared" si="2"/>
        <v>9</v>
      </c>
      <c r="E14" s="4">
        <f t="shared" si="3"/>
        <v>-16</v>
      </c>
      <c r="F14" s="4">
        <f t="shared" si="0"/>
        <v>256</v>
      </c>
    </row>
    <row r="15" spans="1:6">
      <c r="A15">
        <v>43</v>
      </c>
      <c r="B15">
        <f t="shared" si="1"/>
        <v>21.5</v>
      </c>
      <c r="C15">
        <v>23</v>
      </c>
      <c r="D15">
        <f t="shared" si="2"/>
        <v>23</v>
      </c>
      <c r="E15" s="4">
        <f t="shared" si="3"/>
        <v>1.5</v>
      </c>
      <c r="F15" s="4">
        <f t="shared" si="0"/>
        <v>2.25</v>
      </c>
    </row>
    <row r="16" spans="1:6">
      <c r="A16">
        <v>35</v>
      </c>
      <c r="B16">
        <f t="shared" si="1"/>
        <v>18</v>
      </c>
      <c r="C16">
        <v>3</v>
      </c>
      <c r="D16">
        <f t="shared" si="2"/>
        <v>1</v>
      </c>
      <c r="E16" s="4">
        <f t="shared" si="3"/>
        <v>-17</v>
      </c>
      <c r="F16" s="4">
        <f t="shared" si="0"/>
        <v>289</v>
      </c>
    </row>
    <row r="17" spans="1:12">
      <c r="A17">
        <v>36</v>
      </c>
      <c r="B17">
        <f t="shared" si="1"/>
        <v>19</v>
      </c>
      <c r="C17">
        <v>22</v>
      </c>
      <c r="D17">
        <f t="shared" si="2"/>
        <v>19.5</v>
      </c>
      <c r="E17" s="4">
        <f t="shared" si="3"/>
        <v>0.5</v>
      </c>
      <c r="F17" s="4">
        <f t="shared" si="0"/>
        <v>0.25</v>
      </c>
    </row>
    <row r="18" spans="1:12">
      <c r="A18">
        <v>26</v>
      </c>
      <c r="B18">
        <f t="shared" si="1"/>
        <v>5</v>
      </c>
      <c r="C18">
        <v>5</v>
      </c>
      <c r="D18">
        <f t="shared" si="2"/>
        <v>2</v>
      </c>
      <c r="E18" s="4">
        <f t="shared" si="3"/>
        <v>-3</v>
      </c>
      <c r="F18" s="4">
        <f t="shared" si="0"/>
        <v>9</v>
      </c>
    </row>
    <row r="19" spans="1:12">
      <c r="A19">
        <v>29</v>
      </c>
      <c r="B19">
        <f t="shared" si="1"/>
        <v>8.5</v>
      </c>
      <c r="C19">
        <v>11</v>
      </c>
      <c r="D19">
        <f t="shared" si="2"/>
        <v>7</v>
      </c>
      <c r="E19" s="4">
        <f t="shared" si="3"/>
        <v>-1.5</v>
      </c>
      <c r="F19" s="4">
        <f t="shared" si="0"/>
        <v>2.25</v>
      </c>
    </row>
    <row r="20" spans="1:12">
      <c r="A20">
        <v>28</v>
      </c>
      <c r="B20">
        <f t="shared" si="1"/>
        <v>7</v>
      </c>
      <c r="C20">
        <v>10</v>
      </c>
      <c r="D20">
        <f t="shared" si="2"/>
        <v>4.5</v>
      </c>
      <c r="E20" s="4">
        <f t="shared" si="3"/>
        <v>-2.5</v>
      </c>
      <c r="F20" s="4">
        <f t="shared" si="0"/>
        <v>6.25</v>
      </c>
    </row>
    <row r="21" spans="1:12">
      <c r="A21">
        <v>29</v>
      </c>
      <c r="B21">
        <f t="shared" si="1"/>
        <v>8.5</v>
      </c>
      <c r="C21">
        <v>22</v>
      </c>
      <c r="D21">
        <f t="shared" si="2"/>
        <v>19.5</v>
      </c>
      <c r="E21" s="4">
        <f t="shared" si="3"/>
        <v>11</v>
      </c>
      <c r="F21" s="4">
        <f t="shared" si="0"/>
        <v>121</v>
      </c>
    </row>
    <row r="22" spans="1:12">
      <c r="A22">
        <v>26</v>
      </c>
      <c r="B22">
        <f t="shared" si="1"/>
        <v>5</v>
      </c>
      <c r="C22">
        <v>10</v>
      </c>
      <c r="D22">
        <f t="shared" si="2"/>
        <v>4.5</v>
      </c>
      <c r="E22" s="4">
        <f t="shared" si="3"/>
        <v>-0.5</v>
      </c>
      <c r="F22" s="4">
        <f t="shared" si="0"/>
        <v>0.25</v>
      </c>
    </row>
    <row r="23" spans="1:12">
      <c r="A23">
        <v>30</v>
      </c>
      <c r="B23">
        <f t="shared" si="1"/>
        <v>10</v>
      </c>
      <c r="C23">
        <v>22</v>
      </c>
      <c r="D23">
        <f t="shared" si="2"/>
        <v>19.5</v>
      </c>
      <c r="E23" s="4">
        <f t="shared" si="3"/>
        <v>9.5</v>
      </c>
      <c r="F23" s="4">
        <f t="shared" si="0"/>
        <v>90.25</v>
      </c>
    </row>
    <row r="24" spans="1:12">
      <c r="A24">
        <v>31</v>
      </c>
      <c r="B24">
        <f t="shared" si="1"/>
        <v>11</v>
      </c>
      <c r="C24">
        <v>10</v>
      </c>
      <c r="D24">
        <f t="shared" si="2"/>
        <v>4.5</v>
      </c>
      <c r="E24" s="4">
        <f t="shared" si="3"/>
        <v>-6.5</v>
      </c>
      <c r="F24" s="4">
        <f t="shared" si="0"/>
        <v>42.25</v>
      </c>
    </row>
    <row r="25" spans="1:12">
      <c r="A25">
        <v>34</v>
      </c>
      <c r="B25">
        <f t="shared" si="1"/>
        <v>16</v>
      </c>
      <c r="C25">
        <v>18</v>
      </c>
      <c r="D25">
        <f t="shared" si="2"/>
        <v>16</v>
      </c>
      <c r="E25" s="4">
        <f t="shared" si="3"/>
        <v>0</v>
      </c>
      <c r="F25" s="4">
        <f t="shared" si="0"/>
        <v>0</v>
      </c>
    </row>
    <row r="26" spans="1:12">
      <c r="A26">
        <v>32</v>
      </c>
      <c r="B26">
        <f t="shared" si="1"/>
        <v>13</v>
      </c>
      <c r="C26">
        <v>21</v>
      </c>
      <c r="D26">
        <f t="shared" si="2"/>
        <v>17</v>
      </c>
      <c r="E26" s="4">
        <f t="shared" si="3"/>
        <v>4</v>
      </c>
      <c r="F26" s="4">
        <f t="shared" si="0"/>
        <v>16</v>
      </c>
    </row>
    <row r="27" spans="1:12">
      <c r="A27">
        <v>47</v>
      </c>
      <c r="B27">
        <f t="shared" si="1"/>
        <v>23</v>
      </c>
      <c r="C27">
        <v>14</v>
      </c>
      <c r="D27">
        <f t="shared" si="2"/>
        <v>12</v>
      </c>
      <c r="E27" s="4">
        <f t="shared" si="3"/>
        <v>-11</v>
      </c>
      <c r="F27" s="4">
        <f t="shared" si="0"/>
        <v>121</v>
      </c>
    </row>
    <row r="28" spans="1:12">
      <c r="A28">
        <v>26</v>
      </c>
      <c r="B28">
        <f t="shared" si="1"/>
        <v>5</v>
      </c>
      <c r="C28">
        <v>21</v>
      </c>
      <c r="D28">
        <f t="shared" si="2"/>
        <v>17</v>
      </c>
      <c r="E28" s="4">
        <f t="shared" si="3"/>
        <v>12</v>
      </c>
      <c r="F28" s="4">
        <f t="shared" si="0"/>
        <v>144</v>
      </c>
      <c r="I28" s="6"/>
      <c r="J28" s="10"/>
      <c r="K28" s="10"/>
    </row>
    <row r="29" spans="1:12" ht="34" customHeight="1">
      <c r="L29" s="5"/>
    </row>
    <row r="30" spans="1:12" ht="16" customHeight="1">
      <c r="C30" s="14" t="s">
        <v>2</v>
      </c>
      <c r="D30" s="14"/>
      <c r="K30" s="8"/>
    </row>
    <row r="31" spans="1:12" ht="19">
      <c r="C31" s="11" t="s">
        <v>3</v>
      </c>
      <c r="D31" s="12">
        <f>COUNT(A2:A28)</f>
        <v>27</v>
      </c>
      <c r="J31" s="7"/>
    </row>
    <row r="32" spans="1:12" ht="19">
      <c r="C32" s="13" t="s">
        <v>5</v>
      </c>
      <c r="D32" s="11">
        <f>D31^2</f>
        <v>729</v>
      </c>
      <c r="J32" s="7"/>
    </row>
    <row r="33" spans="3:10" ht="19">
      <c r="C33" s="13" t="s">
        <v>4</v>
      </c>
      <c r="D33" s="11">
        <f>SUM(F2:F28)</f>
        <v>1662.5</v>
      </c>
    </row>
    <row r="35" spans="3:10" ht="23">
      <c r="J35" s="9"/>
    </row>
    <row r="36" spans="3:10" ht="23">
      <c r="C36" s="9" t="s">
        <v>6</v>
      </c>
      <c r="D36" s="15">
        <f>1-(6*D33)/(D31*(D32-1))</f>
        <v>0.49252136752136755</v>
      </c>
    </row>
  </sheetData>
  <mergeCells count="2">
    <mergeCell ref="J28:K28"/>
    <mergeCell ref="C30:D30"/>
  </mergeCells>
  <conditionalFormatting sqref="B1:B28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Kouassi</dc:creator>
  <cp:lastModifiedBy>Prince Kouassi</cp:lastModifiedBy>
  <dcterms:created xsi:type="dcterms:W3CDTF">2020-03-08T22:56:42Z</dcterms:created>
  <dcterms:modified xsi:type="dcterms:W3CDTF">2020-03-13T20:49:36Z</dcterms:modified>
</cp:coreProperties>
</file>