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1c43643bab40de4d/Desktop/"/>
    </mc:Choice>
  </mc:AlternateContent>
  <xr:revisionPtr revIDLastSave="18" documentId="8_{0E7A11D5-E8BF-4C9F-BE0C-3F7698B993A9}" xr6:coauthVersionLast="47" xr6:coauthVersionMax="47" xr10:uidLastSave="{8F857B37-3DA2-4759-92D7-C11415B0C4CD}"/>
  <bookViews>
    <workbookView xWindow="-108" yWindow="-108" windowWidth="23256" windowHeight="12456" activeTab="5" xr2:uid="{00000000-000D-0000-FFFF-FFFF00000000}"/>
  </bookViews>
  <sheets>
    <sheet name="Customers" sheetId="1" r:id="rId1"/>
    <sheet name="Oders" sheetId="2" r:id="rId2"/>
    <sheet name="Question_2 to Question_5" sheetId="3" r:id="rId3"/>
    <sheet name="QUestion_6" sheetId="4" r:id="rId4"/>
    <sheet name="Question_7" sheetId="5" r:id="rId5"/>
    <sheet name="Assigment 2" sheetId="7" r:id="rId6"/>
  </sheet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4" i="3" l="1"/>
  <c r="D20" i="5"/>
  <c r="E20" i="5"/>
  <c r="E11" i="5"/>
  <c r="E12" i="5"/>
  <c r="E13" i="5"/>
  <c r="E14" i="5"/>
  <c r="E15" i="5"/>
  <c r="E16" i="5"/>
  <c r="E17" i="5"/>
  <c r="E18" i="5"/>
  <c r="E19" i="5"/>
  <c r="E10" i="5"/>
  <c r="N13"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2" i="4"/>
  <c r="I52" i="4"/>
  <c r="I116" i="4"/>
  <c r="I244" i="4"/>
  <c r="I308" i="4"/>
  <c r="J308" i="4" s="1"/>
  <c r="I438" i="4"/>
  <c r="I454" i="4"/>
  <c r="I470" i="4"/>
  <c r="I486" i="4"/>
  <c r="K4" i="3" a="1"/>
  <c r="K4" i="3" s="1"/>
  <c r="Q5" i="3"/>
  <c r="Q6" i="3"/>
  <c r="Q7" i="3"/>
  <c r="Q8" i="3"/>
  <c r="Q9" i="3"/>
  <c r="Q10" i="3"/>
  <c r="Q11" i="3"/>
  <c r="Q12" i="3"/>
  <c r="Q13" i="3"/>
  <c r="Q4" i="3"/>
  <c r="P4" i="3" a="1"/>
  <c r="P4" i="3" s="1"/>
  <c r="H501" i="4"/>
  <c r="I501" i="4" s="1"/>
  <c r="J501" i="4" s="1"/>
  <c r="H500" i="4"/>
  <c r="H499" i="4"/>
  <c r="H498" i="4"/>
  <c r="H497" i="4"/>
  <c r="I497" i="4" s="1"/>
  <c r="H496" i="4"/>
  <c r="H495" i="4"/>
  <c r="H494" i="4"/>
  <c r="I494" i="4" s="1"/>
  <c r="H493" i="4"/>
  <c r="I493" i="4" s="1"/>
  <c r="H492" i="4"/>
  <c r="H491" i="4"/>
  <c r="H490" i="4"/>
  <c r="I490" i="4" s="1"/>
  <c r="H489" i="4"/>
  <c r="I489" i="4" s="1"/>
  <c r="H488" i="4"/>
  <c r="H487" i="4"/>
  <c r="I487" i="4" s="1"/>
  <c r="H486" i="4"/>
  <c r="H485" i="4"/>
  <c r="I485" i="4" s="1"/>
  <c r="J485" i="4" s="1"/>
  <c r="H484" i="4"/>
  <c r="H483" i="4"/>
  <c r="H482" i="4"/>
  <c r="H481" i="4"/>
  <c r="I481" i="4" s="1"/>
  <c r="H480" i="4"/>
  <c r="H479" i="4"/>
  <c r="H478" i="4"/>
  <c r="I478" i="4" s="1"/>
  <c r="H477" i="4"/>
  <c r="H476" i="4"/>
  <c r="H475" i="4"/>
  <c r="H474" i="4"/>
  <c r="I474" i="4" s="1"/>
  <c r="H473" i="4"/>
  <c r="I473" i="4" s="1"/>
  <c r="H472" i="4"/>
  <c r="H471" i="4"/>
  <c r="I471" i="4" s="1"/>
  <c r="H470" i="4"/>
  <c r="H469" i="4"/>
  <c r="I469" i="4" s="1"/>
  <c r="H468" i="4"/>
  <c r="H467" i="4"/>
  <c r="H466" i="4"/>
  <c r="H465" i="4"/>
  <c r="I465" i="4" s="1"/>
  <c r="H464" i="4"/>
  <c r="H463" i="4"/>
  <c r="H462" i="4"/>
  <c r="I462" i="4" s="1"/>
  <c r="H461" i="4"/>
  <c r="I461" i="4" s="1"/>
  <c r="H460" i="4"/>
  <c r="H459" i="4"/>
  <c r="H458" i="4"/>
  <c r="I458" i="4" s="1"/>
  <c r="H457" i="4"/>
  <c r="I457" i="4" s="1"/>
  <c r="H456" i="4"/>
  <c r="H455" i="4"/>
  <c r="I455" i="4" s="1"/>
  <c r="H454" i="4"/>
  <c r="H453" i="4"/>
  <c r="H452" i="4"/>
  <c r="H451" i="4"/>
  <c r="H450" i="4"/>
  <c r="H449" i="4"/>
  <c r="I449" i="4" s="1"/>
  <c r="H448" i="4"/>
  <c r="H447" i="4"/>
  <c r="I447" i="4" s="1"/>
  <c r="H446" i="4"/>
  <c r="I446" i="4" s="1"/>
  <c r="H445" i="4"/>
  <c r="H444" i="4"/>
  <c r="H443" i="4"/>
  <c r="H442" i="4"/>
  <c r="I442" i="4" s="1"/>
  <c r="H441" i="4"/>
  <c r="I441" i="4" s="1"/>
  <c r="H440" i="4"/>
  <c r="H439" i="4"/>
  <c r="I439" i="4" s="1"/>
  <c r="H438" i="4"/>
  <c r="H437" i="4"/>
  <c r="I437" i="4" s="1"/>
  <c r="J437" i="4" s="1"/>
  <c r="H436" i="4"/>
  <c r="H435" i="4"/>
  <c r="H434" i="4"/>
  <c r="H433" i="4"/>
  <c r="I433" i="4" s="1"/>
  <c r="H432" i="4"/>
  <c r="H431" i="4"/>
  <c r="H430" i="4"/>
  <c r="H429" i="4"/>
  <c r="I429" i="4" s="1"/>
  <c r="H428" i="4"/>
  <c r="H427" i="4"/>
  <c r="H426" i="4"/>
  <c r="H425" i="4"/>
  <c r="I425" i="4" s="1"/>
  <c r="H424" i="4"/>
  <c r="H423" i="4"/>
  <c r="H422" i="4"/>
  <c r="H421" i="4"/>
  <c r="I421" i="4" s="1"/>
  <c r="J421" i="4" s="1"/>
  <c r="H420" i="4"/>
  <c r="H419" i="4"/>
  <c r="H418" i="4"/>
  <c r="I418" i="4" s="1"/>
  <c r="H417" i="4"/>
  <c r="I417" i="4" s="1"/>
  <c r="H416" i="4"/>
  <c r="H415" i="4"/>
  <c r="H414" i="4"/>
  <c r="H413" i="4"/>
  <c r="I413" i="4" s="1"/>
  <c r="H412" i="4"/>
  <c r="I412" i="4" s="1"/>
  <c r="H411" i="4"/>
  <c r="H410" i="4"/>
  <c r="H409" i="4"/>
  <c r="H408" i="4"/>
  <c r="I408" i="4" s="1"/>
  <c r="H407" i="4"/>
  <c r="I407" i="4" s="1"/>
  <c r="H406" i="4"/>
  <c r="H405" i="4"/>
  <c r="I405" i="4" s="1"/>
  <c r="H404" i="4"/>
  <c r="H403" i="4"/>
  <c r="H402" i="4"/>
  <c r="H401" i="4"/>
  <c r="I401" i="4" s="1"/>
  <c r="H400" i="4"/>
  <c r="H399" i="4"/>
  <c r="H398" i="4"/>
  <c r="H397" i="4"/>
  <c r="I397" i="4" s="1"/>
  <c r="H396" i="4"/>
  <c r="H395" i="4"/>
  <c r="H394" i="4"/>
  <c r="H393" i="4"/>
  <c r="I393" i="4" s="1"/>
  <c r="H392" i="4"/>
  <c r="I392" i="4" s="1"/>
  <c r="H391" i="4"/>
  <c r="I391" i="4" s="1"/>
  <c r="H390" i="4"/>
  <c r="H389" i="4"/>
  <c r="I389" i="4" s="1"/>
  <c r="H388" i="4"/>
  <c r="H387" i="4"/>
  <c r="H386" i="4"/>
  <c r="H385" i="4"/>
  <c r="I385" i="4" s="1"/>
  <c r="H384" i="4"/>
  <c r="H383" i="4"/>
  <c r="H382" i="4"/>
  <c r="H381" i="4"/>
  <c r="H380" i="4"/>
  <c r="I380" i="4" s="1"/>
  <c r="H379" i="4"/>
  <c r="H378" i="4"/>
  <c r="H377" i="4"/>
  <c r="I377" i="4" s="1"/>
  <c r="H376" i="4"/>
  <c r="H375" i="4"/>
  <c r="I375" i="4" s="1"/>
  <c r="H374" i="4"/>
  <c r="H373" i="4"/>
  <c r="I373" i="4" s="1"/>
  <c r="H372" i="4"/>
  <c r="I372" i="4" s="1"/>
  <c r="H371" i="4"/>
  <c r="H370" i="4"/>
  <c r="H369" i="4"/>
  <c r="I369" i="4" s="1"/>
  <c r="H368" i="4"/>
  <c r="H367" i="4"/>
  <c r="H366" i="4"/>
  <c r="H365" i="4"/>
  <c r="I365" i="4" s="1"/>
  <c r="H364" i="4"/>
  <c r="I364" i="4" s="1"/>
  <c r="H363" i="4"/>
  <c r="H362" i="4"/>
  <c r="H361" i="4"/>
  <c r="H360" i="4"/>
  <c r="H359" i="4"/>
  <c r="I359" i="4" s="1"/>
  <c r="H358" i="4"/>
  <c r="H357" i="4"/>
  <c r="I357" i="4" s="1"/>
  <c r="H356" i="4"/>
  <c r="H355" i="4"/>
  <c r="H354" i="4"/>
  <c r="I354" i="4" s="1"/>
  <c r="H353" i="4"/>
  <c r="H352" i="4"/>
  <c r="H351" i="4"/>
  <c r="H350" i="4"/>
  <c r="H349" i="4"/>
  <c r="I349" i="4" s="1"/>
  <c r="H348" i="4"/>
  <c r="H347" i="4"/>
  <c r="H346" i="4"/>
  <c r="H345" i="4"/>
  <c r="H344" i="4"/>
  <c r="H343" i="4"/>
  <c r="I343" i="4" s="1"/>
  <c r="H342" i="4"/>
  <c r="H341" i="4"/>
  <c r="H340" i="4"/>
  <c r="I340" i="4" s="1"/>
  <c r="J340" i="4" s="1"/>
  <c r="H339" i="4"/>
  <c r="H338" i="4"/>
  <c r="H337" i="4"/>
  <c r="H336" i="4"/>
  <c r="H335" i="4"/>
  <c r="H334" i="4"/>
  <c r="H333" i="4"/>
  <c r="H332" i="4"/>
  <c r="I332" i="4" s="1"/>
  <c r="H331" i="4"/>
  <c r="H330" i="4"/>
  <c r="H329" i="4"/>
  <c r="H328" i="4"/>
  <c r="I328" i="4" s="1"/>
  <c r="H327" i="4"/>
  <c r="H326" i="4"/>
  <c r="H325" i="4"/>
  <c r="H324" i="4"/>
  <c r="H323" i="4"/>
  <c r="H322" i="4"/>
  <c r="I322" i="4" s="1"/>
  <c r="H321" i="4"/>
  <c r="H320" i="4"/>
  <c r="H319" i="4"/>
  <c r="H318" i="4"/>
  <c r="H317" i="4"/>
  <c r="H316" i="4"/>
  <c r="H315" i="4"/>
  <c r="H314" i="4"/>
  <c r="H313" i="4"/>
  <c r="H312" i="4"/>
  <c r="I312" i="4" s="1"/>
  <c r="H311" i="4"/>
  <c r="H310" i="4"/>
  <c r="H309" i="4"/>
  <c r="H308" i="4"/>
  <c r="H307" i="4"/>
  <c r="H306" i="4"/>
  <c r="H305" i="4"/>
  <c r="H304" i="4"/>
  <c r="H303" i="4"/>
  <c r="H302" i="4"/>
  <c r="H301" i="4"/>
  <c r="H300" i="4"/>
  <c r="I300" i="4" s="1"/>
  <c r="H299" i="4"/>
  <c r="H298" i="4"/>
  <c r="H297" i="4"/>
  <c r="H296" i="4"/>
  <c r="I296" i="4" s="1"/>
  <c r="H295" i="4"/>
  <c r="H294" i="4"/>
  <c r="H293" i="4"/>
  <c r="H292" i="4"/>
  <c r="H291" i="4"/>
  <c r="H290" i="4"/>
  <c r="I290" i="4" s="1"/>
  <c r="H289" i="4"/>
  <c r="H288" i="4"/>
  <c r="H287" i="4"/>
  <c r="H286" i="4"/>
  <c r="H285" i="4"/>
  <c r="H284" i="4"/>
  <c r="H283" i="4"/>
  <c r="H282" i="4"/>
  <c r="H281" i="4"/>
  <c r="H280" i="4"/>
  <c r="I280" i="4" s="1"/>
  <c r="H279" i="4"/>
  <c r="H278" i="4"/>
  <c r="H277" i="4"/>
  <c r="H276" i="4"/>
  <c r="I276" i="4" s="1"/>
  <c r="J276" i="4" s="1"/>
  <c r="H275" i="4"/>
  <c r="H274" i="4"/>
  <c r="H273" i="4"/>
  <c r="H272" i="4"/>
  <c r="H271" i="4"/>
  <c r="H270" i="4"/>
  <c r="H269" i="4"/>
  <c r="H268" i="4"/>
  <c r="I268" i="4" s="1"/>
  <c r="H267" i="4"/>
  <c r="H266" i="4"/>
  <c r="H265" i="4"/>
  <c r="H264" i="4"/>
  <c r="H263" i="4"/>
  <c r="H262" i="4"/>
  <c r="H261" i="4"/>
  <c r="H260" i="4"/>
  <c r="H259" i="4"/>
  <c r="H258" i="4"/>
  <c r="I258" i="4" s="1"/>
  <c r="H257" i="4"/>
  <c r="H256" i="4"/>
  <c r="H255" i="4"/>
  <c r="H254" i="4"/>
  <c r="H253" i="4"/>
  <c r="H252" i="4"/>
  <c r="H251" i="4"/>
  <c r="H250" i="4"/>
  <c r="H249" i="4"/>
  <c r="H248" i="4"/>
  <c r="H247" i="4"/>
  <c r="H246" i="4"/>
  <c r="H245" i="4"/>
  <c r="H244" i="4"/>
  <c r="H243" i="4"/>
  <c r="H242" i="4"/>
  <c r="H241" i="4"/>
  <c r="H240" i="4"/>
  <c r="H239" i="4"/>
  <c r="H238" i="4"/>
  <c r="H237" i="4"/>
  <c r="H236" i="4"/>
  <c r="H235" i="4"/>
  <c r="H234" i="4"/>
  <c r="H233" i="4"/>
  <c r="H232" i="4"/>
  <c r="H231" i="4"/>
  <c r="H230" i="4"/>
  <c r="H229" i="4"/>
  <c r="H228" i="4"/>
  <c r="I228" i="4" s="1"/>
  <c r="H227" i="4"/>
  <c r="H226" i="4"/>
  <c r="I226" i="4" s="1"/>
  <c r="H225" i="4"/>
  <c r="H224" i="4"/>
  <c r="H223" i="4"/>
  <c r="H222" i="4"/>
  <c r="H221" i="4"/>
  <c r="H220" i="4"/>
  <c r="H219" i="4"/>
  <c r="H218" i="4"/>
  <c r="H217" i="4"/>
  <c r="H216" i="4"/>
  <c r="H215" i="4"/>
  <c r="H214" i="4"/>
  <c r="H213" i="4"/>
  <c r="H212" i="4"/>
  <c r="I212" i="4" s="1"/>
  <c r="H211" i="4"/>
  <c r="H210" i="4"/>
  <c r="H209" i="4"/>
  <c r="H208" i="4"/>
  <c r="H207" i="4"/>
  <c r="H206" i="4"/>
  <c r="H205" i="4"/>
  <c r="H204" i="4"/>
  <c r="H203" i="4"/>
  <c r="H202" i="4"/>
  <c r="H201" i="4"/>
  <c r="H200" i="4"/>
  <c r="H199" i="4"/>
  <c r="H198" i="4"/>
  <c r="H197" i="4"/>
  <c r="H196" i="4"/>
  <c r="I196" i="4" s="1"/>
  <c r="H195" i="4"/>
  <c r="H194" i="4"/>
  <c r="H193" i="4"/>
  <c r="H192" i="4"/>
  <c r="H191" i="4"/>
  <c r="H190" i="4"/>
  <c r="H189" i="4"/>
  <c r="H188" i="4"/>
  <c r="H187" i="4"/>
  <c r="H186" i="4"/>
  <c r="H185" i="4"/>
  <c r="H184" i="4"/>
  <c r="H183" i="4"/>
  <c r="H182" i="4"/>
  <c r="H181" i="4"/>
  <c r="H180" i="4"/>
  <c r="I180" i="4" s="1"/>
  <c r="H179" i="4"/>
  <c r="H178" i="4"/>
  <c r="H177" i="4"/>
  <c r="H176" i="4"/>
  <c r="H175" i="4"/>
  <c r="H174" i="4"/>
  <c r="H173" i="4"/>
  <c r="H172" i="4"/>
  <c r="H171" i="4"/>
  <c r="H170" i="4"/>
  <c r="H169" i="4"/>
  <c r="H168" i="4"/>
  <c r="H167" i="4"/>
  <c r="H166" i="4"/>
  <c r="H165" i="4"/>
  <c r="H164" i="4"/>
  <c r="I164" i="4" s="1"/>
  <c r="H163" i="4"/>
  <c r="H162" i="4"/>
  <c r="I162" i="4" s="1"/>
  <c r="H161" i="4"/>
  <c r="H160" i="4"/>
  <c r="H159" i="4"/>
  <c r="H158" i="4"/>
  <c r="H157" i="4"/>
  <c r="H156" i="4"/>
  <c r="H155" i="4"/>
  <c r="H154" i="4"/>
  <c r="H153" i="4"/>
  <c r="H152" i="4"/>
  <c r="H151" i="4"/>
  <c r="H150" i="4"/>
  <c r="H149" i="4"/>
  <c r="H148" i="4"/>
  <c r="I148" i="4" s="1"/>
  <c r="H147" i="4"/>
  <c r="H146" i="4"/>
  <c r="H145" i="4"/>
  <c r="H144" i="4"/>
  <c r="H143" i="4"/>
  <c r="H142" i="4"/>
  <c r="H141" i="4"/>
  <c r="H140" i="4"/>
  <c r="H139" i="4"/>
  <c r="H138" i="4"/>
  <c r="H137" i="4"/>
  <c r="H136" i="4"/>
  <c r="H135" i="4"/>
  <c r="H134" i="4"/>
  <c r="H133" i="4"/>
  <c r="H132" i="4"/>
  <c r="I132" i="4" s="1"/>
  <c r="H131" i="4"/>
  <c r="H130" i="4"/>
  <c r="H129" i="4"/>
  <c r="H128" i="4"/>
  <c r="H127" i="4"/>
  <c r="H126" i="4"/>
  <c r="H125" i="4"/>
  <c r="H124" i="4"/>
  <c r="H123" i="4"/>
  <c r="H122" i="4"/>
  <c r="H121" i="4"/>
  <c r="H120" i="4"/>
  <c r="H119" i="4"/>
  <c r="H118" i="4"/>
  <c r="H117" i="4"/>
  <c r="H116" i="4"/>
  <c r="H115" i="4"/>
  <c r="H114" i="4"/>
  <c r="H113" i="4"/>
  <c r="H112" i="4"/>
  <c r="H111" i="4"/>
  <c r="H110" i="4"/>
  <c r="H109" i="4"/>
  <c r="H108" i="4"/>
  <c r="H107" i="4"/>
  <c r="H106" i="4"/>
  <c r="H105" i="4"/>
  <c r="H104" i="4"/>
  <c r="H103" i="4"/>
  <c r="H102" i="4"/>
  <c r="H101" i="4"/>
  <c r="H100" i="4"/>
  <c r="I100" i="4" s="1"/>
  <c r="H99" i="4"/>
  <c r="H98" i="4"/>
  <c r="I98" i="4" s="1"/>
  <c r="H97" i="4"/>
  <c r="H96" i="4"/>
  <c r="H95" i="4"/>
  <c r="H94" i="4"/>
  <c r="H93" i="4"/>
  <c r="H92" i="4"/>
  <c r="H91" i="4"/>
  <c r="H90" i="4"/>
  <c r="H89" i="4"/>
  <c r="H88" i="4"/>
  <c r="H87" i="4"/>
  <c r="H86" i="4"/>
  <c r="H85" i="4"/>
  <c r="H84" i="4"/>
  <c r="I84" i="4" s="1"/>
  <c r="H83" i="4"/>
  <c r="H82" i="4"/>
  <c r="H81" i="4"/>
  <c r="H80" i="4"/>
  <c r="H79" i="4"/>
  <c r="H78" i="4"/>
  <c r="H77" i="4"/>
  <c r="H76" i="4"/>
  <c r="H75" i="4"/>
  <c r="H74" i="4"/>
  <c r="H73" i="4"/>
  <c r="H72" i="4"/>
  <c r="H71" i="4"/>
  <c r="H70" i="4"/>
  <c r="H69" i="4"/>
  <c r="H68" i="4"/>
  <c r="I68" i="4" s="1"/>
  <c r="H67" i="4"/>
  <c r="H66" i="4"/>
  <c r="H65" i="4"/>
  <c r="H64" i="4"/>
  <c r="H63" i="4"/>
  <c r="H62" i="4"/>
  <c r="H61" i="4"/>
  <c r="H60" i="4"/>
  <c r="H59" i="4"/>
  <c r="H58" i="4"/>
  <c r="H57" i="4"/>
  <c r="H56" i="4"/>
  <c r="H55" i="4"/>
  <c r="H54" i="4"/>
  <c r="H53" i="4"/>
  <c r="H52" i="4"/>
  <c r="H51" i="4"/>
  <c r="H50" i="4"/>
  <c r="H49" i="4"/>
  <c r="H48" i="4"/>
  <c r="H47" i="4"/>
  <c r="H46" i="4"/>
  <c r="H45" i="4"/>
  <c r="H44" i="4"/>
  <c r="H43" i="4"/>
  <c r="H42" i="4"/>
  <c r="H41" i="4"/>
  <c r="H40" i="4"/>
  <c r="H39" i="4"/>
  <c r="H38" i="4"/>
  <c r="H37" i="4"/>
  <c r="H36" i="4"/>
  <c r="I36" i="4" s="1"/>
  <c r="H35" i="4"/>
  <c r="H34" i="4"/>
  <c r="H33" i="4"/>
  <c r="H32" i="4"/>
  <c r="H31" i="4"/>
  <c r="H30" i="4"/>
  <c r="H29" i="4"/>
  <c r="H28" i="4"/>
  <c r="H27" i="4"/>
  <c r="H26" i="4"/>
  <c r="H25" i="4"/>
  <c r="H24" i="4"/>
  <c r="H23" i="4"/>
  <c r="H22" i="4"/>
  <c r="H21" i="4"/>
  <c r="H20" i="4"/>
  <c r="I20" i="4" s="1"/>
  <c r="H19" i="4"/>
  <c r="H18" i="4"/>
  <c r="H17" i="4"/>
  <c r="H16" i="4"/>
  <c r="H15" i="4"/>
  <c r="H14" i="4"/>
  <c r="H13" i="4"/>
  <c r="H12" i="4"/>
  <c r="H11" i="4"/>
  <c r="H10" i="4"/>
  <c r="H9" i="4"/>
  <c r="H8" i="4"/>
  <c r="H7" i="4"/>
  <c r="H6" i="4"/>
  <c r="H5" i="4"/>
  <c r="H4" i="4"/>
  <c r="I4" i="4" s="1"/>
  <c r="H3" i="4"/>
  <c r="H2" i="4"/>
  <c r="I2" i="4" s="1"/>
  <c r="K37" i="3"/>
  <c r="K3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2" i="3"/>
  <c r="H5" i="1"/>
  <c r="I453" i="4" l="1"/>
  <c r="J453" i="4" s="1"/>
  <c r="J373" i="4"/>
  <c r="J357" i="4"/>
  <c r="J397" i="4"/>
  <c r="J429" i="4"/>
  <c r="J461" i="4"/>
  <c r="J477" i="4"/>
  <c r="J493" i="4"/>
  <c r="J469" i="4"/>
  <c r="J405" i="4"/>
  <c r="J312" i="4"/>
  <c r="I477" i="4"/>
  <c r="I445" i="4"/>
  <c r="J445" i="4" s="1"/>
  <c r="J389" i="4"/>
  <c r="J280" i="4"/>
  <c r="I75" i="4"/>
  <c r="J75" i="4" s="1"/>
  <c r="I83" i="4"/>
  <c r="J83" i="4" s="1"/>
  <c r="I91" i="4"/>
  <c r="J91" i="4" s="1"/>
  <c r="I95" i="4"/>
  <c r="J95" i="4" s="1"/>
  <c r="I107" i="4"/>
  <c r="J107" i="4" s="1"/>
  <c r="I119" i="4"/>
  <c r="J119" i="4" s="1"/>
  <c r="I131" i="4"/>
  <c r="J131" i="4" s="1"/>
  <c r="I139" i="4"/>
  <c r="J139" i="4" s="1"/>
  <c r="I147" i="4"/>
  <c r="J147" i="4" s="1"/>
  <c r="I155" i="4"/>
  <c r="J155" i="4" s="1"/>
  <c r="I163" i="4"/>
  <c r="J163" i="4" s="1"/>
  <c r="I171" i="4"/>
  <c r="J171" i="4" s="1"/>
  <c r="I179" i="4"/>
  <c r="J179" i="4" s="1"/>
  <c r="J191" i="4"/>
  <c r="I191" i="4"/>
  <c r="I199" i="4"/>
  <c r="J199" i="4" s="1"/>
  <c r="I207" i="4"/>
  <c r="J207" i="4" s="1"/>
  <c r="I215" i="4"/>
  <c r="J215" i="4" s="1"/>
  <c r="I223" i="4"/>
  <c r="J223" i="4" s="1"/>
  <c r="I227" i="4"/>
  <c r="J227" i="4" s="1"/>
  <c r="I239" i="4"/>
  <c r="J239" i="4" s="1"/>
  <c r="I247" i="4"/>
  <c r="J247" i="4" s="1"/>
  <c r="I255" i="4"/>
  <c r="J255" i="4" s="1"/>
  <c r="I271" i="4"/>
  <c r="J271" i="4" s="1"/>
  <c r="I283" i="4"/>
  <c r="J283" i="4" s="1"/>
  <c r="I295" i="4"/>
  <c r="J295" i="4" s="1"/>
  <c r="I303" i="4"/>
  <c r="J303" i="4" s="1"/>
  <c r="I315" i="4"/>
  <c r="J315" i="4" s="1"/>
  <c r="I323" i="4"/>
  <c r="J323" i="4" s="1"/>
  <c r="I327" i="4"/>
  <c r="J327" i="4" s="1"/>
  <c r="J335" i="4"/>
  <c r="I335" i="4"/>
  <c r="I339" i="4"/>
  <c r="J339" i="4" s="1"/>
  <c r="I347" i="4"/>
  <c r="J347" i="4" s="1"/>
  <c r="I355" i="4"/>
  <c r="J355" i="4" s="1"/>
  <c r="I363" i="4"/>
  <c r="J363" i="4" s="1"/>
  <c r="I367" i="4"/>
  <c r="J367" i="4" s="1"/>
  <c r="I379" i="4"/>
  <c r="J379" i="4" s="1"/>
  <c r="I383" i="4"/>
  <c r="J383" i="4" s="1"/>
  <c r="I387" i="4"/>
  <c r="J387" i="4" s="1"/>
  <c r="I395" i="4"/>
  <c r="J395" i="4"/>
  <c r="I399" i="4"/>
  <c r="J399" i="4" s="1"/>
  <c r="I403" i="4"/>
  <c r="J403" i="4" s="1"/>
  <c r="I411" i="4"/>
  <c r="J411" i="4" s="1"/>
  <c r="I415" i="4"/>
  <c r="J415" i="4" s="1"/>
  <c r="I419" i="4"/>
  <c r="J419" i="4" s="1"/>
  <c r="J435" i="4"/>
  <c r="J2" i="4"/>
  <c r="I491" i="4"/>
  <c r="J491" i="4" s="1"/>
  <c r="I475" i="4"/>
  <c r="J475" i="4" s="1"/>
  <c r="I459" i="4"/>
  <c r="J459" i="4" s="1"/>
  <c r="I443" i="4"/>
  <c r="J443" i="4" s="1"/>
  <c r="I431" i="4"/>
  <c r="J431" i="4" s="1"/>
  <c r="I423" i="4"/>
  <c r="J423" i="4" s="1"/>
  <c r="J487" i="4"/>
  <c r="J455" i="4"/>
  <c r="J391" i="4"/>
  <c r="J359" i="4"/>
  <c r="I495" i="4"/>
  <c r="J495" i="4" s="1"/>
  <c r="I479" i="4"/>
  <c r="J479" i="4" s="1"/>
  <c r="I463" i="4"/>
  <c r="J463" i="4" s="1"/>
  <c r="J226" i="4"/>
  <c r="J413" i="4"/>
  <c r="I499" i="4"/>
  <c r="J499" i="4" s="1"/>
  <c r="I483" i="4"/>
  <c r="J483" i="4" s="1"/>
  <c r="I467" i="4"/>
  <c r="J467" i="4" s="1"/>
  <c r="I451" i="4"/>
  <c r="J451" i="4" s="1"/>
  <c r="I435" i="4"/>
  <c r="I427" i="4"/>
  <c r="J427" i="4" s="1"/>
  <c r="J471" i="4"/>
  <c r="J439" i="4"/>
  <c r="J407" i="4"/>
  <c r="J375" i="4"/>
  <c r="J343" i="4"/>
  <c r="J162" i="4"/>
  <c r="I3" i="4"/>
  <c r="J3" i="4" s="1"/>
  <c r="I7" i="4"/>
  <c r="J7" i="4" s="1"/>
  <c r="I11" i="4"/>
  <c r="J11" i="4" s="1"/>
  <c r="I15" i="4"/>
  <c r="J15" i="4" s="1"/>
  <c r="I19" i="4"/>
  <c r="J19" i="4" s="1"/>
  <c r="I23" i="4"/>
  <c r="J23" i="4" s="1"/>
  <c r="I27" i="4"/>
  <c r="J27" i="4" s="1"/>
  <c r="I31" i="4"/>
  <c r="J31" i="4" s="1"/>
  <c r="I35" i="4"/>
  <c r="J35" i="4" s="1"/>
  <c r="I39" i="4"/>
  <c r="J39" i="4" s="1"/>
  <c r="I43" i="4"/>
  <c r="J43" i="4" s="1"/>
  <c r="I47" i="4"/>
  <c r="J47" i="4" s="1"/>
  <c r="I51" i="4"/>
  <c r="J51" i="4" s="1"/>
  <c r="I55" i="4"/>
  <c r="J55" i="4" s="1"/>
  <c r="I59" i="4"/>
  <c r="J59" i="4" s="1"/>
  <c r="I63" i="4"/>
  <c r="J63" i="4" s="1"/>
  <c r="I67" i="4"/>
  <c r="J67" i="4" s="1"/>
  <c r="I71" i="4"/>
  <c r="J71" i="4" s="1"/>
  <c r="I79" i="4"/>
  <c r="J79" i="4" s="1"/>
  <c r="I87" i="4"/>
  <c r="J87" i="4" s="1"/>
  <c r="I99" i="4"/>
  <c r="J99" i="4" s="1"/>
  <c r="I103" i="4"/>
  <c r="J103" i="4" s="1"/>
  <c r="I111" i="4"/>
  <c r="J111" i="4" s="1"/>
  <c r="I115" i="4"/>
  <c r="J115" i="4" s="1"/>
  <c r="I123" i="4"/>
  <c r="J123" i="4" s="1"/>
  <c r="I127" i="4"/>
  <c r="J127" i="4" s="1"/>
  <c r="I135" i="4"/>
  <c r="J135" i="4" s="1"/>
  <c r="I143" i="4"/>
  <c r="J143" i="4" s="1"/>
  <c r="I151" i="4"/>
  <c r="J151" i="4" s="1"/>
  <c r="I159" i="4"/>
  <c r="J159" i="4" s="1"/>
  <c r="I167" i="4"/>
  <c r="J167" i="4" s="1"/>
  <c r="I175" i="4"/>
  <c r="J175" i="4" s="1"/>
  <c r="I183" i="4"/>
  <c r="J183" i="4" s="1"/>
  <c r="I187" i="4"/>
  <c r="J187" i="4" s="1"/>
  <c r="I195" i="4"/>
  <c r="J195" i="4" s="1"/>
  <c r="I203" i="4"/>
  <c r="J203" i="4" s="1"/>
  <c r="I211" i="4"/>
  <c r="J211" i="4" s="1"/>
  <c r="I219" i="4"/>
  <c r="J219" i="4" s="1"/>
  <c r="I231" i="4"/>
  <c r="J231" i="4" s="1"/>
  <c r="I235" i="4"/>
  <c r="J235" i="4" s="1"/>
  <c r="I243" i="4"/>
  <c r="J243" i="4" s="1"/>
  <c r="I251" i="4"/>
  <c r="J251" i="4" s="1"/>
  <c r="I259" i="4"/>
  <c r="J259" i="4" s="1"/>
  <c r="I263" i="4"/>
  <c r="J263" i="4" s="1"/>
  <c r="I267" i="4"/>
  <c r="J267" i="4" s="1"/>
  <c r="I275" i="4"/>
  <c r="J275" i="4" s="1"/>
  <c r="I279" i="4"/>
  <c r="J279" i="4" s="1"/>
  <c r="I287" i="4"/>
  <c r="J287" i="4" s="1"/>
  <c r="I291" i="4"/>
  <c r="J291" i="4" s="1"/>
  <c r="I299" i="4"/>
  <c r="J299" i="4" s="1"/>
  <c r="I307" i="4"/>
  <c r="J307" i="4" s="1"/>
  <c r="I311" i="4"/>
  <c r="J311" i="4" s="1"/>
  <c r="I319" i="4"/>
  <c r="J319" i="4" s="1"/>
  <c r="I331" i="4"/>
  <c r="J331" i="4" s="1"/>
  <c r="I351" i="4"/>
  <c r="J351" i="4" s="1"/>
  <c r="I371" i="4"/>
  <c r="J371" i="4" s="1"/>
  <c r="J447" i="4"/>
  <c r="I6" i="4"/>
  <c r="J6" i="4" s="1"/>
  <c r="I10" i="4"/>
  <c r="J10" i="4" s="1"/>
  <c r="I14" i="4"/>
  <c r="J14" i="4" s="1"/>
  <c r="I18" i="4"/>
  <c r="J18" i="4" s="1"/>
  <c r="I22" i="4"/>
  <c r="J22" i="4" s="1"/>
  <c r="I26" i="4"/>
  <c r="J26" i="4" s="1"/>
  <c r="I30" i="4"/>
  <c r="J30" i="4" s="1"/>
  <c r="I34" i="4"/>
  <c r="J34" i="4" s="1"/>
  <c r="I38" i="4"/>
  <c r="J38" i="4" s="1"/>
  <c r="I42" i="4"/>
  <c r="J42" i="4" s="1"/>
  <c r="J46" i="4"/>
  <c r="I46" i="4"/>
  <c r="I50" i="4"/>
  <c r="J50" i="4" s="1"/>
  <c r="I54" i="4"/>
  <c r="J54" i="4" s="1"/>
  <c r="I58" i="4"/>
  <c r="J58" i="4" s="1"/>
  <c r="I62" i="4"/>
  <c r="J62" i="4" s="1"/>
  <c r="I66" i="4"/>
  <c r="J66" i="4" s="1"/>
  <c r="I70" i="4"/>
  <c r="J70" i="4" s="1"/>
  <c r="I74" i="4"/>
  <c r="J74" i="4" s="1"/>
  <c r="I78" i="4"/>
  <c r="J78" i="4" s="1"/>
  <c r="I82" i="4"/>
  <c r="J82" i="4" s="1"/>
  <c r="I86" i="4"/>
  <c r="J86" i="4" s="1"/>
  <c r="I90" i="4"/>
  <c r="J90" i="4" s="1"/>
  <c r="I94" i="4"/>
  <c r="J94" i="4" s="1"/>
  <c r="I102" i="4"/>
  <c r="J102" i="4" s="1"/>
  <c r="I106" i="4"/>
  <c r="J106" i="4" s="1"/>
  <c r="I110" i="4"/>
  <c r="J110" i="4" s="1"/>
  <c r="I114" i="4"/>
  <c r="J114" i="4" s="1"/>
  <c r="I118" i="4"/>
  <c r="J118" i="4" s="1"/>
  <c r="I122" i="4"/>
  <c r="J122" i="4" s="1"/>
  <c r="I126" i="4"/>
  <c r="J126" i="4" s="1"/>
  <c r="I130" i="4"/>
  <c r="J130" i="4" s="1"/>
  <c r="I134" i="4"/>
  <c r="J134" i="4" s="1"/>
  <c r="I138" i="4"/>
  <c r="J138" i="4" s="1"/>
  <c r="I142" i="4"/>
  <c r="J142" i="4" s="1"/>
  <c r="I146" i="4"/>
  <c r="J146" i="4" s="1"/>
  <c r="I150" i="4"/>
  <c r="J150" i="4" s="1"/>
  <c r="I154" i="4"/>
  <c r="J154" i="4" s="1"/>
  <c r="I158" i="4"/>
  <c r="J158" i="4" s="1"/>
  <c r="I166" i="4"/>
  <c r="J166" i="4" s="1"/>
  <c r="I170" i="4"/>
  <c r="J170" i="4" s="1"/>
  <c r="J174" i="4"/>
  <c r="I174" i="4"/>
  <c r="I178" i="4"/>
  <c r="J178" i="4" s="1"/>
  <c r="I182" i="4"/>
  <c r="J182" i="4" s="1"/>
  <c r="I186" i="4"/>
  <c r="J186" i="4" s="1"/>
  <c r="I190" i="4"/>
  <c r="J190" i="4" s="1"/>
  <c r="I194" i="4"/>
  <c r="J194" i="4" s="1"/>
  <c r="I198" i="4"/>
  <c r="J198" i="4" s="1"/>
  <c r="I202" i="4"/>
  <c r="J202" i="4" s="1"/>
  <c r="I206" i="4"/>
  <c r="J206" i="4" s="1"/>
  <c r="I210" i="4"/>
  <c r="J210" i="4" s="1"/>
  <c r="I214" i="4"/>
  <c r="J214" i="4" s="1"/>
  <c r="I218" i="4"/>
  <c r="J218" i="4"/>
  <c r="I222" i="4"/>
  <c r="J222" i="4" s="1"/>
  <c r="I230" i="4"/>
  <c r="J230" i="4" s="1"/>
  <c r="I234" i="4"/>
  <c r="J234" i="4" s="1"/>
  <c r="I238" i="4"/>
  <c r="J238" i="4" s="1"/>
  <c r="I242" i="4"/>
  <c r="J242" i="4" s="1"/>
  <c r="I246" i="4"/>
  <c r="J246" i="4" s="1"/>
  <c r="J250" i="4"/>
  <c r="I250" i="4"/>
  <c r="I254" i="4"/>
  <c r="J254" i="4" s="1"/>
  <c r="J258" i="4"/>
  <c r="I262" i="4"/>
  <c r="J262" i="4" s="1"/>
  <c r="I266" i="4"/>
  <c r="J266" i="4" s="1"/>
  <c r="I270" i="4"/>
  <c r="J270" i="4" s="1"/>
  <c r="I274" i="4"/>
  <c r="J274" i="4" s="1"/>
  <c r="I282" i="4"/>
  <c r="J282" i="4" s="1"/>
  <c r="I286" i="4"/>
  <c r="J286" i="4" s="1"/>
  <c r="J290" i="4"/>
  <c r="I294" i="4"/>
  <c r="J294" i="4" s="1"/>
  <c r="I298" i="4"/>
  <c r="J298" i="4" s="1"/>
  <c r="I302" i="4"/>
  <c r="J302" i="4" s="1"/>
  <c r="I306" i="4"/>
  <c r="J306" i="4" s="1"/>
  <c r="I314" i="4"/>
  <c r="J314" i="4" s="1"/>
  <c r="I318" i="4"/>
  <c r="J318" i="4" s="1"/>
  <c r="J322" i="4"/>
  <c r="I326" i="4"/>
  <c r="J326" i="4" s="1"/>
  <c r="I330" i="4"/>
  <c r="J330" i="4" s="1"/>
  <c r="I334" i="4"/>
  <c r="J334" i="4" s="1"/>
  <c r="I338" i="4"/>
  <c r="J338" i="4" s="1"/>
  <c r="I346" i="4"/>
  <c r="J346" i="4" s="1"/>
  <c r="I350" i="4"/>
  <c r="J350" i="4" s="1"/>
  <c r="J354" i="4"/>
  <c r="I358" i="4"/>
  <c r="J358" i="4" s="1"/>
  <c r="I362" i="4"/>
  <c r="J362" i="4" s="1"/>
  <c r="I366" i="4"/>
  <c r="J366" i="4" s="1"/>
  <c r="I370" i="4"/>
  <c r="J370" i="4" s="1"/>
  <c r="I374" i="4"/>
  <c r="J374" i="4" s="1"/>
  <c r="I378" i="4"/>
  <c r="J378" i="4" s="1"/>
  <c r="I382" i="4"/>
  <c r="J382" i="4" s="1"/>
  <c r="I390" i="4"/>
  <c r="J390" i="4" s="1"/>
  <c r="I394" i="4"/>
  <c r="J394" i="4" s="1"/>
  <c r="I398" i="4"/>
  <c r="J398" i="4" s="1"/>
  <c r="I402" i="4"/>
  <c r="J402" i="4" s="1"/>
  <c r="I406" i="4"/>
  <c r="J406" i="4" s="1"/>
  <c r="I410" i="4"/>
  <c r="J410" i="4" s="1"/>
  <c r="I414" i="4"/>
  <c r="J414" i="4" s="1"/>
  <c r="J418" i="4"/>
  <c r="I422" i="4"/>
  <c r="J422" i="4" s="1"/>
  <c r="I426" i="4"/>
  <c r="J426" i="4" s="1"/>
  <c r="I430" i="4"/>
  <c r="J430" i="4" s="1"/>
  <c r="I434" i="4"/>
  <c r="J434" i="4" s="1"/>
  <c r="J438" i="4"/>
  <c r="J442" i="4"/>
  <c r="J446" i="4"/>
  <c r="J454" i="4"/>
  <c r="J458" i="4"/>
  <c r="J462" i="4"/>
  <c r="J470" i="4"/>
  <c r="J474" i="4"/>
  <c r="J478" i="4"/>
  <c r="J486" i="4"/>
  <c r="J490" i="4"/>
  <c r="J494" i="4"/>
  <c r="I498" i="4"/>
  <c r="J498" i="4" s="1"/>
  <c r="I482" i="4"/>
  <c r="J482" i="4" s="1"/>
  <c r="I466" i="4"/>
  <c r="J466" i="4" s="1"/>
  <c r="I450" i="4"/>
  <c r="J450" i="4" s="1"/>
  <c r="I386" i="4"/>
  <c r="J386" i="4" s="1"/>
  <c r="I342" i="4"/>
  <c r="J342" i="4" s="1"/>
  <c r="I310" i="4"/>
  <c r="J310" i="4" s="1"/>
  <c r="I278" i="4"/>
  <c r="J278" i="4" s="1"/>
  <c r="J98" i="4"/>
  <c r="J4" i="4"/>
  <c r="I8" i="4"/>
  <c r="J8" i="4" s="1"/>
  <c r="I16" i="4"/>
  <c r="J16" i="4" s="1"/>
  <c r="J20" i="4"/>
  <c r="I24" i="4"/>
  <c r="J24" i="4" s="1"/>
  <c r="J28" i="4"/>
  <c r="I32" i="4"/>
  <c r="J32" i="4" s="1"/>
  <c r="J36" i="4"/>
  <c r="I40" i="4"/>
  <c r="J40" i="4" s="1"/>
  <c r="I48" i="4"/>
  <c r="J48" i="4" s="1"/>
  <c r="J52" i="4"/>
  <c r="I56" i="4"/>
  <c r="J56" i="4" s="1"/>
  <c r="I64" i="4"/>
  <c r="J64" i="4" s="1"/>
  <c r="J68" i="4"/>
  <c r="I72" i="4"/>
  <c r="J72" i="4" s="1"/>
  <c r="I80" i="4"/>
  <c r="J80" i="4" s="1"/>
  <c r="J84" i="4"/>
  <c r="I88" i="4"/>
  <c r="J88" i="4" s="1"/>
  <c r="I96" i="4"/>
  <c r="J96" i="4" s="1"/>
  <c r="J100" i="4"/>
  <c r="I104" i="4"/>
  <c r="J104" i="4" s="1"/>
  <c r="I112" i="4"/>
  <c r="J112" i="4" s="1"/>
  <c r="J116" i="4"/>
  <c r="I120" i="4"/>
  <c r="J120" i="4" s="1"/>
  <c r="I128" i="4"/>
  <c r="J128" i="4" s="1"/>
  <c r="J132" i="4"/>
  <c r="I136" i="4"/>
  <c r="J136" i="4" s="1"/>
  <c r="I144" i="4"/>
  <c r="J144" i="4" s="1"/>
  <c r="J148" i="4"/>
  <c r="I152" i="4"/>
  <c r="J152" i="4" s="1"/>
  <c r="I160" i="4"/>
  <c r="J160" i="4" s="1"/>
  <c r="J164" i="4"/>
  <c r="I168" i="4"/>
  <c r="J168" i="4" s="1"/>
  <c r="I176" i="4"/>
  <c r="J176" i="4" s="1"/>
  <c r="J180" i="4"/>
  <c r="I184" i="4"/>
  <c r="J184" i="4" s="1"/>
  <c r="I192" i="4"/>
  <c r="J192" i="4" s="1"/>
  <c r="J196" i="4"/>
  <c r="I200" i="4"/>
  <c r="J200" i="4" s="1"/>
  <c r="I208" i="4"/>
  <c r="J208" i="4" s="1"/>
  <c r="J212" i="4"/>
  <c r="I216" i="4"/>
  <c r="J216" i="4" s="1"/>
  <c r="I224" i="4"/>
  <c r="J224" i="4" s="1"/>
  <c r="J228" i="4"/>
  <c r="I232" i="4"/>
  <c r="J232" i="4" s="1"/>
  <c r="I240" i="4"/>
  <c r="J240" i="4" s="1"/>
  <c r="J244" i="4"/>
  <c r="I248" i="4"/>
  <c r="J248" i="4" s="1"/>
  <c r="J256" i="4"/>
  <c r="I256" i="4"/>
  <c r="I264" i="4"/>
  <c r="J264" i="4" s="1"/>
  <c r="J268" i="4"/>
  <c r="I272" i="4"/>
  <c r="J272" i="4" s="1"/>
  <c r="I288" i="4"/>
  <c r="J288" i="4" s="1"/>
  <c r="J300" i="4"/>
  <c r="I304" i="4"/>
  <c r="J304" i="4" s="1"/>
  <c r="I320" i="4"/>
  <c r="J320" i="4" s="1"/>
  <c r="J332" i="4"/>
  <c r="I336" i="4"/>
  <c r="J336" i="4" s="1"/>
  <c r="I344" i="4"/>
  <c r="J344" i="4" s="1"/>
  <c r="I352" i="4"/>
  <c r="J352" i="4" s="1"/>
  <c r="I360" i="4"/>
  <c r="J360" i="4" s="1"/>
  <c r="J364" i="4"/>
  <c r="I368" i="4"/>
  <c r="J368" i="4" s="1"/>
  <c r="J372" i="4"/>
  <c r="J380" i="4"/>
  <c r="I384" i="4"/>
  <c r="J384" i="4" s="1"/>
  <c r="J388" i="4"/>
  <c r="J392" i="4"/>
  <c r="I400" i="4"/>
  <c r="J400" i="4" s="1"/>
  <c r="J408" i="4"/>
  <c r="J412" i="4"/>
  <c r="I416" i="4"/>
  <c r="J416" i="4" s="1"/>
  <c r="I404" i="4"/>
  <c r="J404" i="4" s="1"/>
  <c r="I376" i="4"/>
  <c r="J376" i="4" s="1"/>
  <c r="I348" i="4"/>
  <c r="J348" i="4" s="1"/>
  <c r="I316" i="4"/>
  <c r="J316" i="4" s="1"/>
  <c r="I284" i="4"/>
  <c r="J284" i="4" s="1"/>
  <c r="I252" i="4"/>
  <c r="J252" i="4" s="1"/>
  <c r="I236" i="4"/>
  <c r="J236" i="4" s="1"/>
  <c r="I220" i="4"/>
  <c r="J220" i="4" s="1"/>
  <c r="I204" i="4"/>
  <c r="J204" i="4" s="1"/>
  <c r="I188" i="4"/>
  <c r="J188" i="4" s="1"/>
  <c r="I172" i="4"/>
  <c r="J172" i="4" s="1"/>
  <c r="I156" i="4"/>
  <c r="J156" i="4" s="1"/>
  <c r="I140" i="4"/>
  <c r="J140" i="4" s="1"/>
  <c r="I124" i="4"/>
  <c r="J124" i="4" s="1"/>
  <c r="I108" i="4"/>
  <c r="J108" i="4" s="1"/>
  <c r="I92" i="4"/>
  <c r="J92" i="4" s="1"/>
  <c r="I76" i="4"/>
  <c r="J76" i="4" s="1"/>
  <c r="I60" i="4"/>
  <c r="J60" i="4" s="1"/>
  <c r="I44" i="4"/>
  <c r="J44" i="4" s="1"/>
  <c r="I28" i="4"/>
  <c r="I12" i="4"/>
  <c r="J12" i="4" s="1"/>
  <c r="J328" i="4"/>
  <c r="J296" i="4"/>
  <c r="I5" i="4"/>
  <c r="J5" i="4" s="1"/>
  <c r="I9" i="4"/>
  <c r="J9" i="4" s="1"/>
  <c r="I13" i="4"/>
  <c r="J13" i="4" s="1"/>
  <c r="I17" i="4"/>
  <c r="J17" i="4" s="1"/>
  <c r="I21" i="4"/>
  <c r="J21" i="4" s="1"/>
  <c r="I25" i="4"/>
  <c r="J25" i="4" s="1"/>
  <c r="I29" i="4"/>
  <c r="J29" i="4" s="1"/>
  <c r="I33" i="4"/>
  <c r="J33" i="4" s="1"/>
  <c r="I37" i="4"/>
  <c r="J37" i="4" s="1"/>
  <c r="J41" i="4"/>
  <c r="I41" i="4"/>
  <c r="I45" i="4"/>
  <c r="J45" i="4" s="1"/>
  <c r="I49" i="4"/>
  <c r="J49" i="4" s="1"/>
  <c r="I53" i="4"/>
  <c r="J53" i="4" s="1"/>
  <c r="I57" i="4"/>
  <c r="J57" i="4" s="1"/>
  <c r="I61" i="4"/>
  <c r="J61" i="4" s="1"/>
  <c r="I65" i="4"/>
  <c r="J65" i="4" s="1"/>
  <c r="I69" i="4"/>
  <c r="J69" i="4" s="1"/>
  <c r="I73" i="4"/>
  <c r="J73" i="4" s="1"/>
  <c r="I77" i="4"/>
  <c r="J77" i="4" s="1"/>
  <c r="I81" i="4"/>
  <c r="J81" i="4" s="1"/>
  <c r="I85" i="4"/>
  <c r="J85" i="4" s="1"/>
  <c r="I89" i="4"/>
  <c r="J89" i="4" s="1"/>
  <c r="I93" i="4"/>
  <c r="J93" i="4" s="1"/>
  <c r="I97" i="4"/>
  <c r="J97" i="4" s="1"/>
  <c r="I101" i="4"/>
  <c r="J101" i="4" s="1"/>
  <c r="J105" i="4"/>
  <c r="I105" i="4"/>
  <c r="I109" i="4"/>
  <c r="J109" i="4" s="1"/>
  <c r="I113" i="4"/>
  <c r="J113" i="4" s="1"/>
  <c r="I117" i="4"/>
  <c r="J117" i="4" s="1"/>
  <c r="I121" i="4"/>
  <c r="J121" i="4" s="1"/>
  <c r="I125" i="4"/>
  <c r="J125" i="4" s="1"/>
  <c r="I129" i="4"/>
  <c r="J129" i="4" s="1"/>
  <c r="I133" i="4"/>
  <c r="J133" i="4" s="1"/>
  <c r="I137" i="4"/>
  <c r="J137" i="4" s="1"/>
  <c r="I141" i="4"/>
  <c r="J141" i="4" s="1"/>
  <c r="I145" i="4"/>
  <c r="J145" i="4" s="1"/>
  <c r="I149" i="4"/>
  <c r="J149" i="4" s="1"/>
  <c r="I153" i="4"/>
  <c r="J153" i="4" s="1"/>
  <c r="I157" i="4"/>
  <c r="J157" i="4" s="1"/>
  <c r="I161" i="4"/>
  <c r="J161" i="4" s="1"/>
  <c r="I165" i="4"/>
  <c r="J165" i="4" s="1"/>
  <c r="J169" i="4"/>
  <c r="I169" i="4"/>
  <c r="I173" i="4"/>
  <c r="J173" i="4" s="1"/>
  <c r="I177" i="4"/>
  <c r="J177" i="4" s="1"/>
  <c r="I181" i="4"/>
  <c r="J181" i="4" s="1"/>
  <c r="I185" i="4"/>
  <c r="J185" i="4" s="1"/>
  <c r="I189" i="4"/>
  <c r="J189" i="4" s="1"/>
  <c r="I193" i="4"/>
  <c r="J193" i="4" s="1"/>
  <c r="I197" i="4"/>
  <c r="J197" i="4" s="1"/>
  <c r="I201" i="4"/>
  <c r="J201" i="4" s="1"/>
  <c r="I205" i="4"/>
  <c r="J205" i="4" s="1"/>
  <c r="I209" i="4"/>
  <c r="J209" i="4" s="1"/>
  <c r="I213" i="4"/>
  <c r="J213" i="4" s="1"/>
  <c r="I217" i="4"/>
  <c r="J217" i="4" s="1"/>
  <c r="I221" i="4"/>
  <c r="J221" i="4" s="1"/>
  <c r="I225" i="4"/>
  <c r="J225" i="4" s="1"/>
  <c r="I229" i="4"/>
  <c r="J229" i="4" s="1"/>
  <c r="J233" i="4"/>
  <c r="I233" i="4"/>
  <c r="I237" i="4"/>
  <c r="J237" i="4" s="1"/>
  <c r="I241" i="4"/>
  <c r="J241" i="4" s="1"/>
  <c r="I245" i="4"/>
  <c r="J245" i="4" s="1"/>
  <c r="I249" i="4"/>
  <c r="J249" i="4" s="1"/>
  <c r="I253" i="4"/>
  <c r="J253" i="4" s="1"/>
  <c r="I257" i="4"/>
  <c r="J257" i="4" s="1"/>
  <c r="I261" i="4"/>
  <c r="J261" i="4" s="1"/>
  <c r="I265" i="4"/>
  <c r="J265" i="4" s="1"/>
  <c r="I269" i="4"/>
  <c r="J269" i="4" s="1"/>
  <c r="I273" i="4"/>
  <c r="J273" i="4" s="1"/>
  <c r="I277" i="4"/>
  <c r="J277" i="4" s="1"/>
  <c r="I281" i="4"/>
  <c r="J281" i="4" s="1"/>
  <c r="I285" i="4"/>
  <c r="J285" i="4" s="1"/>
  <c r="I289" i="4"/>
  <c r="J289" i="4" s="1"/>
  <c r="I293" i="4"/>
  <c r="J293" i="4" s="1"/>
  <c r="J297" i="4"/>
  <c r="I297" i="4"/>
  <c r="I301" i="4"/>
  <c r="J301" i="4" s="1"/>
  <c r="I305" i="4"/>
  <c r="J305" i="4" s="1"/>
  <c r="I309" i="4"/>
  <c r="J309" i="4" s="1"/>
  <c r="I313" i="4"/>
  <c r="J313" i="4" s="1"/>
  <c r="I317" i="4"/>
  <c r="J317" i="4" s="1"/>
  <c r="I321" i="4"/>
  <c r="J321" i="4" s="1"/>
  <c r="I325" i="4"/>
  <c r="J325" i="4" s="1"/>
  <c r="I329" i="4"/>
  <c r="J329" i="4" s="1"/>
  <c r="I333" i="4"/>
  <c r="J333" i="4" s="1"/>
  <c r="I337" i="4"/>
  <c r="J337" i="4" s="1"/>
  <c r="I341" i="4"/>
  <c r="J341" i="4" s="1"/>
  <c r="I345" i="4"/>
  <c r="J345" i="4" s="1"/>
  <c r="I353" i="4"/>
  <c r="J353" i="4" s="1"/>
  <c r="I361" i="4"/>
  <c r="J361" i="4" s="1"/>
  <c r="J369" i="4"/>
  <c r="J377" i="4"/>
  <c r="J385" i="4"/>
  <c r="J393" i="4"/>
  <c r="J401" i="4"/>
  <c r="J417" i="4"/>
  <c r="J425" i="4"/>
  <c r="J433" i="4"/>
  <c r="J441" i="4"/>
  <c r="J449" i="4"/>
  <c r="J457" i="4"/>
  <c r="J465" i="4"/>
  <c r="J473" i="4"/>
  <c r="J481" i="4"/>
  <c r="J489" i="4"/>
  <c r="J497" i="4"/>
  <c r="I500" i="4"/>
  <c r="J500" i="4" s="1"/>
  <c r="I496" i="4"/>
  <c r="J496" i="4" s="1"/>
  <c r="I492" i="4"/>
  <c r="J492" i="4" s="1"/>
  <c r="I488" i="4"/>
  <c r="J488" i="4" s="1"/>
  <c r="I484" i="4"/>
  <c r="J484" i="4" s="1"/>
  <c r="I480" i="4"/>
  <c r="J480" i="4" s="1"/>
  <c r="I476" i="4"/>
  <c r="J476" i="4" s="1"/>
  <c r="I472" i="4"/>
  <c r="J472" i="4" s="1"/>
  <c r="I468" i="4"/>
  <c r="J468" i="4" s="1"/>
  <c r="I464" i="4"/>
  <c r="J464" i="4" s="1"/>
  <c r="I460" i="4"/>
  <c r="J460" i="4" s="1"/>
  <c r="I456" i="4"/>
  <c r="J456" i="4" s="1"/>
  <c r="I452" i="4"/>
  <c r="J452" i="4" s="1"/>
  <c r="I448" i="4"/>
  <c r="J448" i="4" s="1"/>
  <c r="I444" i="4"/>
  <c r="J444" i="4" s="1"/>
  <c r="I440" i="4"/>
  <c r="J440" i="4" s="1"/>
  <c r="I436" i="4"/>
  <c r="J436" i="4" s="1"/>
  <c r="I432" i="4"/>
  <c r="J432" i="4" s="1"/>
  <c r="I428" i="4"/>
  <c r="J428" i="4" s="1"/>
  <c r="I424" i="4"/>
  <c r="J424" i="4" s="1"/>
  <c r="I420" i="4"/>
  <c r="J420" i="4" s="1"/>
  <c r="I409" i="4"/>
  <c r="J409" i="4" s="1"/>
  <c r="I396" i="4"/>
  <c r="J396" i="4" s="1"/>
  <c r="I388" i="4"/>
  <c r="I381" i="4"/>
  <c r="J381" i="4" s="1"/>
  <c r="I356" i="4"/>
  <c r="J356" i="4" s="1"/>
  <c r="I324" i="4"/>
  <c r="J324" i="4" s="1"/>
  <c r="I292" i="4"/>
  <c r="J292" i="4" s="1"/>
  <c r="I260" i="4"/>
  <c r="J260" i="4" s="1"/>
  <c r="J365" i="4"/>
  <c r="J349"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<sst xmlns="http://schemas.openxmlformats.org/spreadsheetml/2006/main" count="3696" uniqueCount="341">
  <si>
    <t>omrrts</t>
  </si>
  <si>
    <t>Full_Name</t>
  </si>
  <si>
    <t>Gender</t>
  </si>
  <si>
    <t>City</t>
  </si>
  <si>
    <t>Country</t>
  </si>
  <si>
    <t xml:space="preserve">    Cornelius Kujawa</t>
  </si>
  <si>
    <t>Male</t>
  </si>
  <si>
    <t>Tokyo</t>
  </si>
  <si>
    <t>Japan</t>
  </si>
  <si>
    <t xml:space="preserve">    Patrica Courville</t>
  </si>
  <si>
    <t>Female</t>
  </si>
  <si>
    <t>New York Metro</t>
  </si>
  <si>
    <t>USA</t>
  </si>
  <si>
    <t xml:space="preserve">    Sanford Xiong</t>
  </si>
  <si>
    <t>Bangalore</t>
  </si>
  <si>
    <t>India</t>
  </si>
  <si>
    <t xml:space="preserve">    Allen Burrus</t>
  </si>
  <si>
    <t>Seoul</t>
  </si>
  <si>
    <t>South Korea</t>
  </si>
  <si>
    <t xml:space="preserve">    Kathrine Fritzler</t>
  </si>
  <si>
    <t>Mexico City</t>
  </si>
  <si>
    <t>Mexico</t>
  </si>
  <si>
    <t xml:space="preserve">    Colin Minter</t>
  </si>
  <si>
    <t>Osaka</t>
  </si>
  <si>
    <t xml:space="preserve">    Velda Kimberling</t>
  </si>
  <si>
    <t>Manila</t>
  </si>
  <si>
    <t>Philippines</t>
  </si>
  <si>
    <t xml:space="preserve">    Vernon Addy</t>
  </si>
  <si>
    <t>Mumbai</t>
  </si>
  <si>
    <t xml:space="preserve">    Blythe Fleischer</t>
  </si>
  <si>
    <t>Delhi</t>
  </si>
  <si>
    <t xml:space="preserve">    Tad Hammack</t>
  </si>
  <si>
    <t>Jakarta</t>
  </si>
  <si>
    <t>Indonesia</t>
  </si>
  <si>
    <t xml:space="preserve">    Carlita Schroyer</t>
  </si>
  <si>
    <t>Lagos</t>
  </si>
  <si>
    <t>Nigeria</t>
  </si>
  <si>
    <t xml:space="preserve">    Trisha Arter</t>
  </si>
  <si>
    <t>Kolkata</t>
  </si>
  <si>
    <t xml:space="preserve">    Leigha Bouffard</t>
  </si>
  <si>
    <t>Cairo</t>
  </si>
  <si>
    <t>Egypt</t>
  </si>
  <si>
    <t xml:space="preserve">    Lola Schmidt</t>
  </si>
  <si>
    <t>Los Angeles</t>
  </si>
  <si>
    <t xml:space="preserve">    Bella Logan</t>
  </si>
  <si>
    <t>Buenos Aires</t>
  </si>
  <si>
    <t>Argentina</t>
  </si>
  <si>
    <t xml:space="preserve">    Myung Koons</t>
  </si>
  <si>
    <t>Rio de Janeiro</t>
  </si>
  <si>
    <t>Brazil</t>
  </si>
  <si>
    <t xml:space="preserve">    Genaro Knutson</t>
  </si>
  <si>
    <t>Moscow</t>
  </si>
  <si>
    <t>Russia</t>
  </si>
  <si>
    <t xml:space="preserve">    Isaiah Chavarria</t>
  </si>
  <si>
    <t>Shanghai</t>
  </si>
  <si>
    <t>China</t>
  </si>
  <si>
    <t xml:space="preserve">    Thi Tipton</t>
  </si>
  <si>
    <t>Karachi</t>
  </si>
  <si>
    <t>Pakistan</t>
  </si>
  <si>
    <t xml:space="preserve">    Erik Crinklaw</t>
  </si>
  <si>
    <t>Paris</t>
  </si>
  <si>
    <t>France</t>
  </si>
  <si>
    <t xml:space="preserve">    Jesus Dallas</t>
  </si>
  <si>
    <t xml:space="preserve">    Celeste Weidner</t>
  </si>
  <si>
    <t xml:space="preserve">    Richie Kimberling</t>
  </si>
  <si>
    <t xml:space="preserve">    Beata Smyth</t>
  </si>
  <si>
    <t>Ho Chi Minh City</t>
  </si>
  <si>
    <t>Vietnam</t>
  </si>
  <si>
    <t xml:space="preserve">    Franklyn Brandenberger</t>
  </si>
  <si>
    <t>Madrid</t>
  </si>
  <si>
    <t>Spain</t>
  </si>
  <si>
    <t xml:space="preserve">    Lennie Grasso</t>
  </si>
  <si>
    <t>Tianjin</t>
  </si>
  <si>
    <t xml:space="preserve">    Leona Saia</t>
  </si>
  <si>
    <t>Kuala Lumpur</t>
  </si>
  <si>
    <t>Malaysia</t>
  </si>
  <si>
    <t xml:space="preserve">    Margery Farabee</t>
  </si>
  <si>
    <t>Toronto</t>
  </si>
  <si>
    <t>Canada</t>
  </si>
  <si>
    <t xml:space="preserve">    Annabel Rawlings</t>
  </si>
  <si>
    <t>Milan</t>
  </si>
  <si>
    <t>Italy</t>
  </si>
  <si>
    <t xml:space="preserve">    Britni Baisden</t>
  </si>
  <si>
    <t>Lima</t>
  </si>
  <si>
    <t>Peru</t>
  </si>
  <si>
    <t xml:space="preserve">    Jeannine Clayton</t>
  </si>
  <si>
    <t>Bangkok</t>
  </si>
  <si>
    <t>Thailand</t>
  </si>
  <si>
    <t xml:space="preserve">    Henry Steinmetz</t>
  </si>
  <si>
    <t>Brussels</t>
  </si>
  <si>
    <t>Belgium</t>
  </si>
  <si>
    <t xml:space="preserve">    Cherish Breland</t>
  </si>
  <si>
    <t>Vienna</t>
  </si>
  <si>
    <t>Austria</t>
  </si>
  <si>
    <t xml:space="preserve">    Debi Mealy</t>
  </si>
  <si>
    <t>San Jose</t>
  </si>
  <si>
    <t xml:space="preserve">    Houston Gouin</t>
  </si>
  <si>
    <t xml:space="preserve">Damman </t>
  </si>
  <si>
    <t>Saudi Arabia</t>
  </si>
  <si>
    <t xml:space="preserve">    Cathern Howey</t>
  </si>
  <si>
    <t>Copenhagen</t>
  </si>
  <si>
    <t>Denmark</t>
  </si>
  <si>
    <t xml:space="preserve">    Leonore Cloud</t>
  </si>
  <si>
    <t>Brisbane</t>
  </si>
  <si>
    <t>Australia</t>
  </si>
  <si>
    <t xml:space="preserve">    Desmond Bradfield</t>
  </si>
  <si>
    <t>Riverside</t>
  </si>
  <si>
    <t xml:space="preserve">    Jere Waters</t>
  </si>
  <si>
    <t>Cincinnati</t>
  </si>
  <si>
    <t xml:space="preserve">    Lenita Blankenship</t>
  </si>
  <si>
    <t>Accra</t>
  </si>
  <si>
    <t>Ghana</t>
  </si>
  <si>
    <t xml:space="preserve">    Mattie Gebhardt</t>
  </si>
  <si>
    <t xml:space="preserve">    Lizette Minto</t>
  </si>
  <si>
    <t xml:space="preserve">    Lydia Geil</t>
  </si>
  <si>
    <t xml:space="preserve">    Jerrell Mccafferty</t>
  </si>
  <si>
    <t xml:space="preserve">    Foster Czaja</t>
  </si>
  <si>
    <t xml:space="preserve">    Jewell Kyser</t>
  </si>
  <si>
    <t xml:space="preserve">    Stewart Warthen</t>
  </si>
  <si>
    <t xml:space="preserve">    Clorinda Clemmer</t>
  </si>
  <si>
    <t xml:space="preserve">    Terresa Murrieta</t>
  </si>
  <si>
    <t xml:space="preserve">    Christen Donnelly</t>
  </si>
  <si>
    <t>Shenyang</t>
  </si>
  <si>
    <t xml:space="preserve">    Madge Freudenthal</t>
  </si>
  <si>
    <t>Dallas</t>
  </si>
  <si>
    <t xml:space="preserve">    Precious Ellett</t>
  </si>
  <si>
    <t>Boston</t>
  </si>
  <si>
    <t xml:space="preserve">    Sueann Oster</t>
  </si>
  <si>
    <t>Belo Horizonte</t>
  </si>
  <si>
    <t xml:space="preserve">    Gracie Linwood</t>
  </si>
  <si>
    <t>Khartoum</t>
  </si>
  <si>
    <t>Sudan</t>
  </si>
  <si>
    <t xml:space="preserve">    Joshua Farone</t>
  </si>
  <si>
    <t>Riyadh</t>
  </si>
  <si>
    <t xml:space="preserve">    Candra Derrick</t>
  </si>
  <si>
    <t>Singapore</t>
  </si>
  <si>
    <t xml:space="preserve">    Willis Brinks</t>
  </si>
  <si>
    <t>Washington</t>
  </si>
  <si>
    <t xml:space="preserve">    Margy Gamet</t>
  </si>
  <si>
    <t xml:space="preserve">    Sharlene Rothschild</t>
  </si>
  <si>
    <t xml:space="preserve">    Solomon Mahurin</t>
  </si>
  <si>
    <t xml:space="preserve">    Willis Tolbert</t>
  </si>
  <si>
    <t xml:space="preserve">    Josefa Effinger</t>
  </si>
  <si>
    <t xml:space="preserve">    Vida Gayer</t>
  </si>
  <si>
    <t xml:space="preserve">    Damian Nedeau</t>
  </si>
  <si>
    <t xml:space="preserve">    Tracey Voyles</t>
  </si>
  <si>
    <t xml:space="preserve">    Berry Plumadore</t>
  </si>
  <si>
    <t xml:space="preserve">    Irina Roberge</t>
  </si>
  <si>
    <t xml:space="preserve">    Neda Asmus</t>
  </si>
  <si>
    <t xml:space="preserve">    Larissa Louviere</t>
  </si>
  <si>
    <t xml:space="preserve">    Lorina Shawgo</t>
  </si>
  <si>
    <t>Ankara</t>
  </si>
  <si>
    <t>Turkey</t>
  </si>
  <si>
    <t xml:space="preserve">    Alex Turnbull</t>
  </si>
  <si>
    <t>Recife</t>
  </si>
  <si>
    <t xml:space="preserve">    Artie Mendoza</t>
  </si>
  <si>
    <t>Mesa</t>
  </si>
  <si>
    <t xml:space="preserve">    Danuta Hennig</t>
  </si>
  <si>
    <t>Durban</t>
  </si>
  <si>
    <t>South Africa</t>
  </si>
  <si>
    <t xml:space="preserve">    Jewel Dumbleton</t>
  </si>
  <si>
    <t>Porto Alegre</t>
  </si>
  <si>
    <t xml:space="preserve">    Evangeline Grandstaff</t>
  </si>
  <si>
    <t>Dalian</t>
  </si>
  <si>
    <t xml:space="preserve">    Flora Zuniga</t>
  </si>
  <si>
    <t>Jeddah</t>
  </si>
  <si>
    <t xml:space="preserve">    Theresia Folk</t>
  </si>
  <si>
    <t>Seattle</t>
  </si>
  <si>
    <t xml:space="preserve">    Logan Schwan</t>
  </si>
  <si>
    <t>Cape Town</t>
  </si>
  <si>
    <t xml:space="preserve">    Marilyn Wittner</t>
  </si>
  <si>
    <t>San Diego</t>
  </si>
  <si>
    <t xml:space="preserve">    Hue Beeson</t>
  </si>
  <si>
    <t>Fortaleza</t>
  </si>
  <si>
    <t xml:space="preserve">    Anya Tellez</t>
  </si>
  <si>
    <t>Curitiba</t>
  </si>
  <si>
    <t xml:space="preserve">    Charles Ascencio</t>
  </si>
  <si>
    <t>Rome</t>
  </si>
  <si>
    <t xml:space="preserve">    Delta Seitz</t>
  </si>
  <si>
    <t>Naples</t>
  </si>
  <si>
    <t xml:space="preserve">    Mauricio Thetford</t>
  </si>
  <si>
    <t>Minneapolis</t>
  </si>
  <si>
    <t xml:space="preserve">    Celeste Dorothy</t>
  </si>
  <si>
    <t>Tel Aviv</t>
  </si>
  <si>
    <t>Israel</t>
  </si>
  <si>
    <t xml:space="preserve">    Lisette Bowsher</t>
  </si>
  <si>
    <t>Birmingham</t>
  </si>
  <si>
    <t>UK</t>
  </si>
  <si>
    <t xml:space="preserve">    Annamaria Valdovinos</t>
  </si>
  <si>
    <t>Frankfurt</t>
  </si>
  <si>
    <t>Germany</t>
  </si>
  <si>
    <t xml:space="preserve">    Christene Kennell</t>
  </si>
  <si>
    <t>Lisbon</t>
  </si>
  <si>
    <t>Portugal</t>
  </si>
  <si>
    <t xml:space="preserve">    Evan Maxie</t>
  </si>
  <si>
    <t>Manchester</t>
  </si>
  <si>
    <t xml:space="preserve">    Tiana Brigham</t>
  </si>
  <si>
    <t>San Juan</t>
  </si>
  <si>
    <t>Puerto Rico</t>
  </si>
  <si>
    <t xml:space="preserve">    Milagros Colangelo</t>
  </si>
  <si>
    <t>Katowice</t>
  </si>
  <si>
    <t>Poland</t>
  </si>
  <si>
    <t xml:space="preserve">    Percy Rizzuto</t>
  </si>
  <si>
    <t>Tashkent</t>
  </si>
  <si>
    <t>Uzbekistan</t>
  </si>
  <si>
    <t xml:space="preserve">    Jack Dimas</t>
  </si>
  <si>
    <t>Fukuoka</t>
  </si>
  <si>
    <t xml:space="preserve">    Cristobal Ritter</t>
  </si>
  <si>
    <t>Baku</t>
  </si>
  <si>
    <t>Azerbaijan</t>
  </si>
  <si>
    <t xml:space="preserve">    Camelia Korn</t>
  </si>
  <si>
    <t>St. Louis</t>
  </si>
  <si>
    <t xml:space="preserve">    Edwin Mehr</t>
  </si>
  <si>
    <t>Baltimore</t>
  </si>
  <si>
    <t xml:space="preserve">    Bulah Kaplan</t>
  </si>
  <si>
    <t>Sapporo</t>
  </si>
  <si>
    <t xml:space="preserve">    Emerald Fernald</t>
  </si>
  <si>
    <t>Tampa</t>
  </si>
  <si>
    <t xml:space="preserve">    Cecille Holdridge</t>
  </si>
  <si>
    <t>Taichung</t>
  </si>
  <si>
    <t>Taiwan</t>
  </si>
  <si>
    <t xml:space="preserve">    Patrick Manuel</t>
  </si>
  <si>
    <t>Warsaw</t>
  </si>
  <si>
    <t xml:space="preserve">    Steve Meinhardt</t>
  </si>
  <si>
    <t>Denver</t>
  </si>
  <si>
    <t xml:space="preserve">    Jonell Archibald</t>
  </si>
  <si>
    <t>Cologne/Bonn</t>
  </si>
  <si>
    <t xml:space="preserve">    Kit Platner</t>
  </si>
  <si>
    <t>Hamburg</t>
  </si>
  <si>
    <t xml:space="preserve">    Landon Zerr</t>
  </si>
  <si>
    <t>Dubai</t>
  </si>
  <si>
    <t>UAE</t>
  </si>
  <si>
    <t xml:space="preserve">    Dave Shives</t>
  </si>
  <si>
    <t>Pretoria</t>
  </si>
  <si>
    <t xml:space="preserve">    Ignacio Lucas</t>
  </si>
  <si>
    <t>Vancouver</t>
  </si>
  <si>
    <t xml:space="preserve">    Teresita Schatz</t>
  </si>
  <si>
    <t>Beirut</t>
  </si>
  <si>
    <t>Lebanon</t>
  </si>
  <si>
    <t xml:space="preserve">    Margit Gardenhire</t>
  </si>
  <si>
    <t>Budapest</t>
  </si>
  <si>
    <t>Hungary</t>
  </si>
  <si>
    <t xml:space="preserve">    Belen Sanden</t>
  </si>
  <si>
    <t>Cleveland</t>
  </si>
  <si>
    <t xml:space="preserve">    Granville Core</t>
  </si>
  <si>
    <t>Pittsburgh</t>
  </si>
  <si>
    <t xml:space="preserve">    Boris Hine</t>
  </si>
  <si>
    <t>Campinas</t>
  </si>
  <si>
    <t xml:space="preserve">    Dylan Beeks</t>
  </si>
  <si>
    <t>Harare</t>
  </si>
  <si>
    <t>Zimbabwe</t>
  </si>
  <si>
    <t xml:space="preserve">    Jenniffer Mangual</t>
  </si>
  <si>
    <t>Brasilia</t>
  </si>
  <si>
    <t xml:space="preserve">    Lorri Brook</t>
  </si>
  <si>
    <t>Kuwait</t>
  </si>
  <si>
    <t xml:space="preserve">    Krystle Spainhour</t>
  </si>
  <si>
    <t>Munich</t>
  </si>
  <si>
    <t xml:space="preserve">    Michael Villareal</t>
  </si>
  <si>
    <t>Portland</t>
  </si>
  <si>
    <t xml:space="preserve">    Anton Higuera</t>
  </si>
  <si>
    <t xml:space="preserve">    Therese Mcnellis</t>
  </si>
  <si>
    <t xml:space="preserve">    Beverlee Lawlor</t>
  </si>
  <si>
    <t xml:space="preserve">    Iris Delosantos</t>
  </si>
  <si>
    <t xml:space="preserve">    Dorris Bennetts</t>
  </si>
  <si>
    <t xml:space="preserve">    Mark Macy</t>
  </si>
  <si>
    <t xml:space="preserve">    Tamika Pritchett</t>
  </si>
  <si>
    <t xml:space="preserve">    Verda Pilot</t>
  </si>
  <si>
    <t xml:space="preserve">    Kyra Coffin</t>
  </si>
  <si>
    <t xml:space="preserve">    Roy Reber</t>
  </si>
  <si>
    <t xml:space="preserve">    Lyndsey Fagen</t>
  </si>
  <si>
    <t xml:space="preserve">    Tynisha Kyllonen</t>
  </si>
  <si>
    <t xml:space="preserve">    Corine Ashline</t>
  </si>
  <si>
    <t xml:space="preserve">    Omega Woolford</t>
  </si>
  <si>
    <t xml:space="preserve">    Wilmer Markert</t>
  </si>
  <si>
    <t xml:space="preserve">    Alden Overbey</t>
  </si>
  <si>
    <t xml:space="preserve">    Conrad Haggard</t>
  </si>
  <si>
    <t xml:space="preserve">    Marco Jacobo</t>
  </si>
  <si>
    <t xml:space="preserve">    Santiago Nold</t>
  </si>
  <si>
    <t xml:space="preserve">    Ela Omara</t>
  </si>
  <si>
    <t xml:space="preserve">    Gwyneth Goodsell</t>
  </si>
  <si>
    <t xml:space="preserve">    Jamel Biery</t>
  </si>
  <si>
    <t xml:space="preserve">    Federico Taliaferro</t>
  </si>
  <si>
    <t xml:space="preserve">    Gordon Lehr</t>
  </si>
  <si>
    <t xml:space="preserve">    Vanetta Eisenhower</t>
  </si>
  <si>
    <t xml:space="preserve">    Byron Flick</t>
  </si>
  <si>
    <t xml:space="preserve">    Gertude Neitzel</t>
  </si>
  <si>
    <t xml:space="preserve">    Mariella Lansford</t>
  </si>
  <si>
    <t xml:space="preserve">    Nicol Westerberg</t>
  </si>
  <si>
    <t xml:space="preserve">    Bobby Greening</t>
  </si>
  <si>
    <t xml:space="preserve">    Johnathon Haug</t>
  </si>
  <si>
    <t xml:space="preserve">    Etta Bosque</t>
  </si>
  <si>
    <t xml:space="preserve">    Tomas Coppinger</t>
  </si>
  <si>
    <t xml:space="preserve">    Nanci Bonier</t>
  </si>
  <si>
    <t>Customer_#</t>
  </si>
  <si>
    <t>Order_Date</t>
  </si>
  <si>
    <t>Product_#</t>
  </si>
  <si>
    <t>Quantity</t>
  </si>
  <si>
    <t>Unit_Price</t>
  </si>
  <si>
    <t>Order_Category</t>
  </si>
  <si>
    <t>Product 8</t>
  </si>
  <si>
    <t>Large Order</t>
  </si>
  <si>
    <t>Product 1</t>
  </si>
  <si>
    <t>Normal Order</t>
  </si>
  <si>
    <t>Product 6</t>
  </si>
  <si>
    <t>Product 5</t>
  </si>
  <si>
    <t>Product 7</t>
  </si>
  <si>
    <t>Product 2</t>
  </si>
  <si>
    <t>Product 9</t>
  </si>
  <si>
    <t>Small Order</t>
  </si>
  <si>
    <t>Product 4</t>
  </si>
  <si>
    <t>Product 21</t>
  </si>
  <si>
    <t>Product 19</t>
  </si>
  <si>
    <t xml:space="preserve">  </t>
  </si>
  <si>
    <t>Total Number of unique Country</t>
  </si>
  <si>
    <t>Q1.</t>
  </si>
  <si>
    <t>Ans :-</t>
  </si>
  <si>
    <r>
      <t>-</t>
    </r>
    <r>
      <rPr>
        <b/>
        <sz val="7"/>
        <color theme="1"/>
        <rFont val="Times New Roman"/>
        <family val="1"/>
      </rPr>
      <t xml:space="preserve">        </t>
    </r>
    <r>
      <rPr>
        <b/>
        <sz val="11"/>
        <color theme="1"/>
        <rFont val="Arial"/>
        <family val="2"/>
      </rPr>
      <t>Create a Pivot table for 1) Product_# 2) Order_category.</t>
    </r>
  </si>
  <si>
    <t>Total Price</t>
  </si>
  <si>
    <t>Grand Total</t>
  </si>
  <si>
    <t>Sum of Quantity</t>
  </si>
  <si>
    <t>Sum of Unit_Price</t>
  </si>
  <si>
    <t>Sum of Total Price</t>
  </si>
  <si>
    <t>Oreder_Category</t>
  </si>
  <si>
    <t xml:space="preserve"> Which of the following is the highest selling product?</t>
  </si>
  <si>
    <r>
      <t>-</t>
    </r>
    <r>
      <rPr>
        <b/>
        <sz val="7"/>
        <color theme="1"/>
        <rFont val="Times New Roman"/>
        <family val="1"/>
      </rPr>
      <t xml:space="preserve">        </t>
    </r>
    <r>
      <rPr>
        <b/>
        <sz val="11"/>
        <color theme="1"/>
        <rFont val="Arial"/>
        <family val="2"/>
      </rPr>
      <t>If “Total price= unit price*quantity”, calculate the total price of all the orders.</t>
    </r>
  </si>
  <si>
    <t>What is the total revenue before 31st December 2012?</t>
  </si>
  <si>
    <t>-</t>
  </si>
  <si>
    <t>Click on this arrow for the Next Question</t>
  </si>
  <si>
    <t>Click Here For the Next Question</t>
  </si>
  <si>
    <t>Getway_3%</t>
  </si>
  <si>
    <t>GST Amount_18%</t>
  </si>
  <si>
    <t>Total_left_Balance</t>
  </si>
  <si>
    <t>Total Amount that That we will receive in our bank</t>
  </si>
  <si>
    <t>Question :-&gt;</t>
  </si>
  <si>
    <t>Answer :-&gt;</t>
  </si>
  <si>
    <t>Total Revenue</t>
  </si>
  <si>
    <t>Partner_Revenue</t>
  </si>
  <si>
    <t>Partner_Revenue%</t>
  </si>
  <si>
    <t>Click Here to go to the First Page.</t>
  </si>
  <si>
    <t>Click Here to view the second Assigment</t>
  </si>
  <si>
    <t>Total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</si>
</sst>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4009]\ * #,##0.00_ ;_ [$₹-4009]\ * \-#,##0.00_ ;_ [$₹-4009]\ * &quot;-&quot;??_ ;_ @_ "/>
    <numFmt numFmtId="165" formatCode="[$₹-439]#,##0.00"/>
  </numFmts>
  <fonts count="14" x14ac:knownFonts="1">
    <font>
      <sz val="11"/>
      <color theme="1"/>
      <name val="Calibri"/>
      <scheme val="minor"/>
    </font>
    <font>
      <sz val="11"/>
      <color theme="1"/>
      <name val="Calibri"/>
      <family val="2"/>
      <scheme val="minor"/>
    </font>
    <font>
      <b/>
      <sz val="11"/>
      <color theme="1"/>
      <name val="Calibri"/>
    </font>
    <font>
      <sz val="11"/>
      <color theme="1"/>
      <name val="Calibri"/>
    </font>
    <font>
      <sz val="11"/>
      <color theme="1"/>
      <name val="Calibri"/>
      <scheme val="minor"/>
    </font>
    <font>
      <b/>
      <sz val="11"/>
      <color theme="1"/>
      <name val="Calibri"/>
      <family val="2"/>
      <scheme val="minor"/>
    </font>
    <font>
      <sz val="11"/>
      <color theme="1"/>
      <name val="Arial"/>
      <family val="2"/>
    </font>
    <font>
      <b/>
      <sz val="11"/>
      <color theme="1"/>
      <name val="Arial"/>
      <family val="2"/>
    </font>
    <font>
      <b/>
      <sz val="7"/>
      <color theme="1"/>
      <name val="Times New Roman"/>
      <family val="1"/>
    </font>
    <font>
      <b/>
      <sz val="12"/>
      <color theme="1"/>
      <name val="Calibri"/>
      <family val="2"/>
      <scheme val="minor"/>
    </font>
    <font>
      <b/>
      <sz val="14"/>
      <color theme="1"/>
      <name val="Calibri"/>
      <family val="2"/>
      <scheme val="minor"/>
    </font>
    <font>
      <b/>
      <sz val="18"/>
      <color theme="1"/>
      <name val="Calibri"/>
      <family val="2"/>
      <scheme val="minor"/>
    </font>
    <font>
      <b/>
      <sz val="11"/>
      <color theme="1"/>
      <name val="Arial"/>
      <family val="1"/>
    </font>
    <font>
      <sz val="12"/>
      <color theme="1"/>
      <name val="Calibri"/>
      <family val="2"/>
      <scheme val="minor"/>
    </font>
  </fonts>
  <fills count="11">
    <fill>
      <patternFill patternType="none"/>
    </fill>
    <fill>
      <patternFill patternType="gray125"/>
    </fill>
    <fill>
      <patternFill patternType="solid">
        <fgColor rgb="FFFF0000"/>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7" tint="0.79998168889431442"/>
        <bgColor indexed="64"/>
      </patternFill>
    </fill>
    <fill>
      <patternFill patternType="solid">
        <fgColor rgb="FF00B050"/>
        <bgColor indexed="64"/>
      </patternFill>
    </fill>
  </fills>
  <borders count="1">
    <border>
      <left/>
      <right/>
      <top/>
      <bottom/>
      <diagonal/>
    </border>
  </borders>
  <cellStyleXfs count="2">
    <xf numFmtId="0" fontId="0" fillId="0" borderId="0"/>
    <xf numFmtId="0" fontId="1" fillId="0" borderId="0"/>
  </cellStyleXfs>
  <cellXfs count="42">
    <xf numFmtId="0" fontId="0" fillId="0" borderId="0" xfId="0"/>
    <xf numFmtId="0" fontId="2" fillId="0" borderId="0" xfId="0" applyFont="1" applyAlignment="1">
      <alignment horizontal="center"/>
    </xf>
    <xf numFmtId="0" fontId="2" fillId="0" borderId="0" xfId="0" applyFont="1"/>
    <xf numFmtId="0" fontId="3" fillId="0" borderId="0" xfId="0" applyFont="1" applyAlignment="1">
      <alignment horizontal="center"/>
    </xf>
    <xf numFmtId="0" fontId="3" fillId="0" borderId="0" xfId="0" applyFont="1"/>
    <xf numFmtId="0" fontId="4" fillId="0" borderId="0" xfId="0" applyFont="1"/>
    <xf numFmtId="164" fontId="2" fillId="0" borderId="0" xfId="0" applyNumberFormat="1" applyFont="1" applyAlignment="1">
      <alignment horizontal="center"/>
    </xf>
    <xf numFmtId="14" fontId="3" fillId="0" borderId="0" xfId="0" applyNumberFormat="1" applyFont="1"/>
    <xf numFmtId="164" fontId="3" fillId="0" borderId="0" xfId="0" applyNumberFormat="1" applyFont="1" applyAlignment="1">
      <alignment horizontal="center"/>
    </xf>
    <xf numFmtId="164" fontId="3" fillId="0" borderId="0" xfId="0" applyNumberFormat="1" applyFont="1"/>
    <xf numFmtId="0" fontId="5" fillId="0" borderId="0" xfId="0" applyFont="1"/>
    <xf numFmtId="0" fontId="1" fillId="0" borderId="0" xfId="0" applyFont="1"/>
    <xf numFmtId="0" fontId="5" fillId="2" borderId="0" xfId="0" applyFont="1" applyFill="1"/>
    <xf numFmtId="0" fontId="11" fillId="2" borderId="0" xfId="0" applyFont="1" applyFill="1"/>
    <xf numFmtId="164" fontId="0" fillId="0" borderId="0" xfId="0" applyNumberFormat="1"/>
    <xf numFmtId="0" fontId="0" fillId="0" borderId="0" xfId="0" pivotButton="1"/>
    <xf numFmtId="0" fontId="0" fillId="0" borderId="0" xfId="0" applyAlignment="1">
      <alignment horizontal="left"/>
    </xf>
    <xf numFmtId="0" fontId="0" fillId="3" borderId="0" xfId="0" applyFill="1" applyAlignment="1">
      <alignment horizontal="left"/>
    </xf>
    <xf numFmtId="0" fontId="0" fillId="3" borderId="0" xfId="0" applyFill="1"/>
    <xf numFmtId="0" fontId="12" fillId="4" borderId="0" xfId="0" applyFont="1" applyFill="1" applyAlignment="1">
      <alignment horizontal="left" vertical="center" indent="5"/>
    </xf>
    <xf numFmtId="0" fontId="0" fillId="4" borderId="0" xfId="0" applyFill="1"/>
    <xf numFmtId="0" fontId="7" fillId="4" borderId="0" xfId="0" applyFont="1" applyFill="1" applyAlignment="1">
      <alignment horizontal="left" vertical="center" indent="5"/>
    </xf>
    <xf numFmtId="0" fontId="5" fillId="4" borderId="0" xfId="0" applyFont="1" applyFill="1"/>
    <xf numFmtId="164" fontId="5" fillId="2" borderId="0" xfId="0" applyNumberFormat="1" applyFont="1" applyFill="1"/>
    <xf numFmtId="0" fontId="5" fillId="5" borderId="0" xfId="0" applyFont="1" applyFill="1"/>
    <xf numFmtId="0" fontId="7" fillId="5" borderId="0" xfId="0" applyFont="1" applyFill="1"/>
    <xf numFmtId="0" fontId="0" fillId="5" borderId="0" xfId="0" applyFill="1"/>
    <xf numFmtId="165" fontId="5" fillId="2" borderId="0" xfId="0" applyNumberFormat="1" applyFont="1" applyFill="1"/>
    <xf numFmtId="0" fontId="0" fillId="6" borderId="0" xfId="0" applyFill="1"/>
    <xf numFmtId="0" fontId="10" fillId="6" borderId="0" xfId="0" applyFont="1" applyFill="1"/>
    <xf numFmtId="0" fontId="6" fillId="0" borderId="0" xfId="0" applyFont="1" applyAlignment="1">
      <alignment horizontal="center" vertical="center"/>
    </xf>
    <xf numFmtId="0" fontId="5" fillId="6" borderId="0" xfId="0" applyFont="1" applyFill="1"/>
    <xf numFmtId="0" fontId="9" fillId="8" borderId="0" xfId="0" applyFont="1" applyFill="1"/>
    <xf numFmtId="0" fontId="7" fillId="0" borderId="0" xfId="0" applyFont="1" applyAlignment="1">
      <alignment vertical="center" wrapText="1"/>
    </xf>
    <xf numFmtId="0" fontId="6" fillId="0" borderId="0" xfId="0" applyFont="1" applyAlignment="1">
      <alignment vertical="center" wrapText="1"/>
    </xf>
    <xf numFmtId="9" fontId="6" fillId="0" borderId="0" xfId="0" applyNumberFormat="1" applyFont="1" applyAlignment="1">
      <alignment vertical="center" wrapText="1"/>
    </xf>
    <xf numFmtId="9" fontId="1" fillId="0" borderId="0" xfId="1" applyNumberFormat="1"/>
    <xf numFmtId="0" fontId="5" fillId="7" borderId="0" xfId="0" applyFont="1" applyFill="1" applyAlignment="1">
      <alignment horizontal="left"/>
    </xf>
    <xf numFmtId="0" fontId="5" fillId="7" borderId="0" xfId="0" applyFont="1" applyFill="1"/>
    <xf numFmtId="0" fontId="10" fillId="4" borderId="0" xfId="0" applyFont="1" applyFill="1"/>
    <xf numFmtId="0" fontId="13" fillId="9" borderId="0" xfId="0" applyFont="1" applyFill="1"/>
    <xf numFmtId="0" fontId="9" fillId="10" borderId="0" xfId="0" applyFont="1" applyFill="1"/>
  </cellXfs>
  <cellStyles count="2">
    <cellStyle name="Normal" xfId="0" builtinId="0"/>
    <cellStyle name="Normal 2" xfId="1" xr:uid="{7B59BE69-243E-4DC1-940B-275E2EDF9CA8}"/>
  </cellStyles>
  <dxfs count="2">
    <dxf>
      <fill>
        <patternFill patternType="solid">
          <bgColor theme="9" tint="-0.249977111117893"/>
        </patternFill>
      </fill>
    </dxf>
    <dxf>
      <fill>
        <patternFill patternType="solid">
          <bgColor theme="9"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Question_2 to Question_5'!A1"/></Relationships>
</file>

<file path=xl/drawings/_rels/drawing2.xml.rels><?xml version="1.0" encoding="UTF-8" standalone="yes"?>
<Relationships xmlns="http://schemas.openxmlformats.org/package/2006/relationships"><Relationship Id="rId1" Type="http://schemas.openxmlformats.org/officeDocument/2006/relationships/hyperlink" Target="#QUestion_6!A1"/></Relationships>
</file>

<file path=xl/drawings/_rels/drawing3.xml.rels><?xml version="1.0" encoding="UTF-8" standalone="yes"?>
<Relationships xmlns="http://schemas.openxmlformats.org/package/2006/relationships"><Relationship Id="rId1" Type="http://schemas.openxmlformats.org/officeDocument/2006/relationships/hyperlink" Target="#Question_7!A1"/></Relationships>
</file>

<file path=xl/drawings/_rels/drawing4.xml.rels><?xml version="1.0" encoding="UTF-8" standalone="yes"?>
<Relationships xmlns="http://schemas.openxmlformats.org/package/2006/relationships"><Relationship Id="rId2" Type="http://schemas.openxmlformats.org/officeDocument/2006/relationships/hyperlink" Target="#'Assigment 2'!A1"/><Relationship Id="rId1" Type="http://schemas.openxmlformats.org/officeDocument/2006/relationships/hyperlink" Target="#Customers!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5</xdr:col>
      <xdr:colOff>274320</xdr:colOff>
      <xdr:row>5</xdr:row>
      <xdr:rowOff>22860</xdr:rowOff>
    </xdr:from>
    <xdr:to>
      <xdr:col>12</xdr:col>
      <xdr:colOff>259080</xdr:colOff>
      <xdr:row>10</xdr:row>
      <xdr:rowOff>175260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5021580" y="937260"/>
          <a:ext cx="5524500" cy="1066800"/>
        </a:xfrm>
        <a:prstGeom prst="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r>
            <a:rPr lang="en-US" sz="1400"/>
            <a:t>First I have apply counta formula and in the counta fromula in added Second Formula unique</a:t>
          </a:r>
        </a:p>
        <a:p>
          <a:pPr algn="l"/>
          <a:r>
            <a:rPr lang="en-US" sz="1400"/>
            <a:t>Unique :- This formula show the unique rows from the column.</a:t>
          </a:r>
        </a:p>
        <a:p>
          <a:pPr algn="l"/>
          <a:r>
            <a:rPr lang="en-US" sz="1400"/>
            <a:t>Counta</a:t>
          </a:r>
          <a:r>
            <a:rPr lang="en-US" sz="1400" baseline="0"/>
            <a:t> :- This formula count the Number of string.</a:t>
          </a:r>
          <a:endParaRPr lang="en-US" sz="1400"/>
        </a:p>
      </xdr:txBody>
    </xdr:sp>
    <xdr:clientData/>
  </xdr:twoCellAnchor>
  <xdr:twoCellAnchor>
    <xdr:from>
      <xdr:col>6</xdr:col>
      <xdr:colOff>22860</xdr:colOff>
      <xdr:row>14</xdr:row>
      <xdr:rowOff>22860</xdr:rowOff>
    </xdr:from>
    <xdr:to>
      <xdr:col>6</xdr:col>
      <xdr:colOff>1813560</xdr:colOff>
      <xdr:row>20</xdr:row>
      <xdr:rowOff>22860</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00000000-0008-0000-0000-000003000000}"/>
            </a:ext>
          </a:extLst>
        </xdr:cNvPr>
        <xdr:cNvSpPr/>
      </xdr:nvSpPr>
      <xdr:spPr>
        <a:xfrm>
          <a:off x="5364480" y="2583180"/>
          <a:ext cx="1790700" cy="1097280"/>
        </a:xfrm>
        <a:prstGeom prst="rightArrow">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30480</xdr:colOff>
      <xdr:row>42</xdr:row>
      <xdr:rowOff>7620</xdr:rowOff>
    </xdr:from>
    <xdr:to>
      <xdr:col>10</xdr:col>
      <xdr:colOff>784860</xdr:colOff>
      <xdr:row>48</xdr:row>
      <xdr:rowOff>91440</xdr:rowOff>
    </xdr:to>
    <xdr:sp macro="" textlink="">
      <xdr:nvSpPr>
        <xdr:cNvPr id="2" name="Arrow: Right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6149340" y="7848600"/>
          <a:ext cx="1363980" cy="1181100"/>
        </a:xfrm>
        <a:prstGeom prst="rightArrow">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457200</xdr:colOff>
      <xdr:row>3</xdr:row>
      <xdr:rowOff>137160</xdr:rowOff>
    </xdr:from>
    <xdr:to>
      <xdr:col>14</xdr:col>
      <xdr:colOff>426720</xdr:colOff>
      <xdr:row>3</xdr:row>
      <xdr:rowOff>167640</xdr:rowOff>
    </xdr:to>
    <xdr:cxnSp macro="">
      <xdr:nvCxnSpPr>
        <xdr:cNvPr id="4" name="Straight Arrow Connector 3">
          <a:extLst>
            <a:ext uri="{FF2B5EF4-FFF2-40B4-BE49-F238E27FC236}">
              <a16:creationId xmlns:a16="http://schemas.microsoft.com/office/drawing/2014/main" id="{00000000-0008-0000-0200-000004000000}"/>
            </a:ext>
          </a:extLst>
        </xdr:cNvPr>
        <xdr:cNvCxnSpPr/>
      </xdr:nvCxnSpPr>
      <xdr:spPr>
        <a:xfrm>
          <a:off x="8397240" y="701040"/>
          <a:ext cx="3108960" cy="30480"/>
        </a:xfrm>
        <a:prstGeom prst="straightConnector1">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281940</xdr:colOff>
      <xdr:row>4</xdr:row>
      <xdr:rowOff>38100</xdr:rowOff>
    </xdr:from>
    <xdr:to>
      <xdr:col>20</xdr:col>
      <xdr:colOff>1089660</xdr:colOff>
      <xdr:row>10</xdr:row>
      <xdr:rowOff>60960</xdr:rowOff>
    </xdr:to>
    <xdr:grpSp>
      <xdr:nvGrpSpPr>
        <xdr:cNvPr id="3" name="Group 2">
          <a:extLst>
            <a:ext uri="{FF2B5EF4-FFF2-40B4-BE49-F238E27FC236}">
              <a16:creationId xmlns:a16="http://schemas.microsoft.com/office/drawing/2014/main" id="{00000000-0008-0000-0300-000003000000}"/>
            </a:ext>
          </a:extLst>
        </xdr:cNvPr>
        <xdr:cNvGrpSpPr/>
      </xdr:nvGrpSpPr>
      <xdr:grpSpPr>
        <a:xfrm>
          <a:off x="8877300" y="769620"/>
          <a:ext cx="7277100" cy="1120140"/>
          <a:chOff x="8336280" y="99060"/>
          <a:chExt cx="6271260" cy="1607820"/>
        </a:xfrm>
      </xdr:grpSpPr>
      <xdr:sp macro="" textlink="">
        <xdr:nvSpPr>
          <xdr:cNvPr id="2" name="Rectangle 1">
            <a:extLst>
              <a:ext uri="{FF2B5EF4-FFF2-40B4-BE49-F238E27FC236}">
                <a16:creationId xmlns:a16="http://schemas.microsoft.com/office/drawing/2014/main" id="{00000000-0008-0000-0300-000002000000}"/>
              </a:ext>
            </a:extLst>
          </xdr:cNvPr>
          <xdr:cNvSpPr/>
        </xdr:nvSpPr>
        <xdr:spPr>
          <a:xfrm>
            <a:off x="8336280" y="99060"/>
            <a:ext cx="6271260" cy="1607820"/>
          </a:xfrm>
          <a:prstGeom prst="rect">
            <a:avLst/>
          </a:prstGeom>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8441348" y="99060"/>
                <a:ext cx="5942922" cy="1585945"/>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mc:Choice>
        <mc:Fallback/>
      </mc:AlternateContent>
    </xdr:grpSp>
    <xdr:clientData/>
  </xdr:twoCellAnchor>
  <xdr:twoCellAnchor>
    <xdr:from>
      <xdr:col>12</xdr:col>
      <xdr:colOff>30480</xdr:colOff>
      <xdr:row>17</xdr:row>
      <xdr:rowOff>236220</xdr:rowOff>
    </xdr:from>
    <xdr:to>
      <xdr:col>13</xdr:col>
      <xdr:colOff>480060</xdr:colOff>
      <xdr:row>20</xdr:row>
      <xdr:rowOff>342900</xdr:rowOff>
    </xdr:to>
    <xdr:sp macro="" textlink="">
      <xdr:nvSpPr>
        <xdr:cNvPr id="4" name="Arrow: Right 3">
          <a:hlinkClick xmlns:r="http://schemas.openxmlformats.org/officeDocument/2006/relationships" r:id="rId1"/>
          <a:extLst>
            <a:ext uri="{FF2B5EF4-FFF2-40B4-BE49-F238E27FC236}">
              <a16:creationId xmlns:a16="http://schemas.microsoft.com/office/drawing/2014/main" id="{00000000-0008-0000-0300-000004000000}"/>
            </a:ext>
          </a:extLst>
        </xdr:cNvPr>
        <xdr:cNvSpPr/>
      </xdr:nvSpPr>
      <xdr:spPr>
        <a:xfrm>
          <a:off x="9768840" y="3360420"/>
          <a:ext cx="1203960" cy="1036320"/>
        </a:xfrm>
        <a:prstGeom prst="rightArrow">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312420</xdr:colOff>
      <xdr:row>1</xdr:row>
      <xdr:rowOff>38100</xdr:rowOff>
    </xdr:from>
    <xdr:to>
      <xdr:col>12</xdr:col>
      <xdr:colOff>495300</xdr:colOff>
      <xdr:row>5</xdr:row>
      <xdr:rowOff>167640</xdr:rowOff>
    </xdr:to>
    <xdr:sp macro="" textlink="">
      <xdr:nvSpPr>
        <xdr:cNvPr id="2" name="Rectangle 1">
          <a:extLst>
            <a:ext uri="{FF2B5EF4-FFF2-40B4-BE49-F238E27FC236}">
              <a16:creationId xmlns:a16="http://schemas.microsoft.com/office/drawing/2014/main" id="{00000000-0008-0000-0400-000002000000}"/>
            </a:ext>
          </a:extLst>
        </xdr:cNvPr>
        <xdr:cNvSpPr/>
      </xdr:nvSpPr>
      <xdr:spPr>
        <a:xfrm>
          <a:off x="922020" y="220980"/>
          <a:ext cx="6278880" cy="8610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1</xdr:col>
          <xdr:colOff>342900</xdr:colOff>
          <xdr:row>1</xdr:row>
          <xdr:rowOff>76200</xdr:rowOff>
        </xdr:from>
        <xdr:to>
          <xdr:col>9</xdr:col>
          <xdr:colOff>289560</xdr:colOff>
          <xdr:row>5</xdr:row>
          <xdr:rowOff>99060</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400-000001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xdr:from>
      <xdr:col>7</xdr:col>
      <xdr:colOff>22860</xdr:colOff>
      <xdr:row>10</xdr:row>
      <xdr:rowOff>106680</xdr:rowOff>
    </xdr:from>
    <xdr:to>
      <xdr:col>8</xdr:col>
      <xdr:colOff>510540</xdr:colOff>
      <xdr:row>15</xdr:row>
      <xdr:rowOff>30480</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00000000-0008-0000-0400-000003000000}"/>
            </a:ext>
          </a:extLst>
        </xdr:cNvPr>
        <xdr:cNvSpPr/>
      </xdr:nvSpPr>
      <xdr:spPr>
        <a:xfrm rot="10800000">
          <a:off x="5646420" y="1935480"/>
          <a:ext cx="1097280" cy="838200"/>
        </a:xfrm>
        <a:prstGeom prst="rightArrow">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38100</xdr:colOff>
      <xdr:row>19</xdr:row>
      <xdr:rowOff>60960</xdr:rowOff>
    </xdr:from>
    <xdr:to>
      <xdr:col>8</xdr:col>
      <xdr:colOff>556260</xdr:colOff>
      <xdr:row>24</xdr:row>
      <xdr:rowOff>144780</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00000000-0008-0000-0400-000004000000}"/>
            </a:ext>
          </a:extLst>
        </xdr:cNvPr>
        <xdr:cNvSpPr/>
      </xdr:nvSpPr>
      <xdr:spPr>
        <a:xfrm>
          <a:off x="5661660" y="3627120"/>
          <a:ext cx="1127760" cy="998220"/>
        </a:xfrm>
        <a:prstGeom prst="rightArrow">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US" sz="1100"/>
            <a:t>2nd Assigment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137160</xdr:colOff>
      <xdr:row>0</xdr:row>
      <xdr:rowOff>68580</xdr:rowOff>
    </xdr:from>
    <xdr:to>
      <xdr:col>18</xdr:col>
      <xdr:colOff>228600</xdr:colOff>
      <xdr:row>36</xdr:row>
      <xdr:rowOff>0</xdr:rowOff>
    </xdr:to>
    <xdr:sp macro="" textlink="">
      <xdr:nvSpPr>
        <xdr:cNvPr id="2" name="Rectangle 1">
          <a:extLst>
            <a:ext uri="{FF2B5EF4-FFF2-40B4-BE49-F238E27FC236}">
              <a16:creationId xmlns:a16="http://schemas.microsoft.com/office/drawing/2014/main" id="{00000000-0008-0000-0500-000002000000}"/>
            </a:ext>
          </a:extLst>
        </xdr:cNvPr>
        <xdr:cNvSpPr/>
      </xdr:nvSpPr>
      <xdr:spPr>
        <a:xfrm>
          <a:off x="137160" y="68580"/>
          <a:ext cx="11064240" cy="6515100"/>
        </a:xfrm>
        <a:prstGeom prst="rect">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US" sz="1100"/>
            <a:t>Subject:-&gt;  Clarification regarding the response to   "Difference between gestures and expressions"</a:t>
          </a:r>
        </a:p>
        <a:p>
          <a:pPr algn="l"/>
          <a:r>
            <a:rPr lang="en-US" sz="1100"/>
            <a:t>--------------------------------------------------------------------------------------------------------------------------------------------------------------------------------------------------------------------------------------------------------------</a:t>
          </a:r>
        </a:p>
        <a:p>
          <a:pPr algn="l"/>
          <a:r>
            <a:rPr lang="en-US" sz="1100"/>
            <a:t>Hi xyz,</a:t>
          </a:r>
        </a:p>
        <a:p>
          <a:pPr algn="l"/>
          <a:endParaRPr lang="en-US" sz="1100"/>
        </a:p>
        <a:p>
          <a:pPr algn="l"/>
          <a:r>
            <a:rPr lang="en-US" sz="1100"/>
            <a:t>I hope this email finds you well. I wanted to discuss the response you provided to the student's query about the difference between gestures and expressions. While you attempted to address the question, there were a few discrepancies that I would like to point out to help you write more accurate and informative responses in the future.</a:t>
          </a:r>
        </a:p>
        <a:p>
          <a:pPr algn="l"/>
          <a:r>
            <a:rPr lang="en-US" sz="1100"/>
            <a:t>Firstly, your response mentioned that "Gestures are such as pointing, waving, etc." While pointing and waving are indeed examples of gestures, it would be more beneficial to provide a broader definition of gestures. Gestures encompass a wide range of body movements, including hand movements, arm motions, head nods, and facial expressions, that convey meaning or emotions in communication.</a:t>
          </a:r>
        </a:p>
        <a:p>
          <a:pPr algn="l"/>
          <a:r>
            <a:rPr lang="en-US" sz="1100"/>
            <a:t>Moreover, you stated that "Expressions could be facial expressions such as smiling, etc." Although smiling is a valid example of a facial expression, it's important to note that expressions go beyond just facial cues. Expressions can involve various aspects of the body, including facial expressions, body language, and vocal intonation. They convey emotions, attitudes, and intentions, providing additional context to verbal communication.</a:t>
          </a:r>
        </a:p>
        <a:p>
          <a:pPr algn="l"/>
          <a:endParaRPr lang="en-US" sz="1100"/>
        </a:p>
        <a:p>
          <a:pPr algn="l"/>
          <a:r>
            <a:rPr lang="en-US" sz="1100"/>
            <a:t>To illustrate the differences more clearly, let's consider a few examples:</a:t>
          </a:r>
        </a:p>
        <a:p>
          <a:pPr algn="l"/>
          <a:r>
            <a:rPr lang="en-US" sz="1100"/>
            <a:t>1. Gesture: If someone raises their hand to ask a question during a presentation, it is a gesture that indicates their desire to speak or seek clarification.</a:t>
          </a:r>
        </a:p>
        <a:p>
          <a:pPr algn="l"/>
          <a:r>
            <a:rPr lang="en-US" sz="1100"/>
            <a:t>2. Expression: When someone furrows their brow and frowns while listening to a confusing explanation, it is an expression that conveys their confusion or disagreement non-verbally.</a:t>
          </a:r>
        </a:p>
        <a:p>
          <a:pPr algn="l"/>
          <a:r>
            <a:rPr lang="en-US" sz="1100"/>
            <a:t>3. Gesture: A thumbs-up sign given to express approval or agreement during a meeting is a gesture that replaces the need for verbal communication.</a:t>
          </a:r>
        </a:p>
        <a:p>
          <a:pPr algn="l"/>
          <a:r>
            <a:rPr lang="en-US" sz="1100"/>
            <a:t>4. Expression: Laughing during a funny anecdote is an expression that communicates amusement or joy.</a:t>
          </a:r>
        </a:p>
        <a:p>
          <a:pPr algn="l"/>
          <a:r>
            <a:rPr lang="en-US" sz="1100"/>
            <a:t>By providing examples that cover various types of gestures and expressions, students will gain a clearer understanding of the topic and its nuances.</a:t>
          </a:r>
        </a:p>
        <a:p>
          <a:pPr algn="l"/>
          <a:r>
            <a:rPr lang="en-US" sz="1100"/>
            <a:t>Remember to maintain proper punctuation, grammar, and politeness throughout your responses. Additionally, it's crucial to address the doubt comprehensively, considering any possible follow-up questions that students might have.</a:t>
          </a:r>
        </a:p>
        <a:p>
          <a:pPr algn="l"/>
          <a:r>
            <a:rPr lang="en-US" sz="1100"/>
            <a:t>If you come across a student's query that is unclear or incomplete, try to infer their intended question and provide a response accordingly. Here's an example of how to handle such situations:</a:t>
          </a:r>
        </a:p>
        <a:p>
          <a:pPr algn="l"/>
          <a:endParaRPr lang="en-US" sz="1100"/>
        </a:p>
        <a:p>
          <a:pPr algn="l"/>
          <a:r>
            <a:rPr lang="en-US" sz="1100"/>
            <a:t>"Hi </a:t>
          </a:r>
          <a:r>
            <a:rPr lang="en-US" sz="1100" baseline="0"/>
            <a:t> students</a:t>
          </a:r>
          <a:r>
            <a:rPr lang="en-US" sz="1100"/>
            <a:t>,</a:t>
          </a:r>
        </a:p>
        <a:p>
          <a:pPr algn="l"/>
          <a:r>
            <a:rPr lang="en-US" sz="1100"/>
            <a:t>I believe that you are trying to understand the difference between gestures and expressions. Gestures refer to various body movements, including hand motions, arm movements, head nods, and facial expressions, that convey meaning or emotions in communication. On the other hand, expressions encompass not only facial expressions like smiling but also body language and vocal intonation. They provide additional context to verbal communication, conveying emotions, attitudes, and intentions.</a:t>
          </a:r>
        </a:p>
        <a:p>
          <a:pPr algn="l"/>
          <a:r>
            <a:rPr lang="en-US" sz="1100"/>
            <a:t>I hope this explanation clarifies your doubt. If you have any further questions or if there's something else you'd like to ask, please let me know. I'm here to help.</a:t>
          </a:r>
        </a:p>
        <a:p>
          <a:pPr algn="l"/>
          <a:endParaRPr lang="en-US" sz="1100"/>
        </a:p>
        <a:p>
          <a:pPr algn="l"/>
          <a:r>
            <a:rPr lang="en-US" sz="1100"/>
            <a:t>Thanks and regards,</a:t>
          </a:r>
        </a:p>
        <a:p>
          <a:pPr algn="l"/>
          <a:r>
            <a:rPr lang="en-US" sz="1100"/>
            <a:t>abcd</a:t>
          </a:r>
        </a:p>
        <a:p>
          <a:pPr algn="l"/>
          <a:r>
            <a:rPr lang="en-US" sz="1100"/>
            <a:t>mnop</a:t>
          </a:r>
          <a:r>
            <a:rPr lang="en-US" sz="1100" baseline="0"/>
            <a:t> postion</a:t>
          </a:r>
          <a:endParaRPr lang="en-US" sz="1100"/>
        </a:p>
      </xdr:txBody>
    </xdr:sp>
    <xdr:clientData/>
  </xdr:twoCellAnchor>
  <xdr:twoCellAnchor>
    <xdr:from>
      <xdr:col>0</xdr:col>
      <xdr:colOff>91440</xdr:colOff>
      <xdr:row>39</xdr:row>
      <xdr:rowOff>53340</xdr:rowOff>
    </xdr:from>
    <xdr:to>
      <xdr:col>11</xdr:col>
      <xdr:colOff>480060</xdr:colOff>
      <xdr:row>45</xdr:row>
      <xdr:rowOff>60960</xdr:rowOff>
    </xdr:to>
    <xdr:sp macro="" textlink="">
      <xdr:nvSpPr>
        <xdr:cNvPr id="3" name="Rectangle 2">
          <a:extLst>
            <a:ext uri="{FF2B5EF4-FFF2-40B4-BE49-F238E27FC236}">
              <a16:creationId xmlns:a16="http://schemas.microsoft.com/office/drawing/2014/main" id="{08DBFB2F-C543-AC09-75A6-DE4AE7EBFC65}"/>
            </a:ext>
          </a:extLst>
        </xdr:cNvPr>
        <xdr:cNvSpPr/>
      </xdr:nvSpPr>
      <xdr:spPr>
        <a:xfrm>
          <a:off x="91440" y="7185660"/>
          <a:ext cx="7094220" cy="11049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a:t>I have Completed all the task carefully</a:t>
          </a:r>
          <a:r>
            <a:rPr lang="en-US" sz="2000" baseline="0"/>
            <a:t> before on your time. please check it out and let me know how it wnet my assigment.</a:t>
          </a:r>
        </a:p>
        <a:p>
          <a:pPr algn="l"/>
          <a:r>
            <a:rPr lang="en-US" sz="2000" baseline="0"/>
            <a:t>Thanks for giving this oppurtunity.</a:t>
          </a:r>
          <a:endParaRPr lang="en-US" sz="20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nce kumar" refreshedDate="45115.739809837964" createdVersion="8" refreshedVersion="8" minRefreshableVersion="3" recordCount="500" xr:uid="{D18348EB-96E1-4C68-840D-771F3A1D0584}">
  <cacheSource type="worksheet">
    <worksheetSource ref="A1:H501" sheet="Question_2 to Question_5"/>
  </cacheSource>
  <cacheFields count="8">
    <cacheField name="omrrts" numFmtId="0">
      <sharedItems containsSemiMixedTypes="0" containsString="0" containsNumber="1" containsInteger="1" minValue="101" maxValue="600"/>
    </cacheField>
    <cacheField name="Customer_#" numFmtId="0">
      <sharedItems containsSemiMixedTypes="0" containsString="0" containsNumber="1" containsInteger="1" minValue="10001" maxValue="10150"/>
    </cacheField>
    <cacheField name="Order_Date" numFmtId="14">
      <sharedItems containsSemiMixedTypes="0" containsNonDate="0" containsDate="1" containsString="0" minDate="2010-01-06T00:00:00" maxDate="2016-01-01T00:00:00"/>
    </cacheField>
    <cacheField name="Product_#" numFmtId="0">
      <sharedItems count="10">
        <s v="Product 21"/>
        <s v="Product 4"/>
        <s v="Product 1"/>
        <s v="Product 9"/>
        <s v="Product 7"/>
        <s v="Product 5"/>
        <s v="Product 19"/>
        <s v="Product 2"/>
        <s v="Product 8"/>
        <s v="Product 6"/>
      </sharedItems>
    </cacheField>
    <cacheField name="Quantity" numFmtId="0">
      <sharedItems containsSemiMixedTypes="0" containsString="0" containsNumber="1" containsInteger="1" minValue="1" maxValue="30"/>
    </cacheField>
    <cacheField name="Unit_Price" numFmtId="164">
      <sharedItems containsSemiMixedTypes="0" containsString="0" containsNumber="1" containsInteger="1" minValue="2" maxValue="18"/>
    </cacheField>
    <cacheField name="Order_Category" numFmtId="0">
      <sharedItems count="3">
        <s v="Large Order"/>
        <s v="Small Order"/>
        <s v="Normal Order"/>
      </sharedItems>
    </cacheField>
    <cacheField name="Total Price" numFmtId="164">
      <sharedItems containsSemiMixedTypes="0" containsString="0" containsNumber="1" containsInteger="1" minValue="2" maxValue="54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506"/>
    <n v="10068"/>
    <d v="2010-01-06T00:00:00"/>
    <x v="0"/>
    <n v="25"/>
    <n v="13"/>
    <x v="0"/>
    <n v="325"/>
  </r>
  <r>
    <n v="378"/>
    <n v="10040"/>
    <d v="2010-01-10T00:00:00"/>
    <x v="1"/>
    <n v="27"/>
    <n v="2"/>
    <x v="0"/>
    <n v="54"/>
  </r>
  <r>
    <n v="185"/>
    <n v="10082"/>
    <d v="2010-01-12T00:00:00"/>
    <x v="2"/>
    <n v="23"/>
    <n v="18"/>
    <x v="0"/>
    <n v="414"/>
  </r>
  <r>
    <n v="333"/>
    <n v="10094"/>
    <d v="2010-01-12T00:00:00"/>
    <x v="3"/>
    <n v="1"/>
    <n v="2"/>
    <x v="1"/>
    <n v="2"/>
  </r>
  <r>
    <n v="574"/>
    <n v="10053"/>
    <d v="2010-01-16T00:00:00"/>
    <x v="3"/>
    <n v="6"/>
    <n v="2"/>
    <x v="2"/>
    <n v="12"/>
  </r>
  <r>
    <n v="181"/>
    <n v="10126"/>
    <d v="2010-01-20T00:00:00"/>
    <x v="4"/>
    <n v="26"/>
    <n v="9"/>
    <x v="0"/>
    <n v="234"/>
  </r>
  <r>
    <n v="577"/>
    <n v="10038"/>
    <d v="2010-01-20T00:00:00"/>
    <x v="1"/>
    <n v="6"/>
    <n v="2"/>
    <x v="2"/>
    <n v="12"/>
  </r>
  <r>
    <n v="586"/>
    <n v="10097"/>
    <d v="2010-01-25T00:00:00"/>
    <x v="5"/>
    <n v="14"/>
    <n v="12"/>
    <x v="2"/>
    <n v="168"/>
  </r>
  <r>
    <n v="180"/>
    <n v="10100"/>
    <d v="2010-02-10T00:00:00"/>
    <x v="6"/>
    <n v="19"/>
    <n v="12"/>
    <x v="0"/>
    <n v="228"/>
  </r>
  <r>
    <n v="194"/>
    <n v="10121"/>
    <d v="2010-02-26T00:00:00"/>
    <x v="5"/>
    <n v="15"/>
    <n v="12"/>
    <x v="0"/>
    <n v="180"/>
  </r>
  <r>
    <n v="349"/>
    <n v="10099"/>
    <d v="2010-02-26T00:00:00"/>
    <x v="7"/>
    <n v="4"/>
    <n v="12"/>
    <x v="1"/>
    <n v="48"/>
  </r>
  <r>
    <n v="498"/>
    <n v="10017"/>
    <d v="2010-02-27T00:00:00"/>
    <x v="0"/>
    <n v="5"/>
    <n v="13"/>
    <x v="1"/>
    <n v="65"/>
  </r>
  <r>
    <n v="484"/>
    <n v="10086"/>
    <d v="2010-03-09T00:00:00"/>
    <x v="8"/>
    <n v="3"/>
    <n v="8"/>
    <x v="1"/>
    <n v="24"/>
  </r>
  <r>
    <n v="385"/>
    <n v="10125"/>
    <d v="2010-03-10T00:00:00"/>
    <x v="1"/>
    <n v="30"/>
    <n v="2"/>
    <x v="0"/>
    <n v="60"/>
  </r>
  <r>
    <n v="359"/>
    <n v="10098"/>
    <d v="2010-03-12T00:00:00"/>
    <x v="2"/>
    <n v="6"/>
    <n v="18"/>
    <x v="2"/>
    <n v="108"/>
  </r>
  <r>
    <n v="240"/>
    <n v="10048"/>
    <d v="2010-03-24T00:00:00"/>
    <x v="7"/>
    <n v="3"/>
    <n v="12"/>
    <x v="1"/>
    <n v="36"/>
  </r>
  <r>
    <n v="118"/>
    <n v="10050"/>
    <d v="2010-03-25T00:00:00"/>
    <x v="6"/>
    <n v="2"/>
    <n v="12"/>
    <x v="1"/>
    <n v="24"/>
  </r>
  <r>
    <n v="103"/>
    <n v="10044"/>
    <d v="2010-03-29T00:00:00"/>
    <x v="0"/>
    <n v="19"/>
    <n v="13"/>
    <x v="0"/>
    <n v="247"/>
  </r>
  <r>
    <n v="174"/>
    <n v="10116"/>
    <d v="2010-04-02T00:00:00"/>
    <x v="1"/>
    <n v="15"/>
    <n v="2"/>
    <x v="0"/>
    <n v="30"/>
  </r>
  <r>
    <n v="352"/>
    <n v="10127"/>
    <d v="2010-04-07T00:00:00"/>
    <x v="8"/>
    <n v="22"/>
    <n v="8"/>
    <x v="0"/>
    <n v="176"/>
  </r>
  <r>
    <n v="293"/>
    <n v="10048"/>
    <d v="2010-04-11T00:00:00"/>
    <x v="9"/>
    <n v="6"/>
    <n v="4"/>
    <x v="2"/>
    <n v="24"/>
  </r>
  <r>
    <n v="249"/>
    <n v="10078"/>
    <d v="2010-04-30T00:00:00"/>
    <x v="0"/>
    <n v="1"/>
    <n v="13"/>
    <x v="1"/>
    <n v="13"/>
  </r>
  <r>
    <n v="280"/>
    <n v="10149"/>
    <d v="2010-05-04T00:00:00"/>
    <x v="8"/>
    <n v="12"/>
    <n v="8"/>
    <x v="2"/>
    <n v="96"/>
  </r>
  <r>
    <n v="167"/>
    <n v="10045"/>
    <d v="2010-05-13T00:00:00"/>
    <x v="1"/>
    <n v="24"/>
    <n v="2"/>
    <x v="0"/>
    <n v="48"/>
  </r>
  <r>
    <n v="374"/>
    <n v="10034"/>
    <d v="2010-05-16T00:00:00"/>
    <x v="2"/>
    <n v="3"/>
    <n v="18"/>
    <x v="1"/>
    <n v="54"/>
  </r>
  <r>
    <n v="480"/>
    <n v="10083"/>
    <d v="2010-05-27T00:00:00"/>
    <x v="7"/>
    <n v="12"/>
    <n v="12"/>
    <x v="2"/>
    <n v="144"/>
  </r>
  <r>
    <n v="173"/>
    <n v="10003"/>
    <d v="2010-05-28T00:00:00"/>
    <x v="8"/>
    <n v="9"/>
    <n v="8"/>
    <x v="2"/>
    <n v="72"/>
  </r>
  <r>
    <n v="253"/>
    <n v="10134"/>
    <d v="2010-05-31T00:00:00"/>
    <x v="6"/>
    <n v="5"/>
    <n v="12"/>
    <x v="1"/>
    <n v="60"/>
  </r>
  <r>
    <n v="128"/>
    <n v="10102"/>
    <d v="2010-06-03T00:00:00"/>
    <x v="7"/>
    <n v="18"/>
    <n v="12"/>
    <x v="0"/>
    <n v="216"/>
  </r>
  <r>
    <n v="554"/>
    <n v="10018"/>
    <d v="2010-06-23T00:00:00"/>
    <x v="4"/>
    <n v="3"/>
    <n v="9"/>
    <x v="1"/>
    <n v="27"/>
  </r>
  <r>
    <n v="112"/>
    <n v="10051"/>
    <d v="2010-07-05T00:00:00"/>
    <x v="5"/>
    <n v="22"/>
    <n v="12"/>
    <x v="0"/>
    <n v="264"/>
  </r>
  <r>
    <n v="313"/>
    <n v="10077"/>
    <d v="2010-07-11T00:00:00"/>
    <x v="3"/>
    <n v="15"/>
    <n v="2"/>
    <x v="0"/>
    <n v="30"/>
  </r>
  <r>
    <n v="404"/>
    <n v="10024"/>
    <d v="2010-07-12T00:00:00"/>
    <x v="3"/>
    <n v="5"/>
    <n v="2"/>
    <x v="1"/>
    <n v="10"/>
  </r>
  <r>
    <n v="416"/>
    <n v="10065"/>
    <d v="2010-07-15T00:00:00"/>
    <x v="1"/>
    <n v="15"/>
    <n v="2"/>
    <x v="0"/>
    <n v="30"/>
  </r>
  <r>
    <n v="582"/>
    <n v="10144"/>
    <d v="2010-07-17T00:00:00"/>
    <x v="3"/>
    <n v="10"/>
    <n v="2"/>
    <x v="2"/>
    <n v="20"/>
  </r>
  <r>
    <n v="146"/>
    <n v="10073"/>
    <d v="2010-07-21T00:00:00"/>
    <x v="1"/>
    <n v="21"/>
    <n v="2"/>
    <x v="0"/>
    <n v="42"/>
  </r>
  <r>
    <n v="308"/>
    <n v="10136"/>
    <d v="2010-07-21T00:00:00"/>
    <x v="1"/>
    <n v="20"/>
    <n v="2"/>
    <x v="0"/>
    <n v="40"/>
  </r>
  <r>
    <n v="519"/>
    <n v="10035"/>
    <d v="2010-07-25T00:00:00"/>
    <x v="3"/>
    <n v="19"/>
    <n v="2"/>
    <x v="0"/>
    <n v="38"/>
  </r>
  <r>
    <n v="537"/>
    <n v="10063"/>
    <d v="2010-07-31T00:00:00"/>
    <x v="2"/>
    <n v="19"/>
    <n v="18"/>
    <x v="0"/>
    <n v="342"/>
  </r>
  <r>
    <n v="395"/>
    <n v="10064"/>
    <d v="2010-08-02T00:00:00"/>
    <x v="6"/>
    <n v="23"/>
    <n v="12"/>
    <x v="0"/>
    <n v="276"/>
  </r>
  <r>
    <n v="482"/>
    <n v="10103"/>
    <d v="2010-08-02T00:00:00"/>
    <x v="6"/>
    <n v="29"/>
    <n v="12"/>
    <x v="0"/>
    <n v="348"/>
  </r>
  <r>
    <n v="455"/>
    <n v="10130"/>
    <d v="2010-08-14T00:00:00"/>
    <x v="8"/>
    <n v="25"/>
    <n v="8"/>
    <x v="0"/>
    <n v="200"/>
  </r>
  <r>
    <n v="296"/>
    <n v="10118"/>
    <d v="2010-08-15T00:00:00"/>
    <x v="1"/>
    <n v="20"/>
    <n v="2"/>
    <x v="0"/>
    <n v="40"/>
  </r>
  <r>
    <n v="226"/>
    <n v="10140"/>
    <d v="2010-08-19T00:00:00"/>
    <x v="8"/>
    <n v="30"/>
    <n v="8"/>
    <x v="0"/>
    <n v="240"/>
  </r>
  <r>
    <n v="170"/>
    <n v="10126"/>
    <d v="2010-08-21T00:00:00"/>
    <x v="1"/>
    <n v="4"/>
    <n v="2"/>
    <x v="1"/>
    <n v="8"/>
  </r>
  <r>
    <n v="389"/>
    <n v="10036"/>
    <d v="2010-08-24T00:00:00"/>
    <x v="1"/>
    <n v="2"/>
    <n v="2"/>
    <x v="1"/>
    <n v="4"/>
  </r>
  <r>
    <n v="148"/>
    <n v="10125"/>
    <d v="2010-08-25T00:00:00"/>
    <x v="8"/>
    <n v="6"/>
    <n v="8"/>
    <x v="2"/>
    <n v="48"/>
  </r>
  <r>
    <n v="122"/>
    <n v="10078"/>
    <d v="2010-08-26T00:00:00"/>
    <x v="1"/>
    <n v="18"/>
    <n v="2"/>
    <x v="0"/>
    <n v="36"/>
  </r>
  <r>
    <n v="179"/>
    <n v="10095"/>
    <d v="2010-08-26T00:00:00"/>
    <x v="2"/>
    <n v="12"/>
    <n v="18"/>
    <x v="2"/>
    <n v="216"/>
  </r>
  <r>
    <n v="322"/>
    <n v="10066"/>
    <d v="2010-08-27T00:00:00"/>
    <x v="7"/>
    <n v="16"/>
    <n v="12"/>
    <x v="0"/>
    <n v="192"/>
  </r>
  <r>
    <n v="445"/>
    <n v="10093"/>
    <d v="2010-09-06T00:00:00"/>
    <x v="6"/>
    <n v="11"/>
    <n v="12"/>
    <x v="2"/>
    <n v="132"/>
  </r>
  <r>
    <n v="490"/>
    <n v="10145"/>
    <d v="2010-09-10T00:00:00"/>
    <x v="3"/>
    <n v="1"/>
    <n v="2"/>
    <x v="1"/>
    <n v="2"/>
  </r>
  <r>
    <n v="337"/>
    <n v="10076"/>
    <d v="2010-09-12T00:00:00"/>
    <x v="6"/>
    <n v="6"/>
    <n v="12"/>
    <x v="2"/>
    <n v="72"/>
  </r>
  <r>
    <n v="396"/>
    <n v="10071"/>
    <d v="2010-09-14T00:00:00"/>
    <x v="9"/>
    <n v="23"/>
    <n v="4"/>
    <x v="0"/>
    <n v="92"/>
  </r>
  <r>
    <n v="590"/>
    <n v="10145"/>
    <d v="2010-09-19T00:00:00"/>
    <x v="3"/>
    <n v="9"/>
    <n v="2"/>
    <x v="2"/>
    <n v="18"/>
  </r>
  <r>
    <n v="438"/>
    <n v="10123"/>
    <d v="2010-09-22T00:00:00"/>
    <x v="4"/>
    <n v="4"/>
    <n v="9"/>
    <x v="1"/>
    <n v="36"/>
  </r>
  <r>
    <n v="436"/>
    <n v="10029"/>
    <d v="2010-09-25T00:00:00"/>
    <x v="8"/>
    <n v="13"/>
    <n v="8"/>
    <x v="2"/>
    <n v="104"/>
  </r>
  <r>
    <n v="425"/>
    <n v="10008"/>
    <d v="2010-09-29T00:00:00"/>
    <x v="5"/>
    <n v="17"/>
    <n v="12"/>
    <x v="0"/>
    <n v="204"/>
  </r>
  <r>
    <n v="332"/>
    <n v="10081"/>
    <d v="2010-10-02T00:00:00"/>
    <x v="6"/>
    <n v="17"/>
    <n v="12"/>
    <x v="0"/>
    <n v="204"/>
  </r>
  <r>
    <n v="123"/>
    <n v="10028"/>
    <d v="2010-10-08T00:00:00"/>
    <x v="7"/>
    <n v="20"/>
    <n v="12"/>
    <x v="0"/>
    <n v="240"/>
  </r>
  <r>
    <n v="172"/>
    <n v="10055"/>
    <d v="2010-10-09T00:00:00"/>
    <x v="2"/>
    <n v="26"/>
    <n v="18"/>
    <x v="0"/>
    <n v="468"/>
  </r>
  <r>
    <n v="328"/>
    <n v="10097"/>
    <d v="2010-10-17T00:00:00"/>
    <x v="9"/>
    <n v="23"/>
    <n v="4"/>
    <x v="0"/>
    <n v="92"/>
  </r>
  <r>
    <n v="596"/>
    <n v="10075"/>
    <d v="2010-10-19T00:00:00"/>
    <x v="8"/>
    <n v="30"/>
    <n v="8"/>
    <x v="0"/>
    <n v="240"/>
  </r>
  <r>
    <n v="225"/>
    <n v="10083"/>
    <d v="2010-10-23T00:00:00"/>
    <x v="5"/>
    <n v="26"/>
    <n v="12"/>
    <x v="0"/>
    <n v="312"/>
  </r>
  <r>
    <n v="312"/>
    <n v="10065"/>
    <d v="2010-10-28T00:00:00"/>
    <x v="3"/>
    <n v="15"/>
    <n v="2"/>
    <x v="0"/>
    <n v="30"/>
  </r>
  <r>
    <n v="335"/>
    <n v="10050"/>
    <d v="2010-11-01T00:00:00"/>
    <x v="8"/>
    <n v="13"/>
    <n v="8"/>
    <x v="2"/>
    <n v="104"/>
  </r>
  <r>
    <n v="544"/>
    <n v="10014"/>
    <d v="2010-11-01T00:00:00"/>
    <x v="3"/>
    <n v="9"/>
    <n v="2"/>
    <x v="2"/>
    <n v="18"/>
  </r>
  <r>
    <n v="245"/>
    <n v="10015"/>
    <d v="2010-11-08T00:00:00"/>
    <x v="7"/>
    <n v="24"/>
    <n v="12"/>
    <x v="0"/>
    <n v="288"/>
  </r>
  <r>
    <n v="413"/>
    <n v="10071"/>
    <d v="2010-11-14T00:00:00"/>
    <x v="6"/>
    <n v="29"/>
    <n v="12"/>
    <x v="0"/>
    <n v="348"/>
  </r>
  <r>
    <n v="536"/>
    <n v="10063"/>
    <d v="2010-11-18T00:00:00"/>
    <x v="2"/>
    <n v="5"/>
    <n v="18"/>
    <x v="1"/>
    <n v="90"/>
  </r>
  <r>
    <n v="454"/>
    <n v="10147"/>
    <d v="2010-11-20T00:00:00"/>
    <x v="5"/>
    <n v="13"/>
    <n v="12"/>
    <x v="2"/>
    <n v="156"/>
  </r>
  <r>
    <n v="356"/>
    <n v="10135"/>
    <d v="2010-11-21T00:00:00"/>
    <x v="5"/>
    <n v="12"/>
    <n v="12"/>
    <x v="2"/>
    <n v="144"/>
  </r>
  <r>
    <n v="446"/>
    <n v="10053"/>
    <d v="2010-11-27T00:00:00"/>
    <x v="6"/>
    <n v="8"/>
    <n v="12"/>
    <x v="2"/>
    <n v="96"/>
  </r>
  <r>
    <n v="477"/>
    <n v="10013"/>
    <d v="2010-11-30T00:00:00"/>
    <x v="1"/>
    <n v="9"/>
    <n v="2"/>
    <x v="2"/>
    <n v="18"/>
  </r>
  <r>
    <n v="540"/>
    <n v="10042"/>
    <d v="2010-11-30T00:00:00"/>
    <x v="2"/>
    <n v="7"/>
    <n v="18"/>
    <x v="2"/>
    <n v="126"/>
  </r>
  <r>
    <n v="158"/>
    <n v="10075"/>
    <d v="2010-12-02T00:00:00"/>
    <x v="1"/>
    <n v="13"/>
    <n v="2"/>
    <x v="2"/>
    <n v="26"/>
  </r>
  <r>
    <n v="471"/>
    <n v="10146"/>
    <d v="2010-12-13T00:00:00"/>
    <x v="7"/>
    <n v="12"/>
    <n v="12"/>
    <x v="2"/>
    <n v="144"/>
  </r>
  <r>
    <n v="572"/>
    <n v="10093"/>
    <d v="2010-12-13T00:00:00"/>
    <x v="7"/>
    <n v="12"/>
    <n v="12"/>
    <x v="2"/>
    <n v="144"/>
  </r>
  <r>
    <n v="132"/>
    <n v="10143"/>
    <d v="2010-12-23T00:00:00"/>
    <x v="2"/>
    <n v="1"/>
    <n v="18"/>
    <x v="1"/>
    <n v="18"/>
  </r>
  <r>
    <n v="300"/>
    <n v="10057"/>
    <d v="2010-12-30T00:00:00"/>
    <x v="2"/>
    <n v="26"/>
    <n v="18"/>
    <x v="0"/>
    <n v="468"/>
  </r>
  <r>
    <n v="569"/>
    <n v="10057"/>
    <d v="2011-01-12T00:00:00"/>
    <x v="2"/>
    <n v="9"/>
    <n v="18"/>
    <x v="2"/>
    <n v="162"/>
  </r>
  <r>
    <n v="518"/>
    <n v="10139"/>
    <d v="2011-01-18T00:00:00"/>
    <x v="8"/>
    <n v="20"/>
    <n v="8"/>
    <x v="0"/>
    <n v="160"/>
  </r>
  <r>
    <n v="304"/>
    <n v="10029"/>
    <d v="2011-01-23T00:00:00"/>
    <x v="5"/>
    <n v="30"/>
    <n v="12"/>
    <x v="0"/>
    <n v="360"/>
  </r>
  <r>
    <n v="421"/>
    <n v="10017"/>
    <d v="2011-01-30T00:00:00"/>
    <x v="7"/>
    <n v="3"/>
    <n v="12"/>
    <x v="1"/>
    <n v="36"/>
  </r>
  <r>
    <n v="295"/>
    <n v="10142"/>
    <d v="2011-02-01T00:00:00"/>
    <x v="1"/>
    <n v="3"/>
    <n v="2"/>
    <x v="1"/>
    <n v="6"/>
  </r>
  <r>
    <n v="441"/>
    <n v="10120"/>
    <d v="2011-02-03T00:00:00"/>
    <x v="4"/>
    <n v="22"/>
    <n v="9"/>
    <x v="0"/>
    <n v="198"/>
  </r>
  <r>
    <n v="233"/>
    <n v="10076"/>
    <d v="2011-02-06T00:00:00"/>
    <x v="7"/>
    <n v="8"/>
    <n v="12"/>
    <x v="2"/>
    <n v="96"/>
  </r>
  <r>
    <n v="319"/>
    <n v="10075"/>
    <d v="2011-02-08T00:00:00"/>
    <x v="2"/>
    <n v="5"/>
    <n v="18"/>
    <x v="1"/>
    <n v="90"/>
  </r>
  <r>
    <n v="342"/>
    <n v="10036"/>
    <d v="2011-02-12T00:00:00"/>
    <x v="7"/>
    <n v="11"/>
    <n v="12"/>
    <x v="2"/>
    <n v="132"/>
  </r>
  <r>
    <n v="258"/>
    <n v="10024"/>
    <d v="2011-02-15T00:00:00"/>
    <x v="6"/>
    <n v="7"/>
    <n v="12"/>
    <x v="2"/>
    <n v="84"/>
  </r>
  <r>
    <n v="542"/>
    <n v="10140"/>
    <d v="2011-02-20T00:00:00"/>
    <x v="9"/>
    <n v="17"/>
    <n v="4"/>
    <x v="0"/>
    <n v="68"/>
  </r>
  <r>
    <n v="511"/>
    <n v="10076"/>
    <d v="2011-02-24T00:00:00"/>
    <x v="8"/>
    <n v="16"/>
    <n v="8"/>
    <x v="0"/>
    <n v="128"/>
  </r>
  <r>
    <n v="368"/>
    <n v="10076"/>
    <d v="2011-03-05T00:00:00"/>
    <x v="8"/>
    <n v="24"/>
    <n v="8"/>
    <x v="0"/>
    <n v="192"/>
  </r>
  <r>
    <n v="382"/>
    <n v="10145"/>
    <d v="2011-03-18T00:00:00"/>
    <x v="7"/>
    <n v="28"/>
    <n v="12"/>
    <x v="0"/>
    <n v="336"/>
  </r>
  <r>
    <n v="439"/>
    <n v="10058"/>
    <d v="2011-04-01T00:00:00"/>
    <x v="2"/>
    <n v="21"/>
    <n v="18"/>
    <x v="0"/>
    <n v="378"/>
  </r>
  <r>
    <n v="550"/>
    <n v="10036"/>
    <d v="2011-04-01T00:00:00"/>
    <x v="9"/>
    <n v="24"/>
    <n v="4"/>
    <x v="0"/>
    <n v="96"/>
  </r>
  <r>
    <n v="469"/>
    <n v="10024"/>
    <d v="2011-04-02T00:00:00"/>
    <x v="0"/>
    <n v="25"/>
    <n v="13"/>
    <x v="0"/>
    <n v="325"/>
  </r>
  <r>
    <n v="501"/>
    <n v="10067"/>
    <d v="2011-04-02T00:00:00"/>
    <x v="9"/>
    <n v="15"/>
    <n v="4"/>
    <x v="0"/>
    <n v="60"/>
  </r>
  <r>
    <n v="215"/>
    <n v="10058"/>
    <d v="2011-04-17T00:00:00"/>
    <x v="1"/>
    <n v="8"/>
    <n v="2"/>
    <x v="2"/>
    <n v="16"/>
  </r>
  <r>
    <n v="227"/>
    <n v="10029"/>
    <d v="2011-04-17T00:00:00"/>
    <x v="8"/>
    <n v="17"/>
    <n v="8"/>
    <x v="0"/>
    <n v="136"/>
  </r>
  <r>
    <n v="358"/>
    <n v="10018"/>
    <d v="2011-04-20T00:00:00"/>
    <x v="1"/>
    <n v="6"/>
    <n v="2"/>
    <x v="2"/>
    <n v="12"/>
  </r>
  <r>
    <n v="517"/>
    <n v="10070"/>
    <d v="2011-04-20T00:00:00"/>
    <x v="4"/>
    <n v="24"/>
    <n v="9"/>
    <x v="0"/>
    <n v="216"/>
  </r>
  <r>
    <n v="183"/>
    <n v="10134"/>
    <d v="2011-05-02T00:00:00"/>
    <x v="3"/>
    <n v="4"/>
    <n v="2"/>
    <x v="1"/>
    <n v="8"/>
  </r>
  <r>
    <n v="578"/>
    <n v="10017"/>
    <d v="2011-05-04T00:00:00"/>
    <x v="3"/>
    <n v="28"/>
    <n v="2"/>
    <x v="0"/>
    <n v="56"/>
  </r>
  <r>
    <n v="398"/>
    <n v="10120"/>
    <d v="2011-05-14T00:00:00"/>
    <x v="0"/>
    <n v="20"/>
    <n v="13"/>
    <x v="0"/>
    <n v="260"/>
  </r>
  <r>
    <n v="381"/>
    <n v="10050"/>
    <d v="2011-05-17T00:00:00"/>
    <x v="3"/>
    <n v="24"/>
    <n v="2"/>
    <x v="0"/>
    <n v="48"/>
  </r>
  <r>
    <n v="547"/>
    <n v="10106"/>
    <d v="2011-05-22T00:00:00"/>
    <x v="2"/>
    <n v="8"/>
    <n v="18"/>
    <x v="2"/>
    <n v="144"/>
  </r>
  <r>
    <n v="270"/>
    <n v="10084"/>
    <d v="2011-05-26T00:00:00"/>
    <x v="6"/>
    <n v="6"/>
    <n v="12"/>
    <x v="2"/>
    <n v="72"/>
  </r>
  <r>
    <n v="263"/>
    <n v="10052"/>
    <d v="2011-05-29T00:00:00"/>
    <x v="4"/>
    <n v="18"/>
    <n v="9"/>
    <x v="0"/>
    <n v="162"/>
  </r>
  <r>
    <n v="427"/>
    <n v="10033"/>
    <d v="2011-05-29T00:00:00"/>
    <x v="5"/>
    <n v="29"/>
    <n v="12"/>
    <x v="0"/>
    <n v="348"/>
  </r>
  <r>
    <n v="199"/>
    <n v="10039"/>
    <d v="2011-05-30T00:00:00"/>
    <x v="1"/>
    <n v="18"/>
    <n v="2"/>
    <x v="0"/>
    <n v="36"/>
  </r>
  <r>
    <n v="271"/>
    <n v="10055"/>
    <d v="2011-05-30T00:00:00"/>
    <x v="3"/>
    <n v="18"/>
    <n v="2"/>
    <x v="0"/>
    <n v="36"/>
  </r>
  <r>
    <n v="303"/>
    <n v="10044"/>
    <d v="2011-06-08T00:00:00"/>
    <x v="8"/>
    <n v="1"/>
    <n v="8"/>
    <x v="1"/>
    <n v="8"/>
  </r>
  <r>
    <n v="267"/>
    <n v="10101"/>
    <d v="2011-06-11T00:00:00"/>
    <x v="5"/>
    <n v="19"/>
    <n v="12"/>
    <x v="0"/>
    <n v="228"/>
  </r>
  <r>
    <n v="394"/>
    <n v="10016"/>
    <d v="2011-06-12T00:00:00"/>
    <x v="1"/>
    <n v="9"/>
    <n v="2"/>
    <x v="2"/>
    <n v="18"/>
  </r>
  <r>
    <n v="277"/>
    <n v="10033"/>
    <d v="2011-06-18T00:00:00"/>
    <x v="8"/>
    <n v="23"/>
    <n v="8"/>
    <x v="0"/>
    <n v="184"/>
  </r>
  <r>
    <n v="583"/>
    <n v="10036"/>
    <d v="2011-06-21T00:00:00"/>
    <x v="3"/>
    <n v="16"/>
    <n v="2"/>
    <x v="0"/>
    <n v="32"/>
  </r>
  <r>
    <n v="159"/>
    <n v="10051"/>
    <d v="2011-07-16T00:00:00"/>
    <x v="3"/>
    <n v="26"/>
    <n v="2"/>
    <x v="0"/>
    <n v="52"/>
  </r>
  <r>
    <n v="515"/>
    <n v="10102"/>
    <d v="2011-07-23T00:00:00"/>
    <x v="9"/>
    <n v="3"/>
    <n v="4"/>
    <x v="1"/>
    <n v="12"/>
  </r>
  <r>
    <n v="516"/>
    <n v="10147"/>
    <d v="2011-07-24T00:00:00"/>
    <x v="2"/>
    <n v="26"/>
    <n v="18"/>
    <x v="0"/>
    <n v="468"/>
  </r>
  <r>
    <n v="269"/>
    <n v="10056"/>
    <d v="2011-07-25T00:00:00"/>
    <x v="5"/>
    <n v="5"/>
    <n v="12"/>
    <x v="1"/>
    <n v="60"/>
  </r>
  <r>
    <n v="546"/>
    <n v="10039"/>
    <d v="2011-08-07T00:00:00"/>
    <x v="4"/>
    <n v="17"/>
    <n v="9"/>
    <x v="0"/>
    <n v="153"/>
  </r>
  <r>
    <n v="220"/>
    <n v="10017"/>
    <d v="2011-08-10T00:00:00"/>
    <x v="6"/>
    <n v="30"/>
    <n v="12"/>
    <x v="0"/>
    <n v="360"/>
  </r>
  <r>
    <n v="592"/>
    <n v="10148"/>
    <d v="2011-08-11T00:00:00"/>
    <x v="5"/>
    <n v="13"/>
    <n v="12"/>
    <x v="2"/>
    <n v="156"/>
  </r>
  <r>
    <n v="255"/>
    <n v="10146"/>
    <d v="2011-08-13T00:00:00"/>
    <x v="1"/>
    <n v="21"/>
    <n v="2"/>
    <x v="0"/>
    <n v="42"/>
  </r>
  <r>
    <n v="466"/>
    <n v="10133"/>
    <d v="2011-08-19T00:00:00"/>
    <x v="7"/>
    <n v="6"/>
    <n v="12"/>
    <x v="2"/>
    <n v="72"/>
  </r>
  <r>
    <n v="286"/>
    <n v="10009"/>
    <d v="2011-08-21T00:00:00"/>
    <x v="1"/>
    <n v="5"/>
    <n v="2"/>
    <x v="1"/>
    <n v="10"/>
  </r>
  <r>
    <n v="153"/>
    <n v="10085"/>
    <d v="2011-08-26T00:00:00"/>
    <x v="4"/>
    <n v="21"/>
    <n v="9"/>
    <x v="0"/>
    <n v="189"/>
  </r>
  <r>
    <n v="532"/>
    <n v="10087"/>
    <d v="2011-08-27T00:00:00"/>
    <x v="7"/>
    <n v="3"/>
    <n v="12"/>
    <x v="1"/>
    <n v="36"/>
  </r>
  <r>
    <n v="334"/>
    <n v="10047"/>
    <d v="2011-08-29T00:00:00"/>
    <x v="7"/>
    <n v="16"/>
    <n v="12"/>
    <x v="0"/>
    <n v="192"/>
  </r>
  <r>
    <n v="131"/>
    <n v="10140"/>
    <d v="2011-09-15T00:00:00"/>
    <x v="6"/>
    <n v="16"/>
    <n v="12"/>
    <x v="0"/>
    <n v="192"/>
  </r>
  <r>
    <n v="232"/>
    <n v="10060"/>
    <d v="2011-09-16T00:00:00"/>
    <x v="6"/>
    <n v="21"/>
    <n v="12"/>
    <x v="0"/>
    <n v="252"/>
  </r>
  <r>
    <n v="405"/>
    <n v="10123"/>
    <d v="2011-09-20T00:00:00"/>
    <x v="2"/>
    <n v="12"/>
    <n v="18"/>
    <x v="2"/>
    <n v="216"/>
  </r>
  <r>
    <n v="278"/>
    <n v="10043"/>
    <d v="2011-09-27T00:00:00"/>
    <x v="2"/>
    <n v="15"/>
    <n v="18"/>
    <x v="0"/>
    <n v="270"/>
  </r>
  <r>
    <n v="406"/>
    <n v="10108"/>
    <d v="2011-09-27T00:00:00"/>
    <x v="4"/>
    <n v="26"/>
    <n v="9"/>
    <x v="0"/>
    <n v="234"/>
  </r>
  <r>
    <n v="108"/>
    <n v="10123"/>
    <d v="2011-10-01T00:00:00"/>
    <x v="4"/>
    <n v="16"/>
    <n v="9"/>
    <x v="0"/>
    <n v="144"/>
  </r>
  <r>
    <n v="594"/>
    <n v="10003"/>
    <d v="2011-10-08T00:00:00"/>
    <x v="2"/>
    <n v="29"/>
    <n v="18"/>
    <x v="0"/>
    <n v="522"/>
  </r>
  <r>
    <n v="105"/>
    <n v="10034"/>
    <d v="2011-10-21T00:00:00"/>
    <x v="9"/>
    <n v="30"/>
    <n v="4"/>
    <x v="0"/>
    <n v="120"/>
  </r>
  <r>
    <n v="287"/>
    <n v="10096"/>
    <d v="2011-10-21T00:00:00"/>
    <x v="5"/>
    <n v="16"/>
    <n v="12"/>
    <x v="0"/>
    <n v="192"/>
  </r>
  <r>
    <n v="160"/>
    <n v="10118"/>
    <d v="2011-10-30T00:00:00"/>
    <x v="6"/>
    <n v="23"/>
    <n v="12"/>
    <x v="0"/>
    <n v="276"/>
  </r>
  <r>
    <n v="188"/>
    <n v="10041"/>
    <d v="2011-11-09T00:00:00"/>
    <x v="6"/>
    <n v="17"/>
    <n v="12"/>
    <x v="0"/>
    <n v="204"/>
  </r>
  <r>
    <n v="531"/>
    <n v="10075"/>
    <d v="2011-11-10T00:00:00"/>
    <x v="4"/>
    <n v="17"/>
    <n v="9"/>
    <x v="0"/>
    <n v="153"/>
  </r>
  <r>
    <n v="150"/>
    <n v="10027"/>
    <d v="2011-11-12T00:00:00"/>
    <x v="6"/>
    <n v="18"/>
    <n v="12"/>
    <x v="0"/>
    <n v="216"/>
  </r>
  <r>
    <n v="321"/>
    <n v="10138"/>
    <d v="2011-11-26T00:00:00"/>
    <x v="4"/>
    <n v="27"/>
    <n v="9"/>
    <x v="0"/>
    <n v="243"/>
  </r>
  <r>
    <n v="114"/>
    <n v="10113"/>
    <d v="2011-12-01T00:00:00"/>
    <x v="2"/>
    <n v="29"/>
    <n v="18"/>
    <x v="0"/>
    <n v="522"/>
  </r>
  <r>
    <n v="576"/>
    <n v="10011"/>
    <d v="2011-12-04T00:00:00"/>
    <x v="3"/>
    <n v="13"/>
    <n v="2"/>
    <x v="2"/>
    <n v="26"/>
  </r>
  <r>
    <n v="354"/>
    <n v="10080"/>
    <d v="2011-12-07T00:00:00"/>
    <x v="7"/>
    <n v="19"/>
    <n v="12"/>
    <x v="0"/>
    <n v="228"/>
  </r>
  <r>
    <n v="201"/>
    <n v="10030"/>
    <d v="2011-12-11T00:00:00"/>
    <x v="1"/>
    <n v="20"/>
    <n v="2"/>
    <x v="0"/>
    <n v="40"/>
  </r>
  <r>
    <n v="367"/>
    <n v="10148"/>
    <d v="2011-12-13T00:00:00"/>
    <x v="6"/>
    <n v="2"/>
    <n v="12"/>
    <x v="1"/>
    <n v="24"/>
  </r>
  <r>
    <n v="212"/>
    <n v="10027"/>
    <d v="2011-12-15T00:00:00"/>
    <x v="7"/>
    <n v="3"/>
    <n v="12"/>
    <x v="1"/>
    <n v="36"/>
  </r>
  <r>
    <n v="392"/>
    <n v="10103"/>
    <d v="2011-12-15T00:00:00"/>
    <x v="0"/>
    <n v="12"/>
    <n v="13"/>
    <x v="2"/>
    <n v="156"/>
  </r>
  <r>
    <n v="353"/>
    <n v="10015"/>
    <d v="2011-12-16T00:00:00"/>
    <x v="7"/>
    <n v="10"/>
    <n v="12"/>
    <x v="2"/>
    <n v="120"/>
  </r>
  <r>
    <n v="388"/>
    <n v="10049"/>
    <d v="2011-12-17T00:00:00"/>
    <x v="5"/>
    <n v="5"/>
    <n v="12"/>
    <x v="1"/>
    <n v="60"/>
  </r>
  <r>
    <n v="197"/>
    <n v="10120"/>
    <d v="2011-12-25T00:00:00"/>
    <x v="7"/>
    <n v="18"/>
    <n v="12"/>
    <x v="0"/>
    <n v="216"/>
  </r>
  <r>
    <n v="366"/>
    <n v="10007"/>
    <d v="2011-12-25T00:00:00"/>
    <x v="9"/>
    <n v="28"/>
    <n v="4"/>
    <x v="0"/>
    <n v="112"/>
  </r>
  <r>
    <n v="486"/>
    <n v="10069"/>
    <d v="2011-12-27T00:00:00"/>
    <x v="1"/>
    <n v="9"/>
    <n v="2"/>
    <x v="2"/>
    <n v="18"/>
  </r>
  <r>
    <n v="493"/>
    <n v="10033"/>
    <d v="2011-12-29T00:00:00"/>
    <x v="6"/>
    <n v="20"/>
    <n v="12"/>
    <x v="0"/>
    <n v="240"/>
  </r>
  <r>
    <n v="149"/>
    <n v="10111"/>
    <d v="2012-01-02T00:00:00"/>
    <x v="6"/>
    <n v="10"/>
    <n v="12"/>
    <x v="2"/>
    <n v="120"/>
  </r>
  <r>
    <n v="182"/>
    <n v="10120"/>
    <d v="2012-01-03T00:00:00"/>
    <x v="0"/>
    <n v="8"/>
    <n v="13"/>
    <x v="2"/>
    <n v="104"/>
  </r>
  <r>
    <n v="587"/>
    <n v="10030"/>
    <d v="2012-01-11T00:00:00"/>
    <x v="7"/>
    <n v="28"/>
    <n v="12"/>
    <x v="0"/>
    <n v="336"/>
  </r>
  <r>
    <n v="369"/>
    <n v="10002"/>
    <d v="2012-01-12T00:00:00"/>
    <x v="3"/>
    <n v="6"/>
    <n v="2"/>
    <x v="2"/>
    <n v="12"/>
  </r>
  <r>
    <n v="508"/>
    <n v="10018"/>
    <d v="2012-01-13T00:00:00"/>
    <x v="9"/>
    <n v="2"/>
    <n v="4"/>
    <x v="1"/>
    <n v="8"/>
  </r>
  <r>
    <n v="178"/>
    <n v="10125"/>
    <d v="2012-01-14T00:00:00"/>
    <x v="6"/>
    <n v="2"/>
    <n v="12"/>
    <x v="1"/>
    <n v="24"/>
  </r>
  <r>
    <n v="294"/>
    <n v="10127"/>
    <d v="2012-01-14T00:00:00"/>
    <x v="4"/>
    <n v="18"/>
    <n v="9"/>
    <x v="0"/>
    <n v="162"/>
  </r>
  <r>
    <n v="543"/>
    <n v="10080"/>
    <d v="2012-01-14T00:00:00"/>
    <x v="9"/>
    <n v="8"/>
    <n v="4"/>
    <x v="2"/>
    <n v="32"/>
  </r>
  <r>
    <n v="566"/>
    <n v="10124"/>
    <d v="2012-01-22T00:00:00"/>
    <x v="4"/>
    <n v="24"/>
    <n v="9"/>
    <x v="0"/>
    <n v="216"/>
  </r>
  <r>
    <n v="529"/>
    <n v="10125"/>
    <d v="2012-01-24T00:00:00"/>
    <x v="5"/>
    <n v="7"/>
    <n v="12"/>
    <x v="2"/>
    <n v="84"/>
  </r>
  <r>
    <n v="318"/>
    <n v="10012"/>
    <d v="2012-01-27T00:00:00"/>
    <x v="1"/>
    <n v="29"/>
    <n v="2"/>
    <x v="0"/>
    <n v="58"/>
  </r>
  <r>
    <n v="113"/>
    <n v="10057"/>
    <d v="2012-01-31T00:00:00"/>
    <x v="6"/>
    <n v="25"/>
    <n v="12"/>
    <x v="0"/>
    <n v="300"/>
  </r>
  <r>
    <n v="430"/>
    <n v="10113"/>
    <d v="2012-02-06T00:00:00"/>
    <x v="0"/>
    <n v="12"/>
    <n v="13"/>
    <x v="2"/>
    <n v="156"/>
  </r>
  <r>
    <n v="520"/>
    <n v="10138"/>
    <d v="2012-02-06T00:00:00"/>
    <x v="6"/>
    <n v="21"/>
    <n v="12"/>
    <x v="0"/>
    <n v="252"/>
  </r>
  <r>
    <n v="570"/>
    <n v="10125"/>
    <d v="2012-02-17T00:00:00"/>
    <x v="7"/>
    <n v="5"/>
    <n v="12"/>
    <x v="1"/>
    <n v="60"/>
  </r>
  <r>
    <n v="217"/>
    <n v="10096"/>
    <d v="2012-02-19T00:00:00"/>
    <x v="5"/>
    <n v="21"/>
    <n v="12"/>
    <x v="0"/>
    <n v="252"/>
  </r>
  <r>
    <n v="129"/>
    <n v="10131"/>
    <d v="2012-02-20T00:00:00"/>
    <x v="7"/>
    <n v="30"/>
    <n v="12"/>
    <x v="0"/>
    <n v="360"/>
  </r>
  <r>
    <n v="437"/>
    <n v="10052"/>
    <d v="2012-02-21T00:00:00"/>
    <x v="6"/>
    <n v="12"/>
    <n v="12"/>
    <x v="2"/>
    <n v="144"/>
  </r>
  <r>
    <n v="130"/>
    <n v="10022"/>
    <d v="2012-02-24T00:00:00"/>
    <x v="4"/>
    <n v="8"/>
    <n v="9"/>
    <x v="2"/>
    <n v="72"/>
  </r>
  <r>
    <n v="235"/>
    <n v="10008"/>
    <d v="2012-02-25T00:00:00"/>
    <x v="5"/>
    <n v="20"/>
    <n v="12"/>
    <x v="0"/>
    <n v="240"/>
  </r>
  <r>
    <n v="219"/>
    <n v="10069"/>
    <d v="2012-02-26T00:00:00"/>
    <x v="6"/>
    <n v="4"/>
    <n v="12"/>
    <x v="1"/>
    <n v="48"/>
  </r>
  <r>
    <n v="107"/>
    <n v="10075"/>
    <d v="2012-03-02T00:00:00"/>
    <x v="6"/>
    <n v="24"/>
    <n v="12"/>
    <x v="0"/>
    <n v="288"/>
  </r>
  <r>
    <n v="175"/>
    <n v="10002"/>
    <d v="2012-03-08T00:00:00"/>
    <x v="0"/>
    <n v="16"/>
    <n v="13"/>
    <x v="0"/>
    <n v="208"/>
  </r>
  <r>
    <n v="302"/>
    <n v="10112"/>
    <d v="2012-03-15T00:00:00"/>
    <x v="8"/>
    <n v="8"/>
    <n v="8"/>
    <x v="2"/>
    <n v="64"/>
  </r>
  <r>
    <n v="341"/>
    <n v="10085"/>
    <d v="2012-03-18T00:00:00"/>
    <x v="6"/>
    <n v="9"/>
    <n v="12"/>
    <x v="2"/>
    <n v="108"/>
  </r>
  <r>
    <n v="444"/>
    <n v="10066"/>
    <d v="2012-03-18T00:00:00"/>
    <x v="0"/>
    <n v="20"/>
    <n v="13"/>
    <x v="0"/>
    <n v="260"/>
  </r>
  <r>
    <n v="409"/>
    <n v="10015"/>
    <d v="2012-03-19T00:00:00"/>
    <x v="4"/>
    <n v="21"/>
    <n v="9"/>
    <x v="0"/>
    <n v="189"/>
  </r>
  <r>
    <n v="238"/>
    <n v="10085"/>
    <d v="2012-03-28T00:00:00"/>
    <x v="0"/>
    <n v="22"/>
    <n v="13"/>
    <x v="0"/>
    <n v="286"/>
  </r>
  <r>
    <n v="561"/>
    <n v="10061"/>
    <d v="2012-04-07T00:00:00"/>
    <x v="8"/>
    <n v="21"/>
    <n v="8"/>
    <x v="0"/>
    <n v="168"/>
  </r>
  <r>
    <n v="351"/>
    <n v="10110"/>
    <d v="2012-04-12T00:00:00"/>
    <x v="4"/>
    <n v="6"/>
    <n v="9"/>
    <x v="2"/>
    <n v="54"/>
  </r>
  <r>
    <n v="305"/>
    <n v="10086"/>
    <d v="2012-04-14T00:00:00"/>
    <x v="1"/>
    <n v="4"/>
    <n v="2"/>
    <x v="1"/>
    <n v="8"/>
  </r>
  <r>
    <n v="411"/>
    <n v="10076"/>
    <d v="2012-04-15T00:00:00"/>
    <x v="0"/>
    <n v="2"/>
    <n v="13"/>
    <x v="1"/>
    <n v="26"/>
  </r>
  <r>
    <n v="417"/>
    <n v="10068"/>
    <d v="2012-04-20T00:00:00"/>
    <x v="7"/>
    <n v="27"/>
    <n v="12"/>
    <x v="0"/>
    <n v="324"/>
  </r>
  <r>
    <n v="591"/>
    <n v="10014"/>
    <d v="2012-04-24T00:00:00"/>
    <x v="0"/>
    <n v="26"/>
    <n v="13"/>
    <x v="0"/>
    <n v="338"/>
  </r>
  <r>
    <n v="563"/>
    <n v="10059"/>
    <d v="2012-05-07T00:00:00"/>
    <x v="2"/>
    <n v="3"/>
    <n v="18"/>
    <x v="1"/>
    <n v="54"/>
  </r>
  <r>
    <n v="152"/>
    <n v="10028"/>
    <d v="2012-05-09T00:00:00"/>
    <x v="9"/>
    <n v="19"/>
    <n v="4"/>
    <x v="0"/>
    <n v="76"/>
  </r>
  <r>
    <n v="138"/>
    <n v="10045"/>
    <d v="2012-05-11T00:00:00"/>
    <x v="4"/>
    <n v="23"/>
    <n v="9"/>
    <x v="0"/>
    <n v="207"/>
  </r>
  <r>
    <n v="279"/>
    <n v="10027"/>
    <d v="2012-05-21T00:00:00"/>
    <x v="2"/>
    <n v="16"/>
    <n v="18"/>
    <x v="0"/>
    <n v="288"/>
  </r>
  <r>
    <n v="291"/>
    <n v="10119"/>
    <d v="2012-05-23T00:00:00"/>
    <x v="6"/>
    <n v="4"/>
    <n v="12"/>
    <x v="1"/>
    <n v="48"/>
  </r>
  <r>
    <n v="538"/>
    <n v="10150"/>
    <d v="2012-05-26T00:00:00"/>
    <x v="7"/>
    <n v="2"/>
    <n v="12"/>
    <x v="1"/>
    <n v="24"/>
  </r>
  <r>
    <n v="491"/>
    <n v="10014"/>
    <d v="2012-06-01T00:00:00"/>
    <x v="0"/>
    <n v="26"/>
    <n v="13"/>
    <x v="0"/>
    <n v="338"/>
  </r>
  <r>
    <n v="137"/>
    <n v="10054"/>
    <d v="2012-06-04T00:00:00"/>
    <x v="3"/>
    <n v="5"/>
    <n v="2"/>
    <x v="1"/>
    <n v="10"/>
  </r>
  <r>
    <n v="281"/>
    <n v="10111"/>
    <d v="2012-06-19T00:00:00"/>
    <x v="2"/>
    <n v="26"/>
    <n v="18"/>
    <x v="0"/>
    <n v="468"/>
  </r>
  <r>
    <n v="343"/>
    <n v="10129"/>
    <d v="2012-06-22T00:00:00"/>
    <x v="7"/>
    <n v="6"/>
    <n v="12"/>
    <x v="2"/>
    <n v="72"/>
  </r>
  <r>
    <n v="347"/>
    <n v="10052"/>
    <d v="2012-06-24T00:00:00"/>
    <x v="6"/>
    <n v="3"/>
    <n v="12"/>
    <x v="1"/>
    <n v="36"/>
  </r>
  <r>
    <n v="383"/>
    <n v="10097"/>
    <d v="2012-06-25T00:00:00"/>
    <x v="8"/>
    <n v="18"/>
    <n v="8"/>
    <x v="0"/>
    <n v="144"/>
  </r>
  <r>
    <n v="273"/>
    <n v="10144"/>
    <d v="2012-07-01T00:00:00"/>
    <x v="0"/>
    <n v="30"/>
    <n v="13"/>
    <x v="0"/>
    <n v="390"/>
  </r>
  <r>
    <n v="585"/>
    <n v="10059"/>
    <d v="2012-07-29T00:00:00"/>
    <x v="6"/>
    <n v="9"/>
    <n v="12"/>
    <x v="2"/>
    <n v="108"/>
  </r>
  <r>
    <n v="534"/>
    <n v="10031"/>
    <d v="2012-08-01T00:00:00"/>
    <x v="2"/>
    <n v="16"/>
    <n v="18"/>
    <x v="0"/>
    <n v="288"/>
  </r>
  <r>
    <n v="288"/>
    <n v="10148"/>
    <d v="2012-08-08T00:00:00"/>
    <x v="2"/>
    <n v="1"/>
    <n v="18"/>
    <x v="1"/>
    <n v="18"/>
  </r>
  <r>
    <n v="254"/>
    <n v="10131"/>
    <d v="2012-08-16T00:00:00"/>
    <x v="7"/>
    <n v="14"/>
    <n v="12"/>
    <x v="2"/>
    <n v="168"/>
  </r>
  <r>
    <n v="251"/>
    <n v="10137"/>
    <d v="2012-08-20T00:00:00"/>
    <x v="9"/>
    <n v="29"/>
    <n v="4"/>
    <x v="0"/>
    <n v="116"/>
  </r>
  <r>
    <n v="260"/>
    <n v="10090"/>
    <d v="2012-08-27T00:00:00"/>
    <x v="0"/>
    <n v="27"/>
    <n v="13"/>
    <x v="0"/>
    <n v="351"/>
  </r>
  <r>
    <n v="559"/>
    <n v="10115"/>
    <d v="2012-08-31T00:00:00"/>
    <x v="6"/>
    <n v="2"/>
    <n v="12"/>
    <x v="1"/>
    <n v="24"/>
  </r>
  <r>
    <n v="156"/>
    <n v="10047"/>
    <d v="2012-09-07T00:00:00"/>
    <x v="3"/>
    <n v="7"/>
    <n v="2"/>
    <x v="2"/>
    <n v="14"/>
  </r>
  <r>
    <n v="344"/>
    <n v="10133"/>
    <d v="2012-09-08T00:00:00"/>
    <x v="6"/>
    <n v="5"/>
    <n v="12"/>
    <x v="1"/>
    <n v="60"/>
  </r>
  <r>
    <n v="428"/>
    <n v="10082"/>
    <d v="2012-09-08T00:00:00"/>
    <x v="5"/>
    <n v="29"/>
    <n v="12"/>
    <x v="0"/>
    <n v="348"/>
  </r>
  <r>
    <n v="290"/>
    <n v="10035"/>
    <d v="2012-09-13T00:00:00"/>
    <x v="5"/>
    <n v="2"/>
    <n v="12"/>
    <x v="1"/>
    <n v="24"/>
  </r>
  <r>
    <n v="579"/>
    <n v="10132"/>
    <d v="2012-09-17T00:00:00"/>
    <x v="1"/>
    <n v="14"/>
    <n v="2"/>
    <x v="2"/>
    <n v="28"/>
  </r>
  <r>
    <n v="206"/>
    <n v="10065"/>
    <d v="2012-09-20T00:00:00"/>
    <x v="9"/>
    <n v="28"/>
    <n v="4"/>
    <x v="0"/>
    <n v="112"/>
  </r>
  <r>
    <n v="431"/>
    <n v="10120"/>
    <d v="2012-09-20T00:00:00"/>
    <x v="2"/>
    <n v="7"/>
    <n v="18"/>
    <x v="2"/>
    <n v="126"/>
  </r>
  <r>
    <n v="549"/>
    <n v="10040"/>
    <d v="2012-09-22T00:00:00"/>
    <x v="8"/>
    <n v="5"/>
    <n v="8"/>
    <x v="1"/>
    <n v="40"/>
  </r>
  <r>
    <n v="252"/>
    <n v="10130"/>
    <d v="2012-09-24T00:00:00"/>
    <x v="1"/>
    <n v="6"/>
    <n v="2"/>
    <x v="2"/>
    <n v="12"/>
  </r>
  <r>
    <n v="316"/>
    <n v="10143"/>
    <d v="2012-09-27T00:00:00"/>
    <x v="2"/>
    <n v="2"/>
    <n v="18"/>
    <x v="1"/>
    <n v="36"/>
  </r>
  <r>
    <n v="504"/>
    <n v="10125"/>
    <d v="2012-09-27T00:00:00"/>
    <x v="3"/>
    <n v="23"/>
    <n v="2"/>
    <x v="0"/>
    <n v="46"/>
  </r>
  <r>
    <n v="581"/>
    <n v="10087"/>
    <d v="2012-09-29T00:00:00"/>
    <x v="1"/>
    <n v="27"/>
    <n v="2"/>
    <x v="0"/>
    <n v="54"/>
  </r>
  <r>
    <n v="494"/>
    <n v="10128"/>
    <d v="2012-09-30T00:00:00"/>
    <x v="5"/>
    <n v="23"/>
    <n v="12"/>
    <x v="0"/>
    <n v="276"/>
  </r>
  <r>
    <n v="222"/>
    <n v="10035"/>
    <d v="2012-10-04T00:00:00"/>
    <x v="7"/>
    <n v="22"/>
    <n v="12"/>
    <x v="0"/>
    <n v="264"/>
  </r>
  <r>
    <n v="355"/>
    <n v="10114"/>
    <d v="2012-10-10T00:00:00"/>
    <x v="5"/>
    <n v="10"/>
    <n v="12"/>
    <x v="2"/>
    <n v="120"/>
  </r>
  <r>
    <n v="190"/>
    <n v="10060"/>
    <d v="2012-10-11T00:00:00"/>
    <x v="2"/>
    <n v="7"/>
    <n v="18"/>
    <x v="2"/>
    <n v="126"/>
  </r>
  <r>
    <n v="599"/>
    <n v="10135"/>
    <d v="2012-10-15T00:00:00"/>
    <x v="6"/>
    <n v="2"/>
    <n v="12"/>
    <x v="1"/>
    <n v="24"/>
  </r>
  <r>
    <n v="325"/>
    <n v="10088"/>
    <d v="2012-10-16T00:00:00"/>
    <x v="4"/>
    <n v="26"/>
    <n v="9"/>
    <x v="0"/>
    <n v="234"/>
  </r>
  <r>
    <n v="230"/>
    <n v="10084"/>
    <d v="2012-10-18T00:00:00"/>
    <x v="0"/>
    <n v="10"/>
    <n v="13"/>
    <x v="2"/>
    <n v="130"/>
  </r>
  <r>
    <n v="420"/>
    <n v="10063"/>
    <d v="2012-10-28T00:00:00"/>
    <x v="8"/>
    <n v="11"/>
    <n v="8"/>
    <x v="2"/>
    <n v="88"/>
  </r>
  <r>
    <n v="522"/>
    <n v="10036"/>
    <d v="2012-11-06T00:00:00"/>
    <x v="8"/>
    <n v="8"/>
    <n v="8"/>
    <x v="2"/>
    <n v="64"/>
  </r>
  <r>
    <n v="155"/>
    <n v="10075"/>
    <d v="2012-11-10T00:00:00"/>
    <x v="1"/>
    <n v="8"/>
    <n v="2"/>
    <x v="2"/>
    <n v="16"/>
  </r>
  <r>
    <n v="242"/>
    <n v="10011"/>
    <d v="2012-11-14T00:00:00"/>
    <x v="8"/>
    <n v="30"/>
    <n v="8"/>
    <x v="0"/>
    <n v="240"/>
  </r>
  <r>
    <n v="363"/>
    <n v="10149"/>
    <d v="2012-11-14T00:00:00"/>
    <x v="3"/>
    <n v="30"/>
    <n v="2"/>
    <x v="0"/>
    <n v="60"/>
  </r>
  <r>
    <n v="143"/>
    <n v="10097"/>
    <d v="2012-11-16T00:00:00"/>
    <x v="3"/>
    <n v="26"/>
    <n v="2"/>
    <x v="0"/>
    <n v="52"/>
  </r>
  <r>
    <n v="241"/>
    <n v="10096"/>
    <d v="2012-11-22T00:00:00"/>
    <x v="6"/>
    <n v="20"/>
    <n v="12"/>
    <x v="0"/>
    <n v="240"/>
  </r>
  <r>
    <n v="301"/>
    <n v="10006"/>
    <d v="2012-11-27T00:00:00"/>
    <x v="2"/>
    <n v="18"/>
    <n v="18"/>
    <x v="0"/>
    <n v="324"/>
  </r>
  <r>
    <n v="495"/>
    <n v="10070"/>
    <d v="2012-12-12T00:00:00"/>
    <x v="3"/>
    <n v="13"/>
    <n v="2"/>
    <x v="2"/>
    <n v="26"/>
  </r>
  <r>
    <n v="377"/>
    <n v="10006"/>
    <d v="2012-12-16T00:00:00"/>
    <x v="1"/>
    <n v="1"/>
    <n v="2"/>
    <x v="1"/>
    <n v="2"/>
  </r>
  <r>
    <n v="391"/>
    <n v="10100"/>
    <d v="2012-12-16T00:00:00"/>
    <x v="6"/>
    <n v="9"/>
    <n v="12"/>
    <x v="2"/>
    <n v="108"/>
  </r>
  <r>
    <n v="324"/>
    <n v="10118"/>
    <d v="2012-12-20T00:00:00"/>
    <x v="3"/>
    <n v="20"/>
    <n v="2"/>
    <x v="0"/>
    <n v="40"/>
  </r>
  <r>
    <n v="276"/>
    <n v="10042"/>
    <d v="2012-12-23T00:00:00"/>
    <x v="9"/>
    <n v="30"/>
    <n v="4"/>
    <x v="0"/>
    <n v="120"/>
  </r>
  <r>
    <n v="154"/>
    <n v="10032"/>
    <d v="2012-12-25T00:00:00"/>
    <x v="2"/>
    <n v="29"/>
    <n v="18"/>
    <x v="0"/>
    <n v="522"/>
  </r>
  <r>
    <n v="161"/>
    <n v="10149"/>
    <d v="2012-12-25T00:00:00"/>
    <x v="4"/>
    <n v="13"/>
    <n v="9"/>
    <x v="2"/>
    <n v="117"/>
  </r>
  <r>
    <n v="565"/>
    <n v="10073"/>
    <d v="2012-12-26T00:00:00"/>
    <x v="9"/>
    <n v="26"/>
    <n v="4"/>
    <x v="0"/>
    <n v="104"/>
  </r>
  <r>
    <n v="141"/>
    <n v="10146"/>
    <d v="2013-01-08T00:00:00"/>
    <x v="8"/>
    <n v="14"/>
    <n v="8"/>
    <x v="2"/>
    <n v="112"/>
  </r>
  <r>
    <n v="562"/>
    <n v="10113"/>
    <d v="2013-01-08T00:00:00"/>
    <x v="5"/>
    <n v="26"/>
    <n v="12"/>
    <x v="0"/>
    <n v="312"/>
  </r>
  <r>
    <n v="350"/>
    <n v="10065"/>
    <d v="2013-01-16T00:00:00"/>
    <x v="0"/>
    <n v="30"/>
    <n v="13"/>
    <x v="0"/>
    <n v="390"/>
  </r>
  <r>
    <n v="323"/>
    <n v="10142"/>
    <d v="2013-01-19T00:00:00"/>
    <x v="5"/>
    <n v="9"/>
    <n v="12"/>
    <x v="2"/>
    <n v="108"/>
  </r>
  <r>
    <n v="157"/>
    <n v="10006"/>
    <d v="2013-01-26T00:00:00"/>
    <x v="1"/>
    <n v="6"/>
    <n v="2"/>
    <x v="2"/>
    <n v="12"/>
  </r>
  <r>
    <n v="361"/>
    <n v="10021"/>
    <d v="2013-01-28T00:00:00"/>
    <x v="6"/>
    <n v="2"/>
    <n v="12"/>
    <x v="1"/>
    <n v="24"/>
  </r>
  <r>
    <n v="224"/>
    <n v="10082"/>
    <d v="2013-01-30T00:00:00"/>
    <x v="7"/>
    <n v="8"/>
    <n v="12"/>
    <x v="2"/>
    <n v="96"/>
  </r>
  <r>
    <n v="488"/>
    <n v="10046"/>
    <d v="2013-02-02T00:00:00"/>
    <x v="7"/>
    <n v="21"/>
    <n v="12"/>
    <x v="0"/>
    <n v="252"/>
  </r>
  <r>
    <n v="487"/>
    <n v="10093"/>
    <d v="2013-02-28T00:00:00"/>
    <x v="8"/>
    <n v="13"/>
    <n v="8"/>
    <x v="2"/>
    <n v="104"/>
  </r>
  <r>
    <n v="203"/>
    <n v="10016"/>
    <d v="2013-03-14T00:00:00"/>
    <x v="9"/>
    <n v="18"/>
    <n v="4"/>
    <x v="0"/>
    <n v="72"/>
  </r>
  <r>
    <n v="289"/>
    <n v="10005"/>
    <d v="2013-03-14T00:00:00"/>
    <x v="8"/>
    <n v="29"/>
    <n v="8"/>
    <x v="0"/>
    <n v="232"/>
  </r>
  <r>
    <n v="261"/>
    <n v="10138"/>
    <d v="2013-03-18T00:00:00"/>
    <x v="3"/>
    <n v="5"/>
    <n v="2"/>
    <x v="1"/>
    <n v="10"/>
  </r>
  <r>
    <n v="139"/>
    <n v="10091"/>
    <d v="2013-03-19T00:00:00"/>
    <x v="4"/>
    <n v="5"/>
    <n v="9"/>
    <x v="1"/>
    <n v="45"/>
  </r>
  <r>
    <n v="239"/>
    <n v="10121"/>
    <d v="2013-03-31T00:00:00"/>
    <x v="5"/>
    <n v="1"/>
    <n v="12"/>
    <x v="1"/>
    <n v="12"/>
  </r>
  <r>
    <n v="372"/>
    <n v="10094"/>
    <d v="2013-03-31T00:00:00"/>
    <x v="0"/>
    <n v="6"/>
    <n v="13"/>
    <x v="2"/>
    <n v="78"/>
  </r>
  <r>
    <n v="379"/>
    <n v="10113"/>
    <d v="2013-04-08T00:00:00"/>
    <x v="7"/>
    <n v="12"/>
    <n v="12"/>
    <x v="2"/>
    <n v="144"/>
  </r>
  <r>
    <n v="512"/>
    <n v="10099"/>
    <d v="2013-04-10T00:00:00"/>
    <x v="1"/>
    <n v="3"/>
    <n v="2"/>
    <x v="1"/>
    <n v="6"/>
  </r>
  <r>
    <n v="575"/>
    <n v="10011"/>
    <d v="2013-04-19T00:00:00"/>
    <x v="9"/>
    <n v="29"/>
    <n v="4"/>
    <x v="0"/>
    <n v="116"/>
  </r>
  <r>
    <n v="259"/>
    <n v="10003"/>
    <d v="2013-04-23T00:00:00"/>
    <x v="9"/>
    <n v="24"/>
    <n v="4"/>
    <x v="0"/>
    <n v="96"/>
  </r>
  <r>
    <n v="124"/>
    <n v="10047"/>
    <d v="2013-04-26T00:00:00"/>
    <x v="2"/>
    <n v="17"/>
    <n v="18"/>
    <x v="0"/>
    <n v="306"/>
  </r>
  <r>
    <n v="380"/>
    <n v="10062"/>
    <d v="2013-04-28T00:00:00"/>
    <x v="3"/>
    <n v="7"/>
    <n v="2"/>
    <x v="2"/>
    <n v="14"/>
  </r>
  <r>
    <n v="126"/>
    <n v="10102"/>
    <d v="2013-05-01T00:00:00"/>
    <x v="9"/>
    <n v="28"/>
    <n v="4"/>
    <x v="0"/>
    <n v="112"/>
  </r>
  <r>
    <n v="320"/>
    <n v="10027"/>
    <d v="2013-05-03T00:00:00"/>
    <x v="0"/>
    <n v="4"/>
    <n v="13"/>
    <x v="1"/>
    <n v="52"/>
  </r>
  <r>
    <n v="283"/>
    <n v="10043"/>
    <d v="2013-05-05T00:00:00"/>
    <x v="4"/>
    <n v="15"/>
    <n v="9"/>
    <x v="0"/>
    <n v="135"/>
  </r>
  <r>
    <n v="598"/>
    <n v="10137"/>
    <d v="2013-05-09T00:00:00"/>
    <x v="3"/>
    <n v="20"/>
    <n v="2"/>
    <x v="0"/>
    <n v="40"/>
  </r>
  <r>
    <n v="514"/>
    <n v="10098"/>
    <d v="2013-05-10T00:00:00"/>
    <x v="6"/>
    <n v="5"/>
    <n v="12"/>
    <x v="1"/>
    <n v="60"/>
  </r>
  <r>
    <n v="510"/>
    <n v="10072"/>
    <d v="2013-06-01T00:00:00"/>
    <x v="7"/>
    <n v="7"/>
    <n v="12"/>
    <x v="2"/>
    <n v="84"/>
  </r>
  <r>
    <n v="314"/>
    <n v="10102"/>
    <d v="2013-06-03T00:00:00"/>
    <x v="5"/>
    <n v="14"/>
    <n v="12"/>
    <x v="2"/>
    <n v="168"/>
  </r>
  <r>
    <n v="557"/>
    <n v="10107"/>
    <d v="2013-06-06T00:00:00"/>
    <x v="1"/>
    <n v="17"/>
    <n v="2"/>
    <x v="0"/>
    <n v="34"/>
  </r>
  <r>
    <n v="307"/>
    <n v="10031"/>
    <d v="2013-06-12T00:00:00"/>
    <x v="0"/>
    <n v="4"/>
    <n v="13"/>
    <x v="1"/>
    <n v="52"/>
  </r>
  <r>
    <n v="500"/>
    <n v="10126"/>
    <d v="2013-06-12T00:00:00"/>
    <x v="0"/>
    <n v="10"/>
    <n v="13"/>
    <x v="2"/>
    <n v="130"/>
  </r>
  <r>
    <n v="135"/>
    <n v="10090"/>
    <d v="2013-06-16T00:00:00"/>
    <x v="2"/>
    <n v="25"/>
    <n v="18"/>
    <x v="0"/>
    <n v="450"/>
  </r>
  <r>
    <n v="257"/>
    <n v="10075"/>
    <d v="2013-06-16T00:00:00"/>
    <x v="2"/>
    <n v="29"/>
    <n v="18"/>
    <x v="0"/>
    <n v="522"/>
  </r>
  <r>
    <n v="472"/>
    <n v="10130"/>
    <d v="2013-06-17T00:00:00"/>
    <x v="7"/>
    <n v="22"/>
    <n v="12"/>
    <x v="0"/>
    <n v="264"/>
  </r>
  <r>
    <n v="597"/>
    <n v="10026"/>
    <d v="2013-06-21T00:00:00"/>
    <x v="8"/>
    <n v="29"/>
    <n v="8"/>
    <x v="0"/>
    <n v="232"/>
  </r>
  <r>
    <n v="250"/>
    <n v="10141"/>
    <d v="2013-06-24T00:00:00"/>
    <x v="9"/>
    <n v="19"/>
    <n v="4"/>
    <x v="0"/>
    <n v="76"/>
  </r>
  <r>
    <n v="434"/>
    <n v="10048"/>
    <d v="2013-06-26T00:00:00"/>
    <x v="3"/>
    <n v="13"/>
    <n v="2"/>
    <x v="2"/>
    <n v="26"/>
  </r>
  <r>
    <n v="595"/>
    <n v="10111"/>
    <d v="2013-07-03T00:00:00"/>
    <x v="7"/>
    <n v="29"/>
    <n v="12"/>
    <x v="0"/>
    <n v="348"/>
  </r>
  <r>
    <n v="429"/>
    <n v="10106"/>
    <d v="2013-07-07T00:00:00"/>
    <x v="0"/>
    <n v="27"/>
    <n v="13"/>
    <x v="0"/>
    <n v="351"/>
  </r>
  <r>
    <n v="460"/>
    <n v="10112"/>
    <d v="2013-07-08T00:00:00"/>
    <x v="8"/>
    <n v="5"/>
    <n v="8"/>
    <x v="1"/>
    <n v="40"/>
  </r>
  <r>
    <n v="364"/>
    <n v="10111"/>
    <d v="2013-07-09T00:00:00"/>
    <x v="9"/>
    <n v="27"/>
    <n v="4"/>
    <x v="0"/>
    <n v="108"/>
  </r>
  <r>
    <n v="299"/>
    <n v="10099"/>
    <d v="2013-07-11T00:00:00"/>
    <x v="9"/>
    <n v="17"/>
    <n v="4"/>
    <x v="0"/>
    <n v="68"/>
  </r>
  <r>
    <n v="221"/>
    <n v="10139"/>
    <d v="2013-07-29T00:00:00"/>
    <x v="2"/>
    <n v="20"/>
    <n v="18"/>
    <x v="0"/>
    <n v="360"/>
  </r>
  <r>
    <n v="387"/>
    <n v="10092"/>
    <d v="2013-08-01T00:00:00"/>
    <x v="2"/>
    <n v="22"/>
    <n v="18"/>
    <x v="0"/>
    <n v="396"/>
  </r>
  <r>
    <n v="551"/>
    <n v="10025"/>
    <d v="2013-08-03T00:00:00"/>
    <x v="3"/>
    <n v="20"/>
    <n v="2"/>
    <x v="0"/>
    <n v="40"/>
  </r>
  <r>
    <n v="115"/>
    <n v="10123"/>
    <d v="2013-08-06T00:00:00"/>
    <x v="9"/>
    <n v="17"/>
    <n v="4"/>
    <x v="0"/>
    <n v="68"/>
  </r>
  <r>
    <n v="264"/>
    <n v="10013"/>
    <d v="2013-08-15T00:00:00"/>
    <x v="3"/>
    <n v="15"/>
    <n v="2"/>
    <x v="0"/>
    <n v="30"/>
  </r>
  <r>
    <n v="552"/>
    <n v="10084"/>
    <d v="2013-08-18T00:00:00"/>
    <x v="3"/>
    <n v="12"/>
    <n v="2"/>
    <x v="2"/>
    <n v="24"/>
  </r>
  <r>
    <n v="481"/>
    <n v="10050"/>
    <d v="2013-08-19T00:00:00"/>
    <x v="1"/>
    <n v="15"/>
    <n v="2"/>
    <x v="0"/>
    <n v="30"/>
  </r>
  <r>
    <n v="502"/>
    <n v="10092"/>
    <d v="2013-08-21T00:00:00"/>
    <x v="8"/>
    <n v="19"/>
    <n v="8"/>
    <x v="0"/>
    <n v="152"/>
  </r>
  <r>
    <n v="106"/>
    <n v="10054"/>
    <d v="2013-08-24T00:00:00"/>
    <x v="5"/>
    <n v="30"/>
    <n v="12"/>
    <x v="0"/>
    <n v="360"/>
  </r>
  <r>
    <n v="133"/>
    <n v="10133"/>
    <d v="2013-08-28T00:00:00"/>
    <x v="0"/>
    <n v="18"/>
    <n v="13"/>
    <x v="0"/>
    <n v="234"/>
  </r>
  <r>
    <n v="507"/>
    <n v="10145"/>
    <d v="2013-08-30T00:00:00"/>
    <x v="0"/>
    <n v="10"/>
    <n v="13"/>
    <x v="2"/>
    <n v="130"/>
  </r>
  <r>
    <n v="568"/>
    <n v="10071"/>
    <d v="2013-09-04T00:00:00"/>
    <x v="3"/>
    <n v="17"/>
    <n v="2"/>
    <x v="0"/>
    <n v="34"/>
  </r>
  <r>
    <n v="189"/>
    <n v="10028"/>
    <d v="2013-09-09T00:00:00"/>
    <x v="9"/>
    <n v="20"/>
    <n v="4"/>
    <x v="0"/>
    <n v="80"/>
  </r>
  <r>
    <n v="214"/>
    <n v="10078"/>
    <d v="2013-09-14T00:00:00"/>
    <x v="4"/>
    <n v="14"/>
    <n v="9"/>
    <x v="2"/>
    <n v="126"/>
  </r>
  <r>
    <n v="340"/>
    <n v="10143"/>
    <d v="2013-09-23T00:00:00"/>
    <x v="1"/>
    <n v="16"/>
    <n v="2"/>
    <x v="0"/>
    <n v="32"/>
  </r>
  <r>
    <n v="496"/>
    <n v="10088"/>
    <d v="2013-09-24T00:00:00"/>
    <x v="8"/>
    <n v="26"/>
    <n v="8"/>
    <x v="0"/>
    <n v="208"/>
  </r>
  <r>
    <n v="145"/>
    <n v="10035"/>
    <d v="2013-09-25T00:00:00"/>
    <x v="0"/>
    <n v="27"/>
    <n v="13"/>
    <x v="0"/>
    <n v="351"/>
  </r>
  <r>
    <n v="453"/>
    <n v="10027"/>
    <d v="2013-09-26T00:00:00"/>
    <x v="7"/>
    <n v="2"/>
    <n v="12"/>
    <x v="1"/>
    <n v="24"/>
  </r>
  <r>
    <n v="136"/>
    <n v="10036"/>
    <d v="2013-10-01T00:00:00"/>
    <x v="4"/>
    <n v="13"/>
    <n v="9"/>
    <x v="2"/>
    <n v="117"/>
  </r>
  <r>
    <n v="338"/>
    <n v="10118"/>
    <d v="2013-10-03T00:00:00"/>
    <x v="7"/>
    <n v="7"/>
    <n v="12"/>
    <x v="2"/>
    <n v="84"/>
  </r>
  <r>
    <n v="384"/>
    <n v="10026"/>
    <d v="2013-10-05T00:00:00"/>
    <x v="2"/>
    <n v="5"/>
    <n v="18"/>
    <x v="1"/>
    <n v="90"/>
  </r>
  <r>
    <n v="256"/>
    <n v="10112"/>
    <d v="2013-10-07T00:00:00"/>
    <x v="8"/>
    <n v="25"/>
    <n v="8"/>
    <x v="0"/>
    <n v="200"/>
  </r>
  <r>
    <n v="527"/>
    <n v="10084"/>
    <d v="2013-10-14T00:00:00"/>
    <x v="3"/>
    <n v="11"/>
    <n v="2"/>
    <x v="2"/>
    <n v="22"/>
  </r>
  <r>
    <n v="492"/>
    <n v="10107"/>
    <d v="2013-10-17T00:00:00"/>
    <x v="1"/>
    <n v="29"/>
    <n v="2"/>
    <x v="0"/>
    <n v="58"/>
  </r>
  <r>
    <n v="317"/>
    <n v="10050"/>
    <d v="2013-10-27T00:00:00"/>
    <x v="6"/>
    <n v="11"/>
    <n v="12"/>
    <x v="2"/>
    <n v="132"/>
  </r>
  <r>
    <n v="331"/>
    <n v="10051"/>
    <d v="2013-10-27T00:00:00"/>
    <x v="9"/>
    <n v="15"/>
    <n v="4"/>
    <x v="0"/>
    <n v="60"/>
  </r>
  <r>
    <n v="535"/>
    <n v="10088"/>
    <d v="2013-10-31T00:00:00"/>
    <x v="3"/>
    <n v="2"/>
    <n v="2"/>
    <x v="1"/>
    <n v="4"/>
  </r>
  <r>
    <n v="196"/>
    <n v="10027"/>
    <d v="2013-11-02T00:00:00"/>
    <x v="4"/>
    <n v="25"/>
    <n v="9"/>
    <x v="0"/>
    <n v="225"/>
  </r>
  <r>
    <n v="528"/>
    <n v="10003"/>
    <d v="2013-11-02T00:00:00"/>
    <x v="5"/>
    <n v="18"/>
    <n v="12"/>
    <x v="0"/>
    <n v="216"/>
  </r>
  <r>
    <n v="246"/>
    <n v="10125"/>
    <d v="2013-11-04T00:00:00"/>
    <x v="2"/>
    <n v="6"/>
    <n v="18"/>
    <x v="2"/>
    <n v="108"/>
  </r>
  <r>
    <n v="362"/>
    <n v="10039"/>
    <d v="2013-11-04T00:00:00"/>
    <x v="6"/>
    <n v="22"/>
    <n v="12"/>
    <x v="0"/>
    <n v="264"/>
  </r>
  <r>
    <n v="418"/>
    <n v="10042"/>
    <d v="2013-11-07T00:00:00"/>
    <x v="2"/>
    <n v="15"/>
    <n v="18"/>
    <x v="0"/>
    <n v="270"/>
  </r>
  <r>
    <n v="282"/>
    <n v="10045"/>
    <d v="2013-11-09T00:00:00"/>
    <x v="7"/>
    <n v="11"/>
    <n v="12"/>
    <x v="2"/>
    <n v="132"/>
  </r>
  <r>
    <n v="236"/>
    <n v="10030"/>
    <d v="2013-11-12T00:00:00"/>
    <x v="2"/>
    <n v="30"/>
    <n v="18"/>
    <x v="0"/>
    <n v="540"/>
  </r>
  <r>
    <n v="530"/>
    <n v="10078"/>
    <d v="2013-11-18T00:00:00"/>
    <x v="5"/>
    <n v="17"/>
    <n v="12"/>
    <x v="0"/>
    <n v="204"/>
  </r>
  <r>
    <n v="120"/>
    <n v="10040"/>
    <d v="2013-11-20T00:00:00"/>
    <x v="4"/>
    <n v="23"/>
    <n v="9"/>
    <x v="0"/>
    <n v="207"/>
  </r>
  <r>
    <n v="109"/>
    <n v="10036"/>
    <d v="2013-11-28T00:00:00"/>
    <x v="6"/>
    <n v="13"/>
    <n v="12"/>
    <x v="2"/>
    <n v="156"/>
  </r>
  <r>
    <n v="265"/>
    <n v="10122"/>
    <d v="2013-11-29T00:00:00"/>
    <x v="0"/>
    <n v="18"/>
    <n v="13"/>
    <x v="0"/>
    <n v="234"/>
  </r>
  <r>
    <n v="147"/>
    <n v="10111"/>
    <d v="2013-12-06T00:00:00"/>
    <x v="7"/>
    <n v="11"/>
    <n v="12"/>
    <x v="2"/>
    <n v="132"/>
  </r>
  <r>
    <n v="284"/>
    <n v="10037"/>
    <d v="2013-12-07T00:00:00"/>
    <x v="1"/>
    <n v="29"/>
    <n v="2"/>
    <x v="0"/>
    <n v="58"/>
  </r>
  <r>
    <n v="163"/>
    <n v="10148"/>
    <d v="2013-12-19T00:00:00"/>
    <x v="8"/>
    <n v="10"/>
    <n v="8"/>
    <x v="2"/>
    <n v="80"/>
  </r>
  <r>
    <n v="415"/>
    <n v="10046"/>
    <d v="2013-12-22T00:00:00"/>
    <x v="2"/>
    <n v="25"/>
    <n v="18"/>
    <x v="0"/>
    <n v="450"/>
  </r>
  <r>
    <n v="541"/>
    <n v="10012"/>
    <d v="2014-01-09T00:00:00"/>
    <x v="2"/>
    <n v="21"/>
    <n v="18"/>
    <x v="0"/>
    <n v="378"/>
  </r>
  <r>
    <n v="447"/>
    <n v="10108"/>
    <d v="2014-01-13T00:00:00"/>
    <x v="5"/>
    <n v="14"/>
    <n v="12"/>
    <x v="2"/>
    <n v="168"/>
  </r>
  <r>
    <n v="555"/>
    <n v="10138"/>
    <d v="2014-01-20T00:00:00"/>
    <x v="4"/>
    <n v="20"/>
    <n v="9"/>
    <x v="0"/>
    <n v="180"/>
  </r>
  <r>
    <n v="336"/>
    <n v="10074"/>
    <d v="2014-01-21T00:00:00"/>
    <x v="9"/>
    <n v="21"/>
    <n v="4"/>
    <x v="0"/>
    <n v="84"/>
  </r>
  <r>
    <n v="375"/>
    <n v="10054"/>
    <d v="2014-01-25T00:00:00"/>
    <x v="5"/>
    <n v="17"/>
    <n v="12"/>
    <x v="0"/>
    <n v="204"/>
  </r>
  <r>
    <n v="479"/>
    <n v="10089"/>
    <d v="2014-01-26T00:00:00"/>
    <x v="8"/>
    <n v="6"/>
    <n v="8"/>
    <x v="2"/>
    <n v="48"/>
  </r>
  <r>
    <n v="134"/>
    <n v="10127"/>
    <d v="2014-02-05T00:00:00"/>
    <x v="4"/>
    <n v="26"/>
    <n v="9"/>
    <x v="0"/>
    <n v="234"/>
  </r>
  <r>
    <n v="223"/>
    <n v="10133"/>
    <d v="2014-02-08T00:00:00"/>
    <x v="7"/>
    <n v="12"/>
    <n v="12"/>
    <x v="2"/>
    <n v="144"/>
  </r>
  <r>
    <n v="370"/>
    <n v="10085"/>
    <d v="2014-02-09T00:00:00"/>
    <x v="2"/>
    <n v="8"/>
    <n v="18"/>
    <x v="2"/>
    <n v="144"/>
  </r>
  <r>
    <n v="588"/>
    <n v="10083"/>
    <d v="2014-02-11T00:00:00"/>
    <x v="3"/>
    <n v="23"/>
    <n v="2"/>
    <x v="0"/>
    <n v="46"/>
  </r>
  <r>
    <n v="192"/>
    <n v="10035"/>
    <d v="2014-02-15T00:00:00"/>
    <x v="2"/>
    <n v="2"/>
    <n v="18"/>
    <x v="1"/>
    <n v="36"/>
  </r>
  <r>
    <n v="545"/>
    <n v="10086"/>
    <d v="2014-02-17T00:00:00"/>
    <x v="0"/>
    <n v="2"/>
    <n v="13"/>
    <x v="1"/>
    <n v="26"/>
  </r>
  <r>
    <n v="208"/>
    <n v="10083"/>
    <d v="2014-02-18T00:00:00"/>
    <x v="4"/>
    <n v="21"/>
    <n v="9"/>
    <x v="0"/>
    <n v="189"/>
  </r>
  <r>
    <n v="151"/>
    <n v="10131"/>
    <d v="2014-02-23T00:00:00"/>
    <x v="7"/>
    <n v="12"/>
    <n v="12"/>
    <x v="2"/>
    <n v="144"/>
  </r>
  <r>
    <n v="408"/>
    <n v="10026"/>
    <d v="2014-02-28T00:00:00"/>
    <x v="3"/>
    <n v="9"/>
    <n v="2"/>
    <x v="2"/>
    <n v="18"/>
  </r>
  <r>
    <n v="553"/>
    <n v="10143"/>
    <d v="2014-03-01T00:00:00"/>
    <x v="4"/>
    <n v="8"/>
    <n v="9"/>
    <x v="2"/>
    <n v="72"/>
  </r>
  <r>
    <n v="373"/>
    <n v="10046"/>
    <d v="2014-03-02T00:00:00"/>
    <x v="9"/>
    <n v="12"/>
    <n v="4"/>
    <x v="2"/>
    <n v="48"/>
  </r>
  <r>
    <n v="584"/>
    <n v="10088"/>
    <d v="2014-03-03T00:00:00"/>
    <x v="7"/>
    <n v="28"/>
    <n v="12"/>
    <x v="0"/>
    <n v="336"/>
  </r>
  <r>
    <n v="452"/>
    <n v="10103"/>
    <d v="2014-03-04T00:00:00"/>
    <x v="5"/>
    <n v="1"/>
    <n v="12"/>
    <x v="1"/>
    <n v="12"/>
  </r>
  <r>
    <n v="357"/>
    <n v="10012"/>
    <d v="2014-03-12T00:00:00"/>
    <x v="7"/>
    <n v="17"/>
    <n v="12"/>
    <x v="0"/>
    <n v="204"/>
  </r>
  <r>
    <n v="475"/>
    <n v="10135"/>
    <d v="2014-03-17T00:00:00"/>
    <x v="6"/>
    <n v="9"/>
    <n v="12"/>
    <x v="2"/>
    <n v="108"/>
  </r>
  <r>
    <n v="211"/>
    <n v="10130"/>
    <d v="2014-03-18T00:00:00"/>
    <x v="2"/>
    <n v="20"/>
    <n v="18"/>
    <x v="0"/>
    <n v="360"/>
  </r>
  <r>
    <n v="390"/>
    <n v="10051"/>
    <d v="2014-03-29T00:00:00"/>
    <x v="0"/>
    <n v="9"/>
    <n v="13"/>
    <x v="2"/>
    <n v="117"/>
  </r>
  <r>
    <n v="144"/>
    <n v="10091"/>
    <d v="2014-04-09T00:00:00"/>
    <x v="8"/>
    <n v="29"/>
    <n v="8"/>
    <x v="0"/>
    <n v="232"/>
  </r>
  <r>
    <n v="449"/>
    <n v="10041"/>
    <d v="2014-04-16T00:00:00"/>
    <x v="1"/>
    <n v="13"/>
    <n v="2"/>
    <x v="2"/>
    <n v="26"/>
  </r>
  <r>
    <n v="365"/>
    <n v="10014"/>
    <d v="2014-04-18T00:00:00"/>
    <x v="8"/>
    <n v="15"/>
    <n v="8"/>
    <x v="0"/>
    <n v="120"/>
  </r>
  <r>
    <n v="315"/>
    <n v="10148"/>
    <d v="2014-04-24T00:00:00"/>
    <x v="9"/>
    <n v="23"/>
    <n v="4"/>
    <x v="0"/>
    <n v="92"/>
  </r>
  <r>
    <n v="451"/>
    <n v="10135"/>
    <d v="2014-04-27T00:00:00"/>
    <x v="9"/>
    <n v="15"/>
    <n v="4"/>
    <x v="0"/>
    <n v="60"/>
  </r>
  <r>
    <n v="571"/>
    <n v="10124"/>
    <d v="2014-04-29T00:00:00"/>
    <x v="1"/>
    <n v="28"/>
    <n v="2"/>
    <x v="0"/>
    <n v="56"/>
  </r>
  <r>
    <n v="458"/>
    <n v="10065"/>
    <d v="2014-05-01T00:00:00"/>
    <x v="3"/>
    <n v="12"/>
    <n v="2"/>
    <x v="2"/>
    <n v="24"/>
  </r>
  <r>
    <n v="247"/>
    <n v="10038"/>
    <d v="2014-05-02T00:00:00"/>
    <x v="6"/>
    <n v="19"/>
    <n v="12"/>
    <x v="0"/>
    <n v="228"/>
  </r>
  <r>
    <n v="461"/>
    <n v="10017"/>
    <d v="2014-05-07T00:00:00"/>
    <x v="0"/>
    <n v="26"/>
    <n v="13"/>
    <x v="0"/>
    <n v="338"/>
  </r>
  <r>
    <n v="533"/>
    <n v="10030"/>
    <d v="2014-05-07T00:00:00"/>
    <x v="3"/>
    <n v="16"/>
    <n v="2"/>
    <x v="0"/>
    <n v="32"/>
  </r>
  <r>
    <n v="443"/>
    <n v="10097"/>
    <d v="2014-05-27T00:00:00"/>
    <x v="3"/>
    <n v="30"/>
    <n v="2"/>
    <x v="0"/>
    <n v="60"/>
  </r>
  <r>
    <n v="483"/>
    <n v="10069"/>
    <d v="2014-05-27T00:00:00"/>
    <x v="3"/>
    <n v="24"/>
    <n v="2"/>
    <x v="0"/>
    <n v="48"/>
  </r>
  <r>
    <n v="191"/>
    <n v="10149"/>
    <d v="2014-05-28T00:00:00"/>
    <x v="2"/>
    <n v="3"/>
    <n v="18"/>
    <x v="1"/>
    <n v="54"/>
  </r>
  <r>
    <n v="104"/>
    <n v="10125"/>
    <d v="2014-06-02T00:00:00"/>
    <x v="9"/>
    <n v="29"/>
    <n v="4"/>
    <x v="0"/>
    <n v="116"/>
  </r>
  <r>
    <n v="198"/>
    <n v="10062"/>
    <d v="2014-06-02T00:00:00"/>
    <x v="5"/>
    <n v="3"/>
    <n v="12"/>
    <x v="1"/>
    <n v="36"/>
  </r>
  <r>
    <n v="268"/>
    <n v="10121"/>
    <d v="2014-06-05T00:00:00"/>
    <x v="7"/>
    <n v="1"/>
    <n v="12"/>
    <x v="1"/>
    <n v="12"/>
  </r>
  <r>
    <n v="456"/>
    <n v="10100"/>
    <d v="2014-06-06T00:00:00"/>
    <x v="8"/>
    <n v="16"/>
    <n v="8"/>
    <x v="0"/>
    <n v="128"/>
  </r>
  <r>
    <n v="244"/>
    <n v="10138"/>
    <d v="2014-06-07T00:00:00"/>
    <x v="1"/>
    <n v="21"/>
    <n v="2"/>
    <x v="0"/>
    <n v="42"/>
  </r>
  <r>
    <n v="127"/>
    <n v="10033"/>
    <d v="2014-06-09T00:00:00"/>
    <x v="6"/>
    <n v="23"/>
    <n v="12"/>
    <x v="0"/>
    <n v="276"/>
  </r>
  <r>
    <n v="412"/>
    <n v="10019"/>
    <d v="2014-06-19T00:00:00"/>
    <x v="8"/>
    <n v="23"/>
    <n v="8"/>
    <x v="0"/>
    <n v="184"/>
  </r>
  <r>
    <n v="523"/>
    <n v="10082"/>
    <d v="2014-07-03T00:00:00"/>
    <x v="7"/>
    <n v="6"/>
    <n v="12"/>
    <x v="2"/>
    <n v="72"/>
  </r>
  <r>
    <n v="237"/>
    <n v="10021"/>
    <d v="2014-07-06T00:00:00"/>
    <x v="1"/>
    <n v="24"/>
    <n v="2"/>
    <x v="0"/>
    <n v="48"/>
  </r>
  <r>
    <n v="184"/>
    <n v="10008"/>
    <d v="2014-07-07T00:00:00"/>
    <x v="6"/>
    <n v="7"/>
    <n v="12"/>
    <x v="2"/>
    <n v="84"/>
  </r>
  <r>
    <n v="539"/>
    <n v="10061"/>
    <d v="2014-07-09T00:00:00"/>
    <x v="9"/>
    <n v="16"/>
    <n v="4"/>
    <x v="0"/>
    <n v="64"/>
  </r>
  <r>
    <n v="400"/>
    <n v="10077"/>
    <d v="2014-07-15T00:00:00"/>
    <x v="6"/>
    <n v="28"/>
    <n v="12"/>
    <x v="0"/>
    <n v="336"/>
  </r>
  <r>
    <n v="513"/>
    <n v="10131"/>
    <d v="2014-07-15T00:00:00"/>
    <x v="6"/>
    <n v="27"/>
    <n v="12"/>
    <x v="0"/>
    <n v="324"/>
  </r>
  <r>
    <n v="306"/>
    <n v="10096"/>
    <d v="2014-07-19T00:00:00"/>
    <x v="4"/>
    <n v="14"/>
    <n v="9"/>
    <x v="2"/>
    <n v="126"/>
  </r>
  <r>
    <n v="485"/>
    <n v="10092"/>
    <d v="2014-07-19T00:00:00"/>
    <x v="3"/>
    <n v="11"/>
    <n v="2"/>
    <x v="2"/>
    <n v="22"/>
  </r>
  <r>
    <n v="168"/>
    <n v="10092"/>
    <d v="2014-07-22T00:00:00"/>
    <x v="4"/>
    <n v="15"/>
    <n v="9"/>
    <x v="0"/>
    <n v="135"/>
  </r>
  <r>
    <n v="403"/>
    <n v="10108"/>
    <d v="2014-07-22T00:00:00"/>
    <x v="2"/>
    <n v="17"/>
    <n v="18"/>
    <x v="0"/>
    <n v="306"/>
  </r>
  <r>
    <n v="348"/>
    <n v="10093"/>
    <d v="2014-07-31T00:00:00"/>
    <x v="8"/>
    <n v="6"/>
    <n v="8"/>
    <x v="2"/>
    <n v="48"/>
  </r>
  <r>
    <n v="298"/>
    <n v="10069"/>
    <d v="2014-08-02T00:00:00"/>
    <x v="5"/>
    <n v="27"/>
    <n v="12"/>
    <x v="0"/>
    <n v="324"/>
  </r>
  <r>
    <n v="345"/>
    <n v="10099"/>
    <d v="2014-08-10T00:00:00"/>
    <x v="1"/>
    <n v="15"/>
    <n v="2"/>
    <x v="0"/>
    <n v="30"/>
  </r>
  <r>
    <n v="424"/>
    <n v="10137"/>
    <d v="2014-08-10T00:00:00"/>
    <x v="9"/>
    <n v="18"/>
    <n v="4"/>
    <x v="0"/>
    <n v="72"/>
  </r>
  <r>
    <n v="462"/>
    <n v="10020"/>
    <d v="2014-08-16T00:00:00"/>
    <x v="4"/>
    <n v="29"/>
    <n v="9"/>
    <x v="0"/>
    <n v="261"/>
  </r>
  <r>
    <n v="548"/>
    <n v="10087"/>
    <d v="2014-08-23T00:00:00"/>
    <x v="7"/>
    <n v="26"/>
    <n v="12"/>
    <x v="0"/>
    <n v="312"/>
  </r>
  <r>
    <n v="476"/>
    <n v="10057"/>
    <d v="2014-08-30T00:00:00"/>
    <x v="7"/>
    <n v="21"/>
    <n v="12"/>
    <x v="0"/>
    <n v="252"/>
  </r>
  <r>
    <n v="228"/>
    <n v="10117"/>
    <d v="2014-09-02T00:00:00"/>
    <x v="1"/>
    <n v="30"/>
    <n v="2"/>
    <x v="0"/>
    <n v="60"/>
  </r>
  <r>
    <n v="204"/>
    <n v="10084"/>
    <d v="2014-09-09T00:00:00"/>
    <x v="2"/>
    <n v="19"/>
    <n v="18"/>
    <x v="0"/>
    <n v="342"/>
  </r>
  <r>
    <n v="326"/>
    <n v="10027"/>
    <d v="2014-09-17T00:00:00"/>
    <x v="9"/>
    <n v="3"/>
    <n v="4"/>
    <x v="1"/>
    <n v="12"/>
  </r>
  <r>
    <n v="360"/>
    <n v="10111"/>
    <d v="2014-09-18T00:00:00"/>
    <x v="5"/>
    <n v="2"/>
    <n v="12"/>
    <x v="1"/>
    <n v="24"/>
  </r>
  <r>
    <n v="186"/>
    <n v="10005"/>
    <d v="2014-10-07T00:00:00"/>
    <x v="5"/>
    <n v="8"/>
    <n v="12"/>
    <x v="2"/>
    <n v="96"/>
  </r>
  <r>
    <n v="266"/>
    <n v="10035"/>
    <d v="2014-10-08T00:00:00"/>
    <x v="6"/>
    <n v="13"/>
    <n v="12"/>
    <x v="2"/>
    <n v="156"/>
  </r>
  <r>
    <n v="346"/>
    <n v="10020"/>
    <d v="2014-10-10T00:00:00"/>
    <x v="3"/>
    <n v="11"/>
    <n v="2"/>
    <x v="2"/>
    <n v="22"/>
  </r>
  <r>
    <n v="386"/>
    <n v="10072"/>
    <d v="2014-10-14T00:00:00"/>
    <x v="0"/>
    <n v="23"/>
    <n v="13"/>
    <x v="0"/>
    <n v="299"/>
  </r>
  <r>
    <n v="505"/>
    <n v="10145"/>
    <d v="2014-10-24T00:00:00"/>
    <x v="2"/>
    <n v="23"/>
    <n v="18"/>
    <x v="0"/>
    <n v="414"/>
  </r>
  <r>
    <n v="419"/>
    <n v="10120"/>
    <d v="2014-11-01T00:00:00"/>
    <x v="4"/>
    <n v="10"/>
    <n v="9"/>
    <x v="2"/>
    <n v="90"/>
  </r>
  <r>
    <n v="248"/>
    <n v="10038"/>
    <d v="2014-11-07T00:00:00"/>
    <x v="8"/>
    <n v="8"/>
    <n v="8"/>
    <x v="2"/>
    <n v="64"/>
  </r>
  <r>
    <n v="573"/>
    <n v="10069"/>
    <d v="2014-11-11T00:00:00"/>
    <x v="2"/>
    <n v="22"/>
    <n v="18"/>
    <x v="0"/>
    <n v="396"/>
  </r>
  <r>
    <n v="121"/>
    <n v="10017"/>
    <d v="2014-11-15T00:00:00"/>
    <x v="1"/>
    <n v="19"/>
    <n v="2"/>
    <x v="0"/>
    <n v="38"/>
  </r>
  <r>
    <n v="176"/>
    <n v="10001"/>
    <d v="2014-11-18T00:00:00"/>
    <x v="8"/>
    <n v="5"/>
    <n v="8"/>
    <x v="1"/>
    <n v="40"/>
  </r>
  <r>
    <n v="589"/>
    <n v="10119"/>
    <d v="2014-11-23T00:00:00"/>
    <x v="7"/>
    <n v="5"/>
    <n v="12"/>
    <x v="1"/>
    <n v="60"/>
  </r>
  <r>
    <n v="216"/>
    <n v="10026"/>
    <d v="2014-11-25T00:00:00"/>
    <x v="4"/>
    <n v="7"/>
    <n v="9"/>
    <x v="2"/>
    <n v="63"/>
  </r>
  <r>
    <n v="450"/>
    <n v="10013"/>
    <d v="2014-12-02T00:00:00"/>
    <x v="5"/>
    <n v="9"/>
    <n v="12"/>
    <x v="2"/>
    <n v="108"/>
  </r>
  <r>
    <n v="407"/>
    <n v="10107"/>
    <d v="2014-12-07T00:00:00"/>
    <x v="9"/>
    <n v="11"/>
    <n v="4"/>
    <x v="2"/>
    <n v="44"/>
  </r>
  <r>
    <n v="525"/>
    <n v="10073"/>
    <d v="2014-12-07T00:00:00"/>
    <x v="2"/>
    <n v="6"/>
    <n v="18"/>
    <x v="2"/>
    <n v="108"/>
  </r>
  <r>
    <n v="229"/>
    <n v="10091"/>
    <d v="2014-12-11T00:00:00"/>
    <x v="5"/>
    <n v="30"/>
    <n v="12"/>
    <x v="0"/>
    <n v="360"/>
  </r>
  <r>
    <n v="164"/>
    <n v="10118"/>
    <d v="2014-12-18T00:00:00"/>
    <x v="4"/>
    <n v="4"/>
    <n v="9"/>
    <x v="1"/>
    <n v="36"/>
  </r>
  <r>
    <n v="169"/>
    <n v="10079"/>
    <d v="2014-12-18T00:00:00"/>
    <x v="3"/>
    <n v="6"/>
    <n v="2"/>
    <x v="2"/>
    <n v="12"/>
  </r>
  <r>
    <n v="560"/>
    <n v="10030"/>
    <d v="2014-12-23T00:00:00"/>
    <x v="2"/>
    <n v="1"/>
    <n v="18"/>
    <x v="1"/>
    <n v="18"/>
  </r>
  <r>
    <n v="310"/>
    <n v="10113"/>
    <d v="2014-12-29T00:00:00"/>
    <x v="4"/>
    <n v="3"/>
    <n v="9"/>
    <x v="1"/>
    <n v="27"/>
  </r>
  <r>
    <n v="402"/>
    <n v="10076"/>
    <d v="2014-12-29T00:00:00"/>
    <x v="8"/>
    <n v="15"/>
    <n v="8"/>
    <x v="0"/>
    <n v="120"/>
  </r>
  <r>
    <n v="262"/>
    <n v="10105"/>
    <d v="2015-01-03T00:00:00"/>
    <x v="4"/>
    <n v="6"/>
    <n v="9"/>
    <x v="2"/>
    <n v="54"/>
  </r>
  <r>
    <n v="165"/>
    <n v="10066"/>
    <d v="2015-01-04T00:00:00"/>
    <x v="6"/>
    <n v="30"/>
    <n v="12"/>
    <x v="0"/>
    <n v="360"/>
  </r>
  <r>
    <n v="117"/>
    <n v="10083"/>
    <d v="2015-01-17T00:00:00"/>
    <x v="8"/>
    <n v="1"/>
    <n v="8"/>
    <x v="1"/>
    <n v="8"/>
  </r>
  <r>
    <n v="526"/>
    <n v="10095"/>
    <d v="2015-01-23T00:00:00"/>
    <x v="6"/>
    <n v="25"/>
    <n v="12"/>
    <x v="0"/>
    <n v="300"/>
  </r>
  <r>
    <n v="330"/>
    <n v="10134"/>
    <d v="2015-02-01T00:00:00"/>
    <x v="9"/>
    <n v="3"/>
    <n v="4"/>
    <x v="1"/>
    <n v="12"/>
  </r>
  <r>
    <n v="410"/>
    <n v="10135"/>
    <d v="2015-02-04T00:00:00"/>
    <x v="2"/>
    <n v="11"/>
    <n v="18"/>
    <x v="2"/>
    <n v="198"/>
  </r>
  <r>
    <n v="209"/>
    <n v="10084"/>
    <d v="2015-02-12T00:00:00"/>
    <x v="4"/>
    <n v="24"/>
    <n v="9"/>
    <x v="0"/>
    <n v="216"/>
  </r>
  <r>
    <n v="401"/>
    <n v="10016"/>
    <d v="2015-02-12T00:00:00"/>
    <x v="1"/>
    <n v="13"/>
    <n v="2"/>
    <x v="2"/>
    <n v="26"/>
  </r>
  <r>
    <n v="558"/>
    <n v="10147"/>
    <d v="2015-02-25T00:00:00"/>
    <x v="5"/>
    <n v="18"/>
    <n v="12"/>
    <x v="0"/>
    <n v="216"/>
  </r>
  <r>
    <n v="329"/>
    <n v="10061"/>
    <d v="2015-02-26T00:00:00"/>
    <x v="6"/>
    <n v="18"/>
    <n v="12"/>
    <x v="0"/>
    <n v="216"/>
  </r>
  <r>
    <n v="593"/>
    <n v="10044"/>
    <d v="2015-02-26T00:00:00"/>
    <x v="4"/>
    <n v="27"/>
    <n v="9"/>
    <x v="0"/>
    <n v="243"/>
  </r>
  <r>
    <n v="467"/>
    <n v="10101"/>
    <d v="2015-03-02T00:00:00"/>
    <x v="3"/>
    <n v="1"/>
    <n v="2"/>
    <x v="1"/>
    <n v="2"/>
  </r>
  <r>
    <n v="499"/>
    <n v="10088"/>
    <d v="2015-03-02T00:00:00"/>
    <x v="0"/>
    <n v="14"/>
    <n v="13"/>
    <x v="2"/>
    <n v="182"/>
  </r>
  <r>
    <n v="207"/>
    <n v="10011"/>
    <d v="2015-03-03T00:00:00"/>
    <x v="7"/>
    <n v="5"/>
    <n v="12"/>
    <x v="1"/>
    <n v="60"/>
  </r>
  <r>
    <n v="243"/>
    <n v="10026"/>
    <d v="2015-03-08T00:00:00"/>
    <x v="7"/>
    <n v="21"/>
    <n v="12"/>
    <x v="0"/>
    <n v="252"/>
  </r>
  <r>
    <n v="463"/>
    <n v="10103"/>
    <d v="2015-03-14T00:00:00"/>
    <x v="2"/>
    <n v="26"/>
    <n v="18"/>
    <x v="0"/>
    <n v="468"/>
  </r>
  <r>
    <n v="177"/>
    <n v="10050"/>
    <d v="2015-03-16T00:00:00"/>
    <x v="8"/>
    <n v="14"/>
    <n v="8"/>
    <x v="2"/>
    <n v="112"/>
  </r>
  <r>
    <n v="125"/>
    <n v="10076"/>
    <d v="2015-03-23T00:00:00"/>
    <x v="8"/>
    <n v="18"/>
    <n v="8"/>
    <x v="0"/>
    <n v="144"/>
  </r>
  <r>
    <n v="459"/>
    <n v="10052"/>
    <d v="2015-03-24T00:00:00"/>
    <x v="5"/>
    <n v="26"/>
    <n v="12"/>
    <x v="0"/>
    <n v="312"/>
  </r>
  <r>
    <n v="524"/>
    <n v="10037"/>
    <d v="2015-03-28T00:00:00"/>
    <x v="0"/>
    <n v="20"/>
    <n v="13"/>
    <x v="0"/>
    <n v="260"/>
  </r>
  <r>
    <n v="311"/>
    <n v="10080"/>
    <d v="2015-04-03T00:00:00"/>
    <x v="6"/>
    <n v="21"/>
    <n v="12"/>
    <x v="0"/>
    <n v="252"/>
  </r>
  <r>
    <n v="489"/>
    <n v="10073"/>
    <d v="2015-04-03T00:00:00"/>
    <x v="5"/>
    <n v="11"/>
    <n v="12"/>
    <x v="2"/>
    <n v="132"/>
  </r>
  <r>
    <n v="414"/>
    <n v="10015"/>
    <d v="2015-04-08T00:00:00"/>
    <x v="1"/>
    <n v="27"/>
    <n v="2"/>
    <x v="0"/>
    <n v="54"/>
  </r>
  <r>
    <n v="580"/>
    <n v="10002"/>
    <d v="2015-04-08T00:00:00"/>
    <x v="5"/>
    <n v="26"/>
    <n v="12"/>
    <x v="0"/>
    <n v="312"/>
  </r>
  <r>
    <n v="274"/>
    <n v="10033"/>
    <d v="2015-04-13T00:00:00"/>
    <x v="4"/>
    <n v="22"/>
    <n v="9"/>
    <x v="0"/>
    <n v="198"/>
  </r>
  <r>
    <n v="140"/>
    <n v="10017"/>
    <d v="2015-04-23T00:00:00"/>
    <x v="2"/>
    <n v="24"/>
    <n v="18"/>
    <x v="0"/>
    <n v="432"/>
  </r>
  <r>
    <n v="397"/>
    <n v="10122"/>
    <d v="2015-04-25T00:00:00"/>
    <x v="6"/>
    <n v="21"/>
    <n v="12"/>
    <x v="0"/>
    <n v="252"/>
  </r>
  <r>
    <n v="327"/>
    <n v="10111"/>
    <d v="2015-05-16T00:00:00"/>
    <x v="6"/>
    <n v="30"/>
    <n v="12"/>
    <x v="0"/>
    <n v="360"/>
  </r>
  <r>
    <n v="564"/>
    <n v="10006"/>
    <d v="2015-05-20T00:00:00"/>
    <x v="6"/>
    <n v="30"/>
    <n v="12"/>
    <x v="0"/>
    <n v="360"/>
  </r>
  <r>
    <n v="202"/>
    <n v="10053"/>
    <d v="2015-05-22T00:00:00"/>
    <x v="6"/>
    <n v="4"/>
    <n v="12"/>
    <x v="1"/>
    <n v="48"/>
  </r>
  <r>
    <n v="503"/>
    <n v="10129"/>
    <d v="2015-06-09T00:00:00"/>
    <x v="6"/>
    <n v="19"/>
    <n v="12"/>
    <x v="0"/>
    <n v="228"/>
  </r>
  <r>
    <n v="231"/>
    <n v="10013"/>
    <d v="2015-06-10T00:00:00"/>
    <x v="8"/>
    <n v="1"/>
    <n v="8"/>
    <x v="1"/>
    <n v="8"/>
  </r>
  <r>
    <n v="292"/>
    <n v="10101"/>
    <d v="2015-06-18T00:00:00"/>
    <x v="3"/>
    <n v="30"/>
    <n v="2"/>
    <x v="0"/>
    <n v="60"/>
  </r>
  <r>
    <n v="473"/>
    <n v="10139"/>
    <d v="2015-06-19T00:00:00"/>
    <x v="6"/>
    <n v="4"/>
    <n v="12"/>
    <x v="1"/>
    <n v="48"/>
  </r>
  <r>
    <n v="142"/>
    <n v="10024"/>
    <d v="2015-06-29T00:00:00"/>
    <x v="1"/>
    <n v="24"/>
    <n v="2"/>
    <x v="0"/>
    <n v="48"/>
  </r>
  <r>
    <n v="433"/>
    <n v="10115"/>
    <d v="2015-07-16T00:00:00"/>
    <x v="6"/>
    <n v="4"/>
    <n v="12"/>
    <x v="1"/>
    <n v="48"/>
  </r>
  <r>
    <n v="285"/>
    <n v="10066"/>
    <d v="2015-07-19T00:00:00"/>
    <x v="1"/>
    <n v="5"/>
    <n v="2"/>
    <x v="1"/>
    <n v="10"/>
  </r>
  <r>
    <n v="393"/>
    <n v="10045"/>
    <d v="2015-07-19T00:00:00"/>
    <x v="2"/>
    <n v="22"/>
    <n v="18"/>
    <x v="0"/>
    <n v="396"/>
  </r>
  <r>
    <n v="423"/>
    <n v="10134"/>
    <d v="2015-07-21T00:00:00"/>
    <x v="0"/>
    <n v="13"/>
    <n v="13"/>
    <x v="2"/>
    <n v="169"/>
  </r>
  <r>
    <n v="435"/>
    <n v="10110"/>
    <d v="2015-08-01T00:00:00"/>
    <x v="3"/>
    <n v="23"/>
    <n v="2"/>
    <x v="0"/>
    <n v="46"/>
  </r>
  <r>
    <n v="440"/>
    <n v="10049"/>
    <d v="2015-08-08T00:00:00"/>
    <x v="6"/>
    <n v="6"/>
    <n v="12"/>
    <x v="2"/>
    <n v="72"/>
  </r>
  <r>
    <n v="470"/>
    <n v="10086"/>
    <d v="2015-08-09T00:00:00"/>
    <x v="8"/>
    <n v="3"/>
    <n v="8"/>
    <x v="1"/>
    <n v="24"/>
  </r>
  <r>
    <n v="218"/>
    <n v="10126"/>
    <d v="2015-08-11T00:00:00"/>
    <x v="0"/>
    <n v="11"/>
    <n v="13"/>
    <x v="2"/>
    <n v="143"/>
  </r>
  <r>
    <n v="171"/>
    <n v="10091"/>
    <d v="2015-08-18T00:00:00"/>
    <x v="4"/>
    <n v="7"/>
    <n v="9"/>
    <x v="2"/>
    <n v="63"/>
  </r>
  <r>
    <n v="468"/>
    <n v="10064"/>
    <d v="2015-08-22T00:00:00"/>
    <x v="7"/>
    <n v="17"/>
    <n v="12"/>
    <x v="0"/>
    <n v="204"/>
  </r>
  <r>
    <n v="195"/>
    <n v="10073"/>
    <d v="2015-08-26T00:00:00"/>
    <x v="7"/>
    <n v="12"/>
    <n v="12"/>
    <x v="2"/>
    <n v="144"/>
  </r>
  <r>
    <n v="110"/>
    <n v="10017"/>
    <d v="2015-08-29T00:00:00"/>
    <x v="4"/>
    <n v="17"/>
    <n v="9"/>
    <x v="0"/>
    <n v="153"/>
  </r>
  <r>
    <n v="426"/>
    <n v="10097"/>
    <d v="2015-08-29T00:00:00"/>
    <x v="8"/>
    <n v="24"/>
    <n v="8"/>
    <x v="0"/>
    <n v="192"/>
  </r>
  <r>
    <n v="272"/>
    <n v="10132"/>
    <d v="2015-09-01T00:00:00"/>
    <x v="1"/>
    <n v="19"/>
    <n v="2"/>
    <x v="0"/>
    <n v="38"/>
  </r>
  <r>
    <n v="567"/>
    <n v="10115"/>
    <d v="2015-09-01T00:00:00"/>
    <x v="0"/>
    <n v="2"/>
    <n v="13"/>
    <x v="1"/>
    <n v="26"/>
  </r>
  <r>
    <n v="275"/>
    <n v="10139"/>
    <d v="2015-09-06T00:00:00"/>
    <x v="2"/>
    <n v="13"/>
    <n v="18"/>
    <x v="2"/>
    <n v="234"/>
  </r>
  <r>
    <n v="422"/>
    <n v="10100"/>
    <d v="2015-09-08T00:00:00"/>
    <x v="9"/>
    <n v="25"/>
    <n v="4"/>
    <x v="0"/>
    <n v="100"/>
  </r>
  <r>
    <n v="166"/>
    <n v="10081"/>
    <d v="2015-09-11T00:00:00"/>
    <x v="9"/>
    <n v="15"/>
    <n v="4"/>
    <x v="0"/>
    <n v="60"/>
  </r>
  <r>
    <n v="297"/>
    <n v="10060"/>
    <d v="2015-09-16T00:00:00"/>
    <x v="0"/>
    <n v="10"/>
    <n v="13"/>
    <x v="2"/>
    <n v="130"/>
  </r>
  <r>
    <n v="376"/>
    <n v="10148"/>
    <d v="2015-09-18T00:00:00"/>
    <x v="9"/>
    <n v="21"/>
    <n v="4"/>
    <x v="0"/>
    <n v="84"/>
  </r>
  <r>
    <n v="457"/>
    <n v="10020"/>
    <d v="2015-09-18T00:00:00"/>
    <x v="4"/>
    <n v="12"/>
    <n v="9"/>
    <x v="2"/>
    <n v="108"/>
  </r>
  <r>
    <n v="465"/>
    <n v="10078"/>
    <d v="2015-09-20T00:00:00"/>
    <x v="0"/>
    <n v="16"/>
    <n v="13"/>
    <x v="0"/>
    <n v="208"/>
  </r>
  <r>
    <n v="101"/>
    <n v="10127"/>
    <d v="2015-09-23T00:00:00"/>
    <x v="8"/>
    <n v="23"/>
    <n v="8"/>
    <x v="0"/>
    <n v="184"/>
  </r>
  <r>
    <n v="200"/>
    <n v="10003"/>
    <d v="2015-09-23T00:00:00"/>
    <x v="8"/>
    <n v="28"/>
    <n v="8"/>
    <x v="0"/>
    <n v="224"/>
  </r>
  <r>
    <n v="210"/>
    <n v="10057"/>
    <d v="2015-09-28T00:00:00"/>
    <x v="1"/>
    <n v="16"/>
    <n v="2"/>
    <x v="0"/>
    <n v="32"/>
  </r>
  <r>
    <n v="309"/>
    <n v="10088"/>
    <d v="2015-10-04T00:00:00"/>
    <x v="5"/>
    <n v="27"/>
    <n v="12"/>
    <x v="0"/>
    <n v="324"/>
  </r>
  <r>
    <n v="448"/>
    <n v="10072"/>
    <d v="2015-10-14T00:00:00"/>
    <x v="2"/>
    <n v="20"/>
    <n v="18"/>
    <x v="0"/>
    <n v="360"/>
  </r>
  <r>
    <n v="432"/>
    <n v="10098"/>
    <d v="2015-10-15T00:00:00"/>
    <x v="9"/>
    <n v="20"/>
    <n v="4"/>
    <x v="0"/>
    <n v="80"/>
  </r>
  <r>
    <n v="234"/>
    <n v="10031"/>
    <d v="2015-10-17T00:00:00"/>
    <x v="1"/>
    <n v="29"/>
    <n v="2"/>
    <x v="0"/>
    <n v="58"/>
  </r>
  <r>
    <n v="556"/>
    <n v="10065"/>
    <d v="2015-10-21T00:00:00"/>
    <x v="0"/>
    <n v="19"/>
    <n v="13"/>
    <x v="0"/>
    <n v="247"/>
  </r>
  <r>
    <n v="119"/>
    <n v="10063"/>
    <d v="2015-11-02T00:00:00"/>
    <x v="5"/>
    <n v="25"/>
    <n v="12"/>
    <x v="0"/>
    <n v="300"/>
  </r>
  <r>
    <n v="187"/>
    <n v="10146"/>
    <d v="2015-11-02T00:00:00"/>
    <x v="5"/>
    <n v="7"/>
    <n v="12"/>
    <x v="2"/>
    <n v="84"/>
  </r>
  <r>
    <n v="478"/>
    <n v="10066"/>
    <d v="2015-11-07T00:00:00"/>
    <x v="4"/>
    <n v="16"/>
    <n v="9"/>
    <x v="0"/>
    <n v="144"/>
  </r>
  <r>
    <n v="464"/>
    <n v="10085"/>
    <d v="2015-11-09T00:00:00"/>
    <x v="3"/>
    <n v="18"/>
    <n v="2"/>
    <x v="0"/>
    <n v="36"/>
  </r>
  <r>
    <n v="102"/>
    <n v="10041"/>
    <d v="2015-11-10T00:00:00"/>
    <x v="2"/>
    <n v="6"/>
    <n v="18"/>
    <x v="2"/>
    <n v="108"/>
  </r>
  <r>
    <n v="474"/>
    <n v="10140"/>
    <d v="2015-11-12T00:00:00"/>
    <x v="5"/>
    <n v="19"/>
    <n v="12"/>
    <x v="0"/>
    <n v="228"/>
  </r>
  <r>
    <n v="442"/>
    <n v="10052"/>
    <d v="2015-11-15T00:00:00"/>
    <x v="9"/>
    <n v="13"/>
    <n v="4"/>
    <x v="2"/>
    <n v="52"/>
  </r>
  <r>
    <n v="600"/>
    <n v="10131"/>
    <d v="2015-11-17T00:00:00"/>
    <x v="4"/>
    <n v="29"/>
    <n v="9"/>
    <x v="0"/>
    <n v="261"/>
  </r>
  <r>
    <n v="205"/>
    <n v="10040"/>
    <d v="2015-11-19T00:00:00"/>
    <x v="7"/>
    <n v="7"/>
    <n v="12"/>
    <x v="2"/>
    <n v="84"/>
  </r>
  <r>
    <n v="399"/>
    <n v="10092"/>
    <d v="2015-11-26T00:00:00"/>
    <x v="7"/>
    <n v="9"/>
    <n v="12"/>
    <x v="2"/>
    <n v="108"/>
  </r>
  <r>
    <n v="497"/>
    <n v="10080"/>
    <d v="2015-11-28T00:00:00"/>
    <x v="8"/>
    <n v="19"/>
    <n v="8"/>
    <x v="0"/>
    <n v="152"/>
  </r>
  <r>
    <n v="116"/>
    <n v="10104"/>
    <d v="2015-11-29T00:00:00"/>
    <x v="3"/>
    <n v="29"/>
    <n v="2"/>
    <x v="0"/>
    <n v="58"/>
  </r>
  <r>
    <n v="162"/>
    <n v="10032"/>
    <d v="2015-11-29T00:00:00"/>
    <x v="5"/>
    <n v="2"/>
    <n v="12"/>
    <x v="1"/>
    <n v="24"/>
  </r>
  <r>
    <n v="111"/>
    <n v="10041"/>
    <d v="2015-12-08T00:00:00"/>
    <x v="7"/>
    <n v="7"/>
    <n v="12"/>
    <x v="2"/>
    <n v="84"/>
  </r>
  <r>
    <n v="371"/>
    <n v="10034"/>
    <d v="2015-12-11T00:00:00"/>
    <x v="3"/>
    <n v="2"/>
    <n v="2"/>
    <x v="1"/>
    <n v="4"/>
  </r>
  <r>
    <n v="509"/>
    <n v="10102"/>
    <d v="2015-12-12T00:00:00"/>
    <x v="3"/>
    <n v="14"/>
    <n v="2"/>
    <x v="2"/>
    <n v="28"/>
  </r>
  <r>
    <n v="213"/>
    <n v="10015"/>
    <d v="2015-12-17T00:00:00"/>
    <x v="3"/>
    <n v="23"/>
    <n v="2"/>
    <x v="0"/>
    <n v="46"/>
  </r>
  <r>
    <n v="193"/>
    <n v="10121"/>
    <d v="2015-12-22T00:00:00"/>
    <x v="9"/>
    <n v="1"/>
    <n v="4"/>
    <x v="1"/>
    <n v="4"/>
  </r>
  <r>
    <n v="521"/>
    <n v="10074"/>
    <d v="2015-12-29T00:00:00"/>
    <x v="4"/>
    <n v="5"/>
    <n v="9"/>
    <x v="1"/>
    <n v="45"/>
  </r>
  <r>
    <n v="339"/>
    <n v="10150"/>
    <d v="2015-12-31T00:00:00"/>
    <x v="4"/>
    <n v="10"/>
    <n v="9"/>
    <x v="2"/>
    <n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D224D3-8B27-4055-8ACD-750C6042F6C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reder_Category">
  <location ref="K23:N27" firstHeaderRow="0" firstDataRow="1" firstDataCol="1"/>
  <pivotFields count="8">
    <pivotField showAll="0"/>
    <pivotField showAll="0"/>
    <pivotField numFmtId="14" showAll="0"/>
    <pivotField showAll="0">
      <items count="11">
        <item x="2"/>
        <item x="6"/>
        <item x="7"/>
        <item x="0"/>
        <item x="1"/>
        <item x="5"/>
        <item x="9"/>
        <item x="4"/>
        <item x="8"/>
        <item x="3"/>
        <item t="default"/>
      </items>
    </pivotField>
    <pivotField dataField="1" showAll="0"/>
    <pivotField dataField="1" numFmtId="164" showAll="0"/>
    <pivotField axis="axisRow" showAll="0">
      <items count="4">
        <item x="0"/>
        <item x="2"/>
        <item x="1"/>
        <item t="default"/>
      </items>
    </pivotField>
    <pivotField dataField="1" numFmtId="164" showAll="0"/>
  </pivotFields>
  <rowFields count="1">
    <field x="6"/>
  </rowFields>
  <rowItems count="4">
    <i>
      <x/>
    </i>
    <i>
      <x v="1"/>
    </i>
    <i>
      <x v="2"/>
    </i>
    <i t="grand">
      <x/>
    </i>
  </rowItems>
  <colFields count="1">
    <field x="-2"/>
  </colFields>
  <colItems count="3">
    <i>
      <x/>
    </i>
    <i i="1">
      <x v="1"/>
    </i>
    <i i="2">
      <x v="2"/>
    </i>
  </colItems>
  <dataFields count="3">
    <dataField name="Sum of Quantity" fld="4" baseField="0" baseItem="0"/>
    <dataField name="Sum of Unit_Price" fld="5" baseField="0" baseItem="0"/>
    <dataField name="Sum of Total Price" fld="7" baseField="0" baseItem="0"/>
  </dataFields>
  <formats count="2">
    <format dxfId="1">
      <pivotArea collapsedLevelsAreSubtotals="1" fieldPosition="0">
        <references count="1">
          <reference field="6" count="0"/>
        </references>
      </pivotArea>
    </format>
    <format dxfId="0">
      <pivotArea dataOnly="0" labelOnly="1" fieldPosition="0">
        <references count="1">
          <reference field="6" count="0"/>
        </references>
      </pivotArea>
    </format>
  </formats>
  <conditionalFormats count="1">
    <conditionalFormat priority="1">
      <pivotAreas count="1">
        <pivotArea type="data" collapsedLevelsAreSubtotals="1" fieldPosition="0">
          <references count="1">
            <reference field="6" count="3">
              <x v="0"/>
              <x v="1"/>
              <x v="2"/>
            </reference>
          </references>
        </pivotArea>
      </pivotAreas>
    </conditionalFormat>
  </conditionalFormats>
  <pivotTableStyleInfo name="PivotStyleDark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FE3C43-3328-4B87-862D-C683D8BD32C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_#">
  <location ref="K9:N20" firstHeaderRow="0" firstDataRow="1" firstDataCol="1"/>
  <pivotFields count="8">
    <pivotField showAll="0"/>
    <pivotField showAll="0"/>
    <pivotField numFmtId="14" showAll="0"/>
    <pivotField axis="axisRow" showAll="0">
      <items count="11">
        <item x="2"/>
        <item x="6"/>
        <item x="7"/>
        <item x="0"/>
        <item x="1"/>
        <item x="5"/>
        <item x="9"/>
        <item x="4"/>
        <item x="8"/>
        <item x="3"/>
        <item t="default"/>
      </items>
    </pivotField>
    <pivotField dataField="1" showAll="0"/>
    <pivotField dataField="1" numFmtId="164" showAll="0"/>
    <pivotField showAll="0"/>
    <pivotField dataField="1" numFmtId="164" showAll="0"/>
  </pivotFields>
  <rowFields count="1">
    <field x="3"/>
  </rowFields>
  <rowItems count="11">
    <i>
      <x/>
    </i>
    <i>
      <x v="1"/>
    </i>
    <i>
      <x v="2"/>
    </i>
    <i>
      <x v="3"/>
    </i>
    <i>
      <x v="4"/>
    </i>
    <i>
      <x v="5"/>
    </i>
    <i>
      <x v="6"/>
    </i>
    <i>
      <x v="7"/>
    </i>
    <i>
      <x v="8"/>
    </i>
    <i>
      <x v="9"/>
    </i>
    <i t="grand">
      <x/>
    </i>
  </rowItems>
  <colFields count="1">
    <field x="-2"/>
  </colFields>
  <colItems count="3">
    <i>
      <x/>
    </i>
    <i i="1">
      <x v="1"/>
    </i>
    <i i="2">
      <x v="2"/>
    </i>
  </colItems>
  <dataFields count="3">
    <dataField name="Sum of Quantity" fld="4" baseField="0" baseItem="0"/>
    <dataField name="Sum of Unit_Price" fld="5" baseField="0" baseItem="0"/>
    <dataField name="Sum of Total Price" fld="7" baseField="0" baseItem="0"/>
  </dataFields>
  <conditionalFormats count="1">
    <conditionalFormat priority="2">
      <pivotAreas count="1">
        <pivotArea type="data" collapsedLevelsAreSubtotals="1" fieldPosition="0">
          <references count="1">
            <reference field="3" count="10">
              <x v="0"/>
              <x v="1"/>
              <x v="2"/>
              <x v="3"/>
              <x v="4"/>
              <x v="5"/>
              <x v="6"/>
              <x v="7"/>
              <x v="8"/>
              <x v="9"/>
            </reference>
          </references>
        </pivotArea>
      </pivotAreas>
    </conditionalFormat>
  </conditional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26A9034-55CB-41A4-96DA-9721DE9FFFE0}">
  <we:reference id="wa200005107" version="1.1.0.0" store="en-US" storeType="OMEX"/>
  <we:alternateReferences>
    <we:reference id="WA200005107" version="1.1.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2.emf"/><Relationship Id="rId4" Type="http://schemas.openxmlformats.org/officeDocument/2006/relationships/package" Target="../embeddings/Microsoft_Word_Document1.docx"/></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workbookViewId="0"/>
  </sheetViews>
  <sheetFormatPr defaultColWidth="14.44140625" defaultRowHeight="15" customHeight="1" x14ac:dyDescent="0.3"/>
  <cols>
    <col min="1" max="1" width="11.109375" customWidth="1"/>
    <col min="2" max="2" width="27.6640625" customWidth="1"/>
    <col min="3" max="3" width="8.6640625" customWidth="1"/>
    <col min="4" max="4" width="13.109375" customWidth="1"/>
    <col min="5" max="6" width="8.6640625" customWidth="1"/>
    <col min="7" max="7" width="28.77734375" bestFit="1" customWidth="1"/>
    <col min="8" max="26" width="8.6640625" customWidth="1"/>
  </cols>
  <sheetData>
    <row r="1" spans="1:8" ht="14.4" x14ac:dyDescent="0.3">
      <c r="A1" s="1" t="s">
        <v>0</v>
      </c>
      <c r="B1" s="2" t="s">
        <v>1</v>
      </c>
      <c r="C1" s="2" t="s">
        <v>2</v>
      </c>
      <c r="D1" s="2" t="s">
        <v>3</v>
      </c>
      <c r="E1" s="2" t="s">
        <v>4</v>
      </c>
    </row>
    <row r="2" spans="1:8" ht="14.4" x14ac:dyDescent="0.3">
      <c r="A2" s="3">
        <v>10001</v>
      </c>
      <c r="B2" s="4" t="s">
        <v>5</v>
      </c>
      <c r="C2" s="4" t="s">
        <v>6</v>
      </c>
      <c r="D2" s="4" t="s">
        <v>7</v>
      </c>
      <c r="E2" s="4" t="s">
        <v>8</v>
      </c>
    </row>
    <row r="3" spans="1:8" ht="14.4" x14ac:dyDescent="0.3">
      <c r="A3" s="3">
        <v>10002</v>
      </c>
      <c r="B3" s="4" t="s">
        <v>9</v>
      </c>
      <c r="C3" s="4" t="s">
        <v>10</v>
      </c>
      <c r="D3" s="4" t="s">
        <v>11</v>
      </c>
      <c r="E3" s="4" t="s">
        <v>12</v>
      </c>
    </row>
    <row r="4" spans="1:8" ht="14.4" x14ac:dyDescent="0.3">
      <c r="A4" s="3">
        <v>10003</v>
      </c>
      <c r="B4" s="4" t="s">
        <v>13</v>
      </c>
      <c r="C4" s="4" t="s">
        <v>6</v>
      </c>
      <c r="D4" s="5" t="s">
        <v>14</v>
      </c>
      <c r="E4" s="4" t="s">
        <v>15</v>
      </c>
      <c r="G4" s="11" t="s">
        <v>314</v>
      </c>
      <c r="H4" s="10"/>
    </row>
    <row r="5" spans="1:8" ht="14.4" x14ac:dyDescent="0.3">
      <c r="A5" s="3">
        <v>10004</v>
      </c>
      <c r="B5" s="4" t="s">
        <v>16</v>
      </c>
      <c r="C5" s="4" t="s">
        <v>6</v>
      </c>
      <c r="D5" s="4" t="s">
        <v>17</v>
      </c>
      <c r="E5" s="4" t="s">
        <v>18</v>
      </c>
      <c r="G5" s="31" t="s">
        <v>313</v>
      </c>
      <c r="H5" s="12">
        <f>COUNTA(_xlfn.UNIQUE(E2:E152))</f>
        <v>46</v>
      </c>
    </row>
    <row r="6" spans="1:8" ht="14.4" x14ac:dyDescent="0.3">
      <c r="A6" s="3">
        <v>10005</v>
      </c>
      <c r="B6" s="4" t="s">
        <v>19</v>
      </c>
      <c r="C6" s="4" t="s">
        <v>10</v>
      </c>
      <c r="D6" s="4" t="s">
        <v>20</v>
      </c>
      <c r="E6" s="4" t="s">
        <v>21</v>
      </c>
    </row>
    <row r="7" spans="1:8" ht="14.4" x14ac:dyDescent="0.3">
      <c r="A7" s="3">
        <v>10006</v>
      </c>
      <c r="B7" s="4" t="s">
        <v>22</v>
      </c>
      <c r="C7" s="4" t="s">
        <v>6</v>
      </c>
      <c r="D7" s="4" t="s">
        <v>23</v>
      </c>
      <c r="E7" s="4" t="s">
        <v>8</v>
      </c>
    </row>
    <row r="8" spans="1:8" ht="14.4" x14ac:dyDescent="0.3">
      <c r="A8" s="3">
        <v>10007</v>
      </c>
      <c r="B8" s="4" t="s">
        <v>24</v>
      </c>
      <c r="C8" s="4" t="s">
        <v>10</v>
      </c>
      <c r="D8" s="4" t="s">
        <v>25</v>
      </c>
      <c r="E8" s="4" t="s">
        <v>26</v>
      </c>
    </row>
    <row r="9" spans="1:8" ht="14.4" x14ac:dyDescent="0.3">
      <c r="A9" s="3">
        <v>10008</v>
      </c>
      <c r="B9" s="4" t="s">
        <v>27</v>
      </c>
      <c r="C9" s="4" t="s">
        <v>6</v>
      </c>
      <c r="D9" s="4" t="s">
        <v>28</v>
      </c>
      <c r="E9" s="4" t="s">
        <v>15</v>
      </c>
    </row>
    <row r="10" spans="1:8" ht="14.4" x14ac:dyDescent="0.3">
      <c r="A10" s="3">
        <v>10009</v>
      </c>
      <c r="B10" s="4" t="s">
        <v>29</v>
      </c>
      <c r="C10" s="4" t="s">
        <v>10</v>
      </c>
      <c r="D10" s="4" t="s">
        <v>30</v>
      </c>
      <c r="E10" s="4" t="s">
        <v>15</v>
      </c>
    </row>
    <row r="11" spans="1:8" ht="14.4" x14ac:dyDescent="0.3">
      <c r="A11" s="3">
        <v>10010</v>
      </c>
      <c r="B11" s="4" t="s">
        <v>31</v>
      </c>
      <c r="C11" s="4" t="s">
        <v>6</v>
      </c>
      <c r="D11" s="4" t="s">
        <v>32</v>
      </c>
      <c r="E11" s="4" t="s">
        <v>33</v>
      </c>
    </row>
    <row r="12" spans="1:8" ht="14.4" x14ac:dyDescent="0.3">
      <c r="A12" s="3">
        <v>10011</v>
      </c>
      <c r="B12" s="4" t="s">
        <v>34</v>
      </c>
      <c r="C12" s="4" t="s">
        <v>10</v>
      </c>
      <c r="D12" s="4" t="s">
        <v>35</v>
      </c>
      <c r="E12" s="4" t="s">
        <v>36</v>
      </c>
    </row>
    <row r="13" spans="1:8" ht="14.4" x14ac:dyDescent="0.3">
      <c r="A13" s="3">
        <v>10012</v>
      </c>
      <c r="B13" s="4" t="s">
        <v>37</v>
      </c>
      <c r="C13" s="4" t="s">
        <v>10</v>
      </c>
      <c r="D13" s="4" t="s">
        <v>38</v>
      </c>
      <c r="E13" s="4" t="s">
        <v>15</v>
      </c>
    </row>
    <row r="14" spans="1:8" ht="14.4" x14ac:dyDescent="0.3">
      <c r="A14" s="3">
        <v>10013</v>
      </c>
      <c r="B14" s="4" t="s">
        <v>39</v>
      </c>
      <c r="C14" s="4" t="s">
        <v>10</v>
      </c>
      <c r="D14" s="4" t="s">
        <v>40</v>
      </c>
      <c r="E14" s="4" t="s">
        <v>41</v>
      </c>
      <c r="G14" s="10" t="s">
        <v>327</v>
      </c>
    </row>
    <row r="15" spans="1:8" ht="14.4" x14ac:dyDescent="0.3">
      <c r="A15" s="3">
        <v>10014</v>
      </c>
      <c r="B15" s="4" t="s">
        <v>42</v>
      </c>
      <c r="C15" s="4" t="s">
        <v>10</v>
      </c>
      <c r="D15" s="4" t="s">
        <v>43</v>
      </c>
      <c r="E15" s="4" t="s">
        <v>12</v>
      </c>
    </row>
    <row r="16" spans="1:8" ht="14.4" x14ac:dyDescent="0.3">
      <c r="A16" s="3">
        <v>10015</v>
      </c>
      <c r="B16" s="4" t="s">
        <v>44</v>
      </c>
      <c r="C16" s="4" t="s">
        <v>10</v>
      </c>
      <c r="D16" s="4" t="s">
        <v>45</v>
      </c>
      <c r="E16" s="4" t="s">
        <v>46</v>
      </c>
    </row>
    <row r="17" spans="1:5" ht="14.4" x14ac:dyDescent="0.3">
      <c r="A17" s="3">
        <v>10016</v>
      </c>
      <c r="B17" s="4" t="s">
        <v>47</v>
      </c>
      <c r="C17" s="4" t="s">
        <v>10</v>
      </c>
      <c r="D17" s="4" t="s">
        <v>48</v>
      </c>
      <c r="E17" s="4" t="s">
        <v>49</v>
      </c>
    </row>
    <row r="18" spans="1:5" ht="14.4" x14ac:dyDescent="0.3">
      <c r="A18" s="3">
        <v>10017</v>
      </c>
      <c r="B18" s="4" t="s">
        <v>50</v>
      </c>
      <c r="C18" s="4" t="s">
        <v>6</v>
      </c>
      <c r="D18" s="4" t="s">
        <v>51</v>
      </c>
      <c r="E18" s="4" t="s">
        <v>52</v>
      </c>
    </row>
    <row r="19" spans="1:5" ht="14.4" x14ac:dyDescent="0.3">
      <c r="A19" s="3">
        <v>10018</v>
      </c>
      <c r="B19" s="4" t="s">
        <v>53</v>
      </c>
      <c r="C19" s="4" t="s">
        <v>6</v>
      </c>
      <c r="D19" s="4" t="s">
        <v>54</v>
      </c>
      <c r="E19" s="4" t="s">
        <v>55</v>
      </c>
    </row>
    <row r="20" spans="1:5" ht="14.4" x14ac:dyDescent="0.3">
      <c r="A20" s="3">
        <v>10019</v>
      </c>
      <c r="B20" s="4" t="s">
        <v>56</v>
      </c>
      <c r="C20" s="4" t="s">
        <v>10</v>
      </c>
      <c r="D20" s="4" t="s">
        <v>57</v>
      </c>
      <c r="E20" s="4" t="s">
        <v>58</v>
      </c>
    </row>
    <row r="21" spans="1:5" ht="15.75" customHeight="1" x14ac:dyDescent="0.3">
      <c r="A21" s="3">
        <v>10020</v>
      </c>
      <c r="B21" s="4" t="s">
        <v>59</v>
      </c>
      <c r="C21" s="4" t="s">
        <v>6</v>
      </c>
      <c r="D21" s="4" t="s">
        <v>60</v>
      </c>
      <c r="E21" s="4" t="s">
        <v>61</v>
      </c>
    </row>
    <row r="22" spans="1:5" ht="15.75" customHeight="1" x14ac:dyDescent="0.3">
      <c r="A22" s="3">
        <v>10021</v>
      </c>
      <c r="B22" s="4" t="s">
        <v>62</v>
      </c>
      <c r="C22" s="4" t="s">
        <v>6</v>
      </c>
      <c r="D22" s="4" t="s">
        <v>7</v>
      </c>
      <c r="E22" s="4" t="s">
        <v>8</v>
      </c>
    </row>
    <row r="23" spans="1:5" ht="15.75" customHeight="1" x14ac:dyDescent="0.3">
      <c r="A23" s="3">
        <v>10022</v>
      </c>
      <c r="B23" s="4" t="s">
        <v>63</v>
      </c>
      <c r="C23" s="4" t="s">
        <v>10</v>
      </c>
      <c r="D23" s="4" t="s">
        <v>11</v>
      </c>
      <c r="E23" s="4" t="s">
        <v>12</v>
      </c>
    </row>
    <row r="24" spans="1:5" ht="15.75" customHeight="1" x14ac:dyDescent="0.3">
      <c r="A24" s="3">
        <v>10023</v>
      </c>
      <c r="B24" s="4" t="s">
        <v>64</v>
      </c>
      <c r="C24" s="4" t="s">
        <v>6</v>
      </c>
      <c r="D24" s="5" t="s">
        <v>14</v>
      </c>
      <c r="E24" s="4" t="s">
        <v>15</v>
      </c>
    </row>
    <row r="25" spans="1:5" ht="15.75" customHeight="1" x14ac:dyDescent="0.3">
      <c r="A25" s="3">
        <v>10024</v>
      </c>
      <c r="B25" s="4" t="s">
        <v>65</v>
      </c>
      <c r="C25" s="4" t="s">
        <v>10</v>
      </c>
      <c r="D25" s="4" t="s">
        <v>66</v>
      </c>
      <c r="E25" s="4" t="s">
        <v>67</v>
      </c>
    </row>
    <row r="26" spans="1:5" ht="15.75" customHeight="1" x14ac:dyDescent="0.3">
      <c r="A26" s="3">
        <v>10025</v>
      </c>
      <c r="B26" s="4" t="s">
        <v>68</v>
      </c>
      <c r="C26" s="4" t="s">
        <v>6</v>
      </c>
      <c r="D26" s="4" t="s">
        <v>69</v>
      </c>
      <c r="E26" s="4" t="s">
        <v>70</v>
      </c>
    </row>
    <row r="27" spans="1:5" ht="15.75" customHeight="1" x14ac:dyDescent="0.3">
      <c r="A27" s="3">
        <v>10026</v>
      </c>
      <c r="B27" s="4" t="s">
        <v>71</v>
      </c>
      <c r="C27" s="4" t="s">
        <v>6</v>
      </c>
      <c r="D27" s="4" t="s">
        <v>72</v>
      </c>
      <c r="E27" s="4" t="s">
        <v>55</v>
      </c>
    </row>
    <row r="28" spans="1:5" ht="15.75" customHeight="1" x14ac:dyDescent="0.3">
      <c r="A28" s="3">
        <v>10027</v>
      </c>
      <c r="B28" s="4" t="s">
        <v>73</v>
      </c>
      <c r="C28" s="4" t="s">
        <v>10</v>
      </c>
      <c r="D28" s="4" t="s">
        <v>74</v>
      </c>
      <c r="E28" s="4" t="s">
        <v>75</v>
      </c>
    </row>
    <row r="29" spans="1:5" ht="15.75" customHeight="1" x14ac:dyDescent="0.3">
      <c r="A29" s="3">
        <v>10028</v>
      </c>
      <c r="B29" s="4" t="s">
        <v>76</v>
      </c>
      <c r="C29" s="4" t="s">
        <v>10</v>
      </c>
      <c r="D29" s="4" t="s">
        <v>77</v>
      </c>
      <c r="E29" s="4" t="s">
        <v>78</v>
      </c>
    </row>
    <row r="30" spans="1:5" ht="15.75" customHeight="1" x14ac:dyDescent="0.3">
      <c r="A30" s="3">
        <v>10029</v>
      </c>
      <c r="B30" s="4" t="s">
        <v>79</v>
      </c>
      <c r="C30" s="4" t="s">
        <v>10</v>
      </c>
      <c r="D30" s="4" t="s">
        <v>80</v>
      </c>
      <c r="E30" s="4" t="s">
        <v>81</v>
      </c>
    </row>
    <row r="31" spans="1:5" ht="15.75" customHeight="1" x14ac:dyDescent="0.3">
      <c r="A31" s="3">
        <v>10030</v>
      </c>
      <c r="B31" s="4" t="s">
        <v>82</v>
      </c>
      <c r="C31" s="4" t="s">
        <v>10</v>
      </c>
      <c r="D31" s="4" t="s">
        <v>83</v>
      </c>
      <c r="E31" s="4" t="s">
        <v>84</v>
      </c>
    </row>
    <row r="32" spans="1:5" ht="15.75" customHeight="1" x14ac:dyDescent="0.3">
      <c r="A32" s="3">
        <v>10031</v>
      </c>
      <c r="B32" s="4" t="s">
        <v>85</v>
      </c>
      <c r="C32" s="4" t="s">
        <v>10</v>
      </c>
      <c r="D32" s="4" t="s">
        <v>86</v>
      </c>
      <c r="E32" s="4" t="s">
        <v>87</v>
      </c>
    </row>
    <row r="33" spans="1:5" ht="15.75" customHeight="1" x14ac:dyDescent="0.3">
      <c r="A33" s="3">
        <v>10032</v>
      </c>
      <c r="B33" s="4" t="s">
        <v>88</v>
      </c>
      <c r="C33" s="4" t="s">
        <v>6</v>
      </c>
      <c r="D33" s="4" t="s">
        <v>89</v>
      </c>
      <c r="E33" s="4" t="s">
        <v>90</v>
      </c>
    </row>
    <row r="34" spans="1:5" ht="15.75" customHeight="1" x14ac:dyDescent="0.3">
      <c r="A34" s="3">
        <v>10033</v>
      </c>
      <c r="B34" s="4" t="s">
        <v>91</v>
      </c>
      <c r="C34" s="4" t="s">
        <v>10</v>
      </c>
      <c r="D34" s="4" t="s">
        <v>92</v>
      </c>
      <c r="E34" s="4" t="s">
        <v>93</v>
      </c>
    </row>
    <row r="35" spans="1:5" ht="15.75" customHeight="1" x14ac:dyDescent="0.3">
      <c r="A35" s="3">
        <v>10034</v>
      </c>
      <c r="B35" s="4" t="s">
        <v>94</v>
      </c>
      <c r="C35" s="4" t="s">
        <v>10</v>
      </c>
      <c r="D35" s="4" t="s">
        <v>95</v>
      </c>
      <c r="E35" s="4" t="s">
        <v>12</v>
      </c>
    </row>
    <row r="36" spans="1:5" ht="15.75" customHeight="1" x14ac:dyDescent="0.3">
      <c r="A36" s="3">
        <v>10035</v>
      </c>
      <c r="B36" s="4" t="s">
        <v>96</v>
      </c>
      <c r="C36" s="4" t="s">
        <v>6</v>
      </c>
      <c r="D36" s="4" t="s">
        <v>97</v>
      </c>
      <c r="E36" s="4" t="s">
        <v>98</v>
      </c>
    </row>
    <row r="37" spans="1:5" ht="15.75" customHeight="1" x14ac:dyDescent="0.3">
      <c r="A37" s="3">
        <v>10036</v>
      </c>
      <c r="B37" s="4" t="s">
        <v>99</v>
      </c>
      <c r="C37" s="4" t="s">
        <v>10</v>
      </c>
      <c r="D37" s="4" t="s">
        <v>100</v>
      </c>
      <c r="E37" s="4" t="s">
        <v>101</v>
      </c>
    </row>
    <row r="38" spans="1:5" ht="15.75" customHeight="1" x14ac:dyDescent="0.3">
      <c r="A38" s="3">
        <v>10037</v>
      </c>
      <c r="B38" s="4" t="s">
        <v>102</v>
      </c>
      <c r="C38" s="4" t="s">
        <v>10</v>
      </c>
      <c r="D38" s="4" t="s">
        <v>103</v>
      </c>
      <c r="E38" s="4" t="s">
        <v>104</v>
      </c>
    </row>
    <row r="39" spans="1:5" ht="15.75" customHeight="1" x14ac:dyDescent="0.3">
      <c r="A39" s="3">
        <v>10038</v>
      </c>
      <c r="B39" s="4" t="s">
        <v>105</v>
      </c>
      <c r="C39" s="4" t="s">
        <v>6</v>
      </c>
      <c r="D39" s="4" t="s">
        <v>106</v>
      </c>
      <c r="E39" s="4" t="s">
        <v>12</v>
      </c>
    </row>
    <row r="40" spans="1:5" ht="15.75" customHeight="1" x14ac:dyDescent="0.3">
      <c r="A40" s="3">
        <v>10039</v>
      </c>
      <c r="B40" s="4" t="s">
        <v>107</v>
      </c>
      <c r="C40" s="4" t="s">
        <v>6</v>
      </c>
      <c r="D40" s="4" t="s">
        <v>108</v>
      </c>
      <c r="E40" s="4" t="s">
        <v>12</v>
      </c>
    </row>
    <row r="41" spans="1:5" ht="15.75" customHeight="1" x14ac:dyDescent="0.3">
      <c r="A41" s="3">
        <v>10040</v>
      </c>
      <c r="B41" s="4" t="s">
        <v>109</v>
      </c>
      <c r="C41" s="4" t="s">
        <v>10</v>
      </c>
      <c r="D41" s="4" t="s">
        <v>110</v>
      </c>
      <c r="E41" s="4" t="s">
        <v>111</v>
      </c>
    </row>
    <row r="42" spans="1:5" ht="15.75" customHeight="1" x14ac:dyDescent="0.3">
      <c r="A42" s="3">
        <v>10041</v>
      </c>
      <c r="B42" s="4" t="s">
        <v>112</v>
      </c>
      <c r="C42" s="4" t="s">
        <v>6</v>
      </c>
      <c r="D42" s="4" t="s">
        <v>7</v>
      </c>
      <c r="E42" s="4" t="s">
        <v>8</v>
      </c>
    </row>
    <row r="43" spans="1:5" ht="15.75" customHeight="1" x14ac:dyDescent="0.3">
      <c r="A43" s="3">
        <v>10042</v>
      </c>
      <c r="B43" s="4" t="s">
        <v>113</v>
      </c>
      <c r="C43" s="4" t="s">
        <v>10</v>
      </c>
      <c r="D43" s="4" t="s">
        <v>11</v>
      </c>
      <c r="E43" s="4" t="s">
        <v>12</v>
      </c>
    </row>
    <row r="44" spans="1:5" ht="15.75" customHeight="1" x14ac:dyDescent="0.3">
      <c r="A44" s="3">
        <v>10043</v>
      </c>
      <c r="B44" s="4" t="s">
        <v>114</v>
      </c>
      <c r="C44" s="4" t="s">
        <v>10</v>
      </c>
      <c r="D44" s="5" t="s">
        <v>14</v>
      </c>
      <c r="E44" s="4" t="s">
        <v>15</v>
      </c>
    </row>
    <row r="45" spans="1:5" ht="15.75" customHeight="1" x14ac:dyDescent="0.3">
      <c r="A45" s="3">
        <v>10044</v>
      </c>
      <c r="B45" s="4" t="s">
        <v>115</v>
      </c>
      <c r="C45" s="4" t="s">
        <v>6</v>
      </c>
      <c r="D45" s="4" t="s">
        <v>66</v>
      </c>
      <c r="E45" s="4" t="s">
        <v>67</v>
      </c>
    </row>
    <row r="46" spans="1:5" ht="15.75" customHeight="1" x14ac:dyDescent="0.3">
      <c r="A46" s="3">
        <v>10045</v>
      </c>
      <c r="B46" s="4" t="s">
        <v>116</v>
      </c>
      <c r="C46" s="4" t="s">
        <v>6</v>
      </c>
      <c r="D46" s="4" t="s">
        <v>69</v>
      </c>
      <c r="E46" s="4" t="s">
        <v>70</v>
      </c>
    </row>
    <row r="47" spans="1:5" ht="15.75" customHeight="1" x14ac:dyDescent="0.3">
      <c r="A47" s="3">
        <v>10046</v>
      </c>
      <c r="B47" s="4" t="s">
        <v>117</v>
      </c>
      <c r="C47" s="4" t="s">
        <v>10</v>
      </c>
      <c r="D47" s="4" t="s">
        <v>72</v>
      </c>
      <c r="E47" s="4" t="s">
        <v>55</v>
      </c>
    </row>
    <row r="48" spans="1:5" ht="15.75" customHeight="1" x14ac:dyDescent="0.3">
      <c r="A48" s="3">
        <v>10047</v>
      </c>
      <c r="B48" s="4" t="s">
        <v>118</v>
      </c>
      <c r="C48" s="4" t="s">
        <v>6</v>
      </c>
      <c r="D48" s="4" t="s">
        <v>74</v>
      </c>
      <c r="E48" s="4" t="s">
        <v>75</v>
      </c>
    </row>
    <row r="49" spans="1:5" ht="15.75" customHeight="1" x14ac:dyDescent="0.3">
      <c r="A49" s="3">
        <v>10048</v>
      </c>
      <c r="B49" s="4" t="s">
        <v>119</v>
      </c>
      <c r="C49" s="4" t="s">
        <v>10</v>
      </c>
      <c r="D49" s="4" t="s">
        <v>77</v>
      </c>
      <c r="E49" s="4" t="s">
        <v>78</v>
      </c>
    </row>
    <row r="50" spans="1:5" ht="15.75" customHeight="1" x14ac:dyDescent="0.3">
      <c r="A50" s="3">
        <v>10049</v>
      </c>
      <c r="B50" s="4" t="s">
        <v>120</v>
      </c>
      <c r="C50" s="4" t="s">
        <v>10</v>
      </c>
      <c r="D50" s="4" t="s">
        <v>80</v>
      </c>
      <c r="E50" s="4" t="s">
        <v>81</v>
      </c>
    </row>
    <row r="51" spans="1:5" ht="15.75" customHeight="1" x14ac:dyDescent="0.3">
      <c r="A51" s="3">
        <v>10050</v>
      </c>
      <c r="B51" s="4" t="s">
        <v>121</v>
      </c>
      <c r="C51" s="4" t="s">
        <v>10</v>
      </c>
      <c r="D51" s="4" t="s">
        <v>122</v>
      </c>
      <c r="E51" s="4" t="s">
        <v>55</v>
      </c>
    </row>
    <row r="52" spans="1:5" ht="15.75" customHeight="1" x14ac:dyDescent="0.3">
      <c r="A52" s="3">
        <v>10051</v>
      </c>
      <c r="B52" s="4" t="s">
        <v>123</v>
      </c>
      <c r="C52" s="4" t="s">
        <v>10</v>
      </c>
      <c r="D52" s="4" t="s">
        <v>124</v>
      </c>
      <c r="E52" s="4" t="s">
        <v>12</v>
      </c>
    </row>
    <row r="53" spans="1:5" ht="15.75" customHeight="1" x14ac:dyDescent="0.3">
      <c r="A53" s="3">
        <v>10052</v>
      </c>
      <c r="B53" s="4" t="s">
        <v>125</v>
      </c>
      <c r="C53" s="4" t="s">
        <v>10</v>
      </c>
      <c r="D53" s="4" t="s">
        <v>126</v>
      </c>
      <c r="E53" s="4" t="s">
        <v>12</v>
      </c>
    </row>
    <row r="54" spans="1:5" ht="15.75" customHeight="1" x14ac:dyDescent="0.3">
      <c r="A54" s="3">
        <v>10053</v>
      </c>
      <c r="B54" s="4" t="s">
        <v>127</v>
      </c>
      <c r="C54" s="4" t="s">
        <v>10</v>
      </c>
      <c r="D54" s="4" t="s">
        <v>128</v>
      </c>
      <c r="E54" s="4" t="s">
        <v>49</v>
      </c>
    </row>
    <row r="55" spans="1:5" ht="15.75" customHeight="1" x14ac:dyDescent="0.3">
      <c r="A55" s="3">
        <v>10054</v>
      </c>
      <c r="B55" s="4" t="s">
        <v>129</v>
      </c>
      <c r="C55" s="4" t="s">
        <v>10</v>
      </c>
      <c r="D55" s="4" t="s">
        <v>130</v>
      </c>
      <c r="E55" s="4" t="s">
        <v>131</v>
      </c>
    </row>
    <row r="56" spans="1:5" ht="15.75" customHeight="1" x14ac:dyDescent="0.3">
      <c r="A56" s="3">
        <v>10055</v>
      </c>
      <c r="B56" s="4" t="s">
        <v>132</v>
      </c>
      <c r="C56" s="4" t="s">
        <v>6</v>
      </c>
      <c r="D56" s="4" t="s">
        <v>133</v>
      </c>
      <c r="E56" s="4" t="s">
        <v>98</v>
      </c>
    </row>
    <row r="57" spans="1:5" ht="15.75" customHeight="1" x14ac:dyDescent="0.3">
      <c r="A57" s="3">
        <v>10056</v>
      </c>
      <c r="B57" s="4" t="s">
        <v>134</v>
      </c>
      <c r="C57" s="4" t="s">
        <v>10</v>
      </c>
      <c r="D57" s="4" t="s">
        <v>135</v>
      </c>
      <c r="E57" s="4" t="s">
        <v>135</v>
      </c>
    </row>
    <row r="58" spans="1:5" ht="15.75" customHeight="1" x14ac:dyDescent="0.3">
      <c r="A58" s="3">
        <v>10057</v>
      </c>
      <c r="B58" s="4" t="s">
        <v>136</v>
      </c>
      <c r="C58" s="4" t="s">
        <v>6</v>
      </c>
      <c r="D58" s="4" t="s">
        <v>137</v>
      </c>
      <c r="E58" s="4" t="s">
        <v>12</v>
      </c>
    </row>
    <row r="59" spans="1:5" ht="15.75" customHeight="1" x14ac:dyDescent="0.3">
      <c r="A59" s="3">
        <v>10058</v>
      </c>
      <c r="B59" s="4" t="s">
        <v>138</v>
      </c>
      <c r="C59" s="4" t="s">
        <v>10</v>
      </c>
      <c r="D59" s="4" t="s">
        <v>89</v>
      </c>
      <c r="E59" s="4" t="s">
        <v>90</v>
      </c>
    </row>
    <row r="60" spans="1:5" ht="15.75" customHeight="1" x14ac:dyDescent="0.3">
      <c r="A60" s="3">
        <v>10059</v>
      </c>
      <c r="B60" s="4" t="s">
        <v>139</v>
      </c>
      <c r="C60" s="4" t="s">
        <v>10</v>
      </c>
      <c r="D60" s="4" t="s">
        <v>92</v>
      </c>
      <c r="E60" s="4" t="s">
        <v>93</v>
      </c>
    </row>
    <row r="61" spans="1:5" ht="15.75" customHeight="1" x14ac:dyDescent="0.3">
      <c r="A61" s="3">
        <v>10060</v>
      </c>
      <c r="B61" s="4" t="s">
        <v>140</v>
      </c>
      <c r="C61" s="4" t="s">
        <v>6</v>
      </c>
      <c r="D61" s="4" t="s">
        <v>95</v>
      </c>
      <c r="E61" s="4" t="s">
        <v>12</v>
      </c>
    </row>
    <row r="62" spans="1:5" ht="15.75" customHeight="1" x14ac:dyDescent="0.3">
      <c r="A62" s="3">
        <v>10061</v>
      </c>
      <c r="B62" s="4" t="s">
        <v>141</v>
      </c>
      <c r="C62" s="4" t="s">
        <v>6</v>
      </c>
      <c r="D62" s="4" t="s">
        <v>97</v>
      </c>
      <c r="E62" s="4" t="s">
        <v>98</v>
      </c>
    </row>
    <row r="63" spans="1:5" ht="15.75" customHeight="1" x14ac:dyDescent="0.3">
      <c r="A63" s="3">
        <v>10062</v>
      </c>
      <c r="B63" s="4" t="s">
        <v>142</v>
      </c>
      <c r="C63" s="4" t="s">
        <v>6</v>
      </c>
      <c r="D63" s="4" t="s">
        <v>100</v>
      </c>
      <c r="E63" s="4" t="s">
        <v>101</v>
      </c>
    </row>
    <row r="64" spans="1:5" ht="15.75" customHeight="1" x14ac:dyDescent="0.3">
      <c r="A64" s="3">
        <v>10063</v>
      </c>
      <c r="B64" s="4" t="s">
        <v>143</v>
      </c>
      <c r="C64" s="4" t="s">
        <v>10</v>
      </c>
      <c r="D64" s="4" t="s">
        <v>103</v>
      </c>
      <c r="E64" s="4" t="s">
        <v>104</v>
      </c>
    </row>
    <row r="65" spans="1:5" ht="15.75" customHeight="1" x14ac:dyDescent="0.3">
      <c r="A65" s="3">
        <v>10064</v>
      </c>
      <c r="B65" s="4" t="s">
        <v>144</v>
      </c>
      <c r="C65" s="4" t="s">
        <v>6</v>
      </c>
      <c r="D65" s="4" t="s">
        <v>106</v>
      </c>
      <c r="E65" s="4" t="s">
        <v>12</v>
      </c>
    </row>
    <row r="66" spans="1:5" ht="15.75" customHeight="1" x14ac:dyDescent="0.3">
      <c r="A66" s="3">
        <v>10065</v>
      </c>
      <c r="B66" s="4" t="s">
        <v>145</v>
      </c>
      <c r="C66" s="4" t="s">
        <v>6</v>
      </c>
      <c r="D66" s="4" t="s">
        <v>108</v>
      </c>
      <c r="E66" s="4" t="s">
        <v>12</v>
      </c>
    </row>
    <row r="67" spans="1:5" ht="15.75" customHeight="1" x14ac:dyDescent="0.3">
      <c r="A67" s="3">
        <v>10066</v>
      </c>
      <c r="B67" s="4" t="s">
        <v>146</v>
      </c>
      <c r="C67" s="4" t="s">
        <v>6</v>
      </c>
      <c r="D67" s="4" t="s">
        <v>110</v>
      </c>
      <c r="E67" s="4" t="s">
        <v>111</v>
      </c>
    </row>
    <row r="68" spans="1:5" ht="15.75" customHeight="1" x14ac:dyDescent="0.3">
      <c r="A68" s="3">
        <v>10067</v>
      </c>
      <c r="B68" s="4" t="s">
        <v>147</v>
      </c>
      <c r="C68" s="4" t="s">
        <v>10</v>
      </c>
      <c r="D68" s="4" t="s">
        <v>7</v>
      </c>
      <c r="E68" s="4" t="s">
        <v>8</v>
      </c>
    </row>
    <row r="69" spans="1:5" ht="15.75" customHeight="1" x14ac:dyDescent="0.3">
      <c r="A69" s="3">
        <v>10068</v>
      </c>
      <c r="B69" s="4" t="s">
        <v>148</v>
      </c>
      <c r="C69" s="4" t="s">
        <v>10</v>
      </c>
      <c r="D69" s="4" t="s">
        <v>11</v>
      </c>
      <c r="E69" s="4" t="s">
        <v>12</v>
      </c>
    </row>
    <row r="70" spans="1:5" ht="15.75" customHeight="1" x14ac:dyDescent="0.3">
      <c r="A70" s="3">
        <v>10069</v>
      </c>
      <c r="B70" s="4" t="s">
        <v>149</v>
      </c>
      <c r="C70" s="4" t="s">
        <v>10</v>
      </c>
      <c r="D70" s="5" t="s">
        <v>14</v>
      </c>
      <c r="E70" s="4" t="s">
        <v>15</v>
      </c>
    </row>
    <row r="71" spans="1:5" ht="15.75" customHeight="1" x14ac:dyDescent="0.3">
      <c r="A71" s="3">
        <v>10070</v>
      </c>
      <c r="B71" s="4" t="s">
        <v>150</v>
      </c>
      <c r="C71" s="4" t="s">
        <v>10</v>
      </c>
      <c r="D71" s="4" t="s">
        <v>151</v>
      </c>
      <c r="E71" s="4" t="s">
        <v>152</v>
      </c>
    </row>
    <row r="72" spans="1:5" ht="15.75" customHeight="1" x14ac:dyDescent="0.3">
      <c r="A72" s="3">
        <v>10071</v>
      </c>
      <c r="B72" s="4" t="s">
        <v>153</v>
      </c>
      <c r="C72" s="4" t="s">
        <v>6</v>
      </c>
      <c r="D72" s="4" t="s">
        <v>154</v>
      </c>
      <c r="E72" s="4" t="s">
        <v>49</v>
      </c>
    </row>
    <row r="73" spans="1:5" ht="15.75" customHeight="1" x14ac:dyDescent="0.3">
      <c r="A73" s="3">
        <v>10072</v>
      </c>
      <c r="B73" s="4" t="s">
        <v>155</v>
      </c>
      <c r="C73" s="4" t="s">
        <v>6</v>
      </c>
      <c r="D73" s="4" t="s">
        <v>156</v>
      </c>
      <c r="E73" s="4" t="s">
        <v>12</v>
      </c>
    </row>
    <row r="74" spans="1:5" ht="15.75" customHeight="1" x14ac:dyDescent="0.3">
      <c r="A74" s="3">
        <v>10073</v>
      </c>
      <c r="B74" s="4" t="s">
        <v>157</v>
      </c>
      <c r="C74" s="4" t="s">
        <v>10</v>
      </c>
      <c r="D74" s="4" t="s">
        <v>158</v>
      </c>
      <c r="E74" s="4" t="s">
        <v>159</v>
      </c>
    </row>
    <row r="75" spans="1:5" ht="15.75" customHeight="1" x14ac:dyDescent="0.3">
      <c r="A75" s="3">
        <v>10074</v>
      </c>
      <c r="B75" s="4" t="s">
        <v>160</v>
      </c>
      <c r="C75" s="4" t="s">
        <v>6</v>
      </c>
      <c r="D75" s="4" t="s">
        <v>161</v>
      </c>
      <c r="E75" s="4" t="s">
        <v>49</v>
      </c>
    </row>
    <row r="76" spans="1:5" ht="15.75" customHeight="1" x14ac:dyDescent="0.3">
      <c r="A76" s="3">
        <v>10075</v>
      </c>
      <c r="B76" s="4" t="s">
        <v>162</v>
      </c>
      <c r="C76" s="4" t="s">
        <v>10</v>
      </c>
      <c r="D76" s="4" t="s">
        <v>163</v>
      </c>
      <c r="E76" s="4" t="s">
        <v>55</v>
      </c>
    </row>
    <row r="77" spans="1:5" ht="15.75" customHeight="1" x14ac:dyDescent="0.3">
      <c r="A77" s="3">
        <v>10076</v>
      </c>
      <c r="B77" s="4" t="s">
        <v>164</v>
      </c>
      <c r="C77" s="4" t="s">
        <v>10</v>
      </c>
      <c r="D77" s="4" t="s">
        <v>165</v>
      </c>
      <c r="E77" s="4" t="s">
        <v>98</v>
      </c>
    </row>
    <row r="78" spans="1:5" ht="15.75" customHeight="1" x14ac:dyDescent="0.3">
      <c r="A78" s="3">
        <v>10077</v>
      </c>
      <c r="B78" s="4" t="s">
        <v>166</v>
      </c>
      <c r="C78" s="4" t="s">
        <v>10</v>
      </c>
      <c r="D78" s="4" t="s">
        <v>167</v>
      </c>
      <c r="E78" s="4" t="s">
        <v>12</v>
      </c>
    </row>
    <row r="79" spans="1:5" ht="15.75" customHeight="1" x14ac:dyDescent="0.3">
      <c r="A79" s="3">
        <v>10078</v>
      </c>
      <c r="B79" s="4" t="s">
        <v>168</v>
      </c>
      <c r="C79" s="4" t="s">
        <v>6</v>
      </c>
      <c r="D79" s="4" t="s">
        <v>169</v>
      </c>
      <c r="E79" s="4" t="s">
        <v>159</v>
      </c>
    </row>
    <row r="80" spans="1:5" ht="15.75" customHeight="1" x14ac:dyDescent="0.3">
      <c r="A80" s="3">
        <v>10079</v>
      </c>
      <c r="B80" s="4" t="s">
        <v>170</v>
      </c>
      <c r="C80" s="4" t="s">
        <v>10</v>
      </c>
      <c r="D80" s="4" t="s">
        <v>171</v>
      </c>
      <c r="E80" s="4" t="s">
        <v>12</v>
      </c>
    </row>
    <row r="81" spans="1:5" ht="15.75" customHeight="1" x14ac:dyDescent="0.3">
      <c r="A81" s="3">
        <v>10080</v>
      </c>
      <c r="B81" s="4" t="s">
        <v>172</v>
      </c>
      <c r="C81" s="4" t="s">
        <v>6</v>
      </c>
      <c r="D81" s="4" t="s">
        <v>173</v>
      </c>
      <c r="E81" s="4" t="s">
        <v>49</v>
      </c>
    </row>
    <row r="82" spans="1:5" ht="15.75" customHeight="1" x14ac:dyDescent="0.3">
      <c r="A82" s="3">
        <v>10081</v>
      </c>
      <c r="B82" s="4" t="s">
        <v>174</v>
      </c>
      <c r="C82" s="4" t="s">
        <v>10</v>
      </c>
      <c r="D82" s="4" t="s">
        <v>175</v>
      </c>
      <c r="E82" s="4" t="s">
        <v>49</v>
      </c>
    </row>
    <row r="83" spans="1:5" ht="15.75" customHeight="1" x14ac:dyDescent="0.3">
      <c r="A83" s="3">
        <v>10082</v>
      </c>
      <c r="B83" s="4" t="s">
        <v>176</v>
      </c>
      <c r="C83" s="4" t="s">
        <v>6</v>
      </c>
      <c r="D83" s="4" t="s">
        <v>177</v>
      </c>
      <c r="E83" s="4" t="s">
        <v>81</v>
      </c>
    </row>
    <row r="84" spans="1:5" ht="15.75" customHeight="1" x14ac:dyDescent="0.3">
      <c r="A84" s="3">
        <v>10082</v>
      </c>
      <c r="B84" s="4" t="s">
        <v>176</v>
      </c>
      <c r="C84" s="4" t="s">
        <v>6</v>
      </c>
      <c r="D84" s="4" t="s">
        <v>177</v>
      </c>
      <c r="E84" s="4" t="s">
        <v>81</v>
      </c>
    </row>
    <row r="85" spans="1:5" ht="15.75" customHeight="1" x14ac:dyDescent="0.3">
      <c r="A85" s="3">
        <v>10083</v>
      </c>
      <c r="B85" s="4" t="s">
        <v>178</v>
      </c>
      <c r="C85" s="4" t="s">
        <v>6</v>
      </c>
      <c r="D85" s="4" t="s">
        <v>179</v>
      </c>
      <c r="E85" s="4" t="s">
        <v>81</v>
      </c>
    </row>
    <row r="86" spans="1:5" ht="15.75" customHeight="1" x14ac:dyDescent="0.3">
      <c r="A86" s="3">
        <v>10084</v>
      </c>
      <c r="B86" s="4" t="s">
        <v>180</v>
      </c>
      <c r="C86" s="4" t="s">
        <v>6</v>
      </c>
      <c r="D86" s="4" t="s">
        <v>181</v>
      </c>
      <c r="E86" s="4" t="s">
        <v>12</v>
      </c>
    </row>
    <row r="87" spans="1:5" ht="15.75" customHeight="1" x14ac:dyDescent="0.3">
      <c r="A87" s="3">
        <v>10085</v>
      </c>
      <c r="B87" s="4" t="s">
        <v>182</v>
      </c>
      <c r="C87" s="4" t="s">
        <v>10</v>
      </c>
      <c r="D87" s="4" t="s">
        <v>183</v>
      </c>
      <c r="E87" s="4" t="s">
        <v>184</v>
      </c>
    </row>
    <row r="88" spans="1:5" ht="15.75" customHeight="1" x14ac:dyDescent="0.3">
      <c r="A88" s="3">
        <v>10086</v>
      </c>
      <c r="B88" s="4" t="s">
        <v>185</v>
      </c>
      <c r="C88" s="4" t="s">
        <v>10</v>
      </c>
      <c r="D88" s="4" t="s">
        <v>186</v>
      </c>
      <c r="E88" s="4" t="s">
        <v>187</v>
      </c>
    </row>
    <row r="89" spans="1:5" ht="15.75" customHeight="1" x14ac:dyDescent="0.3">
      <c r="A89" s="3">
        <v>10087</v>
      </c>
      <c r="B89" s="4" t="s">
        <v>188</v>
      </c>
      <c r="C89" s="4" t="s">
        <v>10</v>
      </c>
      <c r="D89" s="4" t="s">
        <v>189</v>
      </c>
      <c r="E89" s="4" t="s">
        <v>190</v>
      </c>
    </row>
    <row r="90" spans="1:5" ht="15.75" customHeight="1" x14ac:dyDescent="0.3">
      <c r="A90" s="3">
        <v>10088</v>
      </c>
      <c r="B90" s="4" t="s">
        <v>191</v>
      </c>
      <c r="C90" s="4" t="s">
        <v>10</v>
      </c>
      <c r="D90" s="4" t="s">
        <v>192</v>
      </c>
      <c r="E90" s="4" t="s">
        <v>193</v>
      </c>
    </row>
    <row r="91" spans="1:5" ht="15.75" customHeight="1" x14ac:dyDescent="0.3">
      <c r="A91" s="3">
        <v>10089</v>
      </c>
      <c r="B91" s="4" t="s">
        <v>194</v>
      </c>
      <c r="C91" s="4" t="s">
        <v>6</v>
      </c>
      <c r="D91" s="4" t="s">
        <v>195</v>
      </c>
      <c r="E91" s="4" t="s">
        <v>187</v>
      </c>
    </row>
    <row r="92" spans="1:5" ht="15.75" customHeight="1" x14ac:dyDescent="0.3">
      <c r="A92" s="3">
        <v>10090</v>
      </c>
      <c r="B92" s="4" t="s">
        <v>196</v>
      </c>
      <c r="C92" s="4" t="s">
        <v>10</v>
      </c>
      <c r="D92" s="4" t="s">
        <v>197</v>
      </c>
      <c r="E92" s="4" t="s">
        <v>198</v>
      </c>
    </row>
    <row r="93" spans="1:5" ht="15.75" customHeight="1" x14ac:dyDescent="0.3">
      <c r="A93" s="3">
        <v>10091</v>
      </c>
      <c r="B93" s="4" t="s">
        <v>199</v>
      </c>
      <c r="C93" s="4" t="s">
        <v>6</v>
      </c>
      <c r="D93" s="4" t="s">
        <v>200</v>
      </c>
      <c r="E93" s="4" t="s">
        <v>201</v>
      </c>
    </row>
    <row r="94" spans="1:5" ht="15.75" customHeight="1" x14ac:dyDescent="0.3">
      <c r="A94" s="3">
        <v>10092</v>
      </c>
      <c r="B94" s="4" t="s">
        <v>202</v>
      </c>
      <c r="C94" s="4" t="s">
        <v>10</v>
      </c>
      <c r="D94" s="4" t="s">
        <v>203</v>
      </c>
      <c r="E94" s="4" t="s">
        <v>204</v>
      </c>
    </row>
    <row r="95" spans="1:5" ht="15.75" customHeight="1" x14ac:dyDescent="0.3">
      <c r="A95" s="3">
        <v>10093</v>
      </c>
      <c r="B95" s="4" t="s">
        <v>205</v>
      </c>
      <c r="C95" s="4" t="s">
        <v>6</v>
      </c>
      <c r="D95" s="4" t="s">
        <v>206</v>
      </c>
      <c r="E95" s="4" t="s">
        <v>8</v>
      </c>
    </row>
    <row r="96" spans="1:5" ht="15.75" customHeight="1" x14ac:dyDescent="0.3">
      <c r="A96" s="3">
        <v>10094</v>
      </c>
      <c r="B96" s="4" t="s">
        <v>207</v>
      </c>
      <c r="C96" s="4" t="s">
        <v>6</v>
      </c>
      <c r="D96" s="4" t="s">
        <v>208</v>
      </c>
      <c r="E96" s="4" t="s">
        <v>209</v>
      </c>
    </row>
    <row r="97" spans="1:5" ht="15.75" customHeight="1" x14ac:dyDescent="0.3">
      <c r="A97" s="3">
        <v>10095</v>
      </c>
      <c r="B97" s="4" t="s">
        <v>210</v>
      </c>
      <c r="C97" s="4" t="s">
        <v>10</v>
      </c>
      <c r="D97" s="4" t="s">
        <v>211</v>
      </c>
      <c r="E97" s="4" t="s">
        <v>12</v>
      </c>
    </row>
    <row r="98" spans="1:5" ht="15.75" customHeight="1" x14ac:dyDescent="0.3">
      <c r="A98" s="3">
        <v>10096</v>
      </c>
      <c r="B98" s="4" t="s">
        <v>212</v>
      </c>
      <c r="C98" s="4" t="s">
        <v>6</v>
      </c>
      <c r="D98" s="4" t="s">
        <v>213</v>
      </c>
      <c r="E98" s="4" t="s">
        <v>12</v>
      </c>
    </row>
    <row r="99" spans="1:5" ht="15.75" customHeight="1" x14ac:dyDescent="0.3">
      <c r="A99" s="3">
        <v>10097</v>
      </c>
      <c r="B99" s="4" t="s">
        <v>214</v>
      </c>
      <c r="C99" s="4" t="s">
        <v>10</v>
      </c>
      <c r="D99" s="4" t="s">
        <v>215</v>
      </c>
      <c r="E99" s="4" t="s">
        <v>8</v>
      </c>
    </row>
    <row r="100" spans="1:5" ht="15.75" customHeight="1" x14ac:dyDescent="0.3">
      <c r="A100" s="3">
        <v>10098</v>
      </c>
      <c r="B100" s="4" t="s">
        <v>216</v>
      </c>
      <c r="C100" s="4" t="s">
        <v>10</v>
      </c>
      <c r="D100" s="4" t="s">
        <v>217</v>
      </c>
      <c r="E100" s="4" t="s">
        <v>12</v>
      </c>
    </row>
    <row r="101" spans="1:5" ht="15.75" customHeight="1" x14ac:dyDescent="0.3">
      <c r="A101" s="3">
        <v>10099</v>
      </c>
      <c r="B101" s="4" t="s">
        <v>218</v>
      </c>
      <c r="C101" s="4" t="s">
        <v>10</v>
      </c>
      <c r="D101" s="4" t="s">
        <v>219</v>
      </c>
      <c r="E101" s="4" t="s">
        <v>220</v>
      </c>
    </row>
    <row r="102" spans="1:5" ht="15.75" customHeight="1" x14ac:dyDescent="0.3">
      <c r="A102" s="3">
        <v>10100</v>
      </c>
      <c r="B102" s="4" t="s">
        <v>221</v>
      </c>
      <c r="C102" s="4" t="s">
        <v>6</v>
      </c>
      <c r="D102" s="4" t="s">
        <v>222</v>
      </c>
      <c r="E102" s="4" t="s">
        <v>201</v>
      </c>
    </row>
    <row r="103" spans="1:5" ht="15.75" customHeight="1" x14ac:dyDescent="0.3">
      <c r="A103" s="3">
        <v>10101</v>
      </c>
      <c r="B103" s="4" t="s">
        <v>223</v>
      </c>
      <c r="C103" s="4" t="s">
        <v>6</v>
      </c>
      <c r="D103" s="4" t="s">
        <v>224</v>
      </c>
      <c r="E103" s="4" t="s">
        <v>12</v>
      </c>
    </row>
    <row r="104" spans="1:5" ht="15.75" customHeight="1" x14ac:dyDescent="0.3">
      <c r="A104" s="3">
        <v>10102</v>
      </c>
      <c r="B104" s="4" t="s">
        <v>225</v>
      </c>
      <c r="C104" s="4" t="s">
        <v>10</v>
      </c>
      <c r="D104" s="4" t="s">
        <v>226</v>
      </c>
      <c r="E104" s="4" t="s">
        <v>190</v>
      </c>
    </row>
    <row r="105" spans="1:5" ht="15.75" customHeight="1" x14ac:dyDescent="0.3">
      <c r="A105" s="3">
        <v>10103</v>
      </c>
      <c r="B105" s="4" t="s">
        <v>227</v>
      </c>
      <c r="C105" s="4" t="s">
        <v>6</v>
      </c>
      <c r="D105" s="4" t="s">
        <v>228</v>
      </c>
      <c r="E105" s="4" t="s">
        <v>190</v>
      </c>
    </row>
    <row r="106" spans="1:5" ht="15.75" customHeight="1" x14ac:dyDescent="0.3">
      <c r="A106" s="3">
        <v>10104</v>
      </c>
      <c r="B106" s="4" t="s">
        <v>229</v>
      </c>
      <c r="C106" s="4" t="s">
        <v>6</v>
      </c>
      <c r="D106" s="4" t="s">
        <v>230</v>
      </c>
      <c r="E106" s="4" t="s">
        <v>231</v>
      </c>
    </row>
    <row r="107" spans="1:5" ht="15.75" customHeight="1" x14ac:dyDescent="0.3">
      <c r="A107" s="3">
        <v>10105</v>
      </c>
      <c r="B107" s="4" t="s">
        <v>232</v>
      </c>
      <c r="C107" s="4" t="s">
        <v>6</v>
      </c>
      <c r="D107" s="4" t="s">
        <v>233</v>
      </c>
      <c r="E107" s="4" t="s">
        <v>159</v>
      </c>
    </row>
    <row r="108" spans="1:5" ht="15.75" customHeight="1" x14ac:dyDescent="0.3">
      <c r="A108" s="3">
        <v>10106</v>
      </c>
      <c r="B108" s="4" t="s">
        <v>234</v>
      </c>
      <c r="C108" s="4" t="s">
        <v>6</v>
      </c>
      <c r="D108" s="4" t="s">
        <v>235</v>
      </c>
      <c r="E108" s="4" t="s">
        <v>78</v>
      </c>
    </row>
    <row r="109" spans="1:5" ht="15.75" customHeight="1" x14ac:dyDescent="0.3">
      <c r="A109" s="3">
        <v>10107</v>
      </c>
      <c r="B109" s="4" t="s">
        <v>236</v>
      </c>
      <c r="C109" s="4" t="s">
        <v>10</v>
      </c>
      <c r="D109" s="4" t="s">
        <v>237</v>
      </c>
      <c r="E109" s="4" t="s">
        <v>238</v>
      </c>
    </row>
    <row r="110" spans="1:5" ht="15.75" customHeight="1" x14ac:dyDescent="0.3">
      <c r="A110" s="3">
        <v>10108</v>
      </c>
      <c r="B110" s="4" t="s">
        <v>239</v>
      </c>
      <c r="C110" s="4" t="s">
        <v>10</v>
      </c>
      <c r="D110" s="4" t="s">
        <v>240</v>
      </c>
      <c r="E110" s="4" t="s">
        <v>241</v>
      </c>
    </row>
    <row r="111" spans="1:5" ht="15.75" customHeight="1" x14ac:dyDescent="0.3">
      <c r="A111" s="3">
        <v>10109</v>
      </c>
      <c r="B111" s="4" t="s">
        <v>242</v>
      </c>
      <c r="C111" s="4" t="s">
        <v>6</v>
      </c>
      <c r="D111" s="4" t="s">
        <v>243</v>
      </c>
      <c r="E111" s="4" t="s">
        <v>12</v>
      </c>
    </row>
    <row r="112" spans="1:5" ht="15.75" customHeight="1" x14ac:dyDescent="0.3">
      <c r="A112" s="3">
        <v>10110</v>
      </c>
      <c r="B112" s="4" t="s">
        <v>244</v>
      </c>
      <c r="C112" s="4" t="s">
        <v>6</v>
      </c>
      <c r="D112" s="4" t="s">
        <v>245</v>
      </c>
      <c r="E112" s="4" t="s">
        <v>12</v>
      </c>
    </row>
    <row r="113" spans="1:5" ht="15.75" customHeight="1" x14ac:dyDescent="0.3">
      <c r="A113" s="3">
        <v>10111</v>
      </c>
      <c r="B113" s="4" t="s">
        <v>246</v>
      </c>
      <c r="C113" s="4" t="s">
        <v>6</v>
      </c>
      <c r="D113" s="4" t="s">
        <v>247</v>
      </c>
      <c r="E113" s="4" t="s">
        <v>49</v>
      </c>
    </row>
    <row r="114" spans="1:5" ht="15.75" customHeight="1" x14ac:dyDescent="0.3">
      <c r="A114" s="3">
        <v>10112</v>
      </c>
      <c r="B114" s="4" t="s">
        <v>248</v>
      </c>
      <c r="C114" s="4" t="s">
        <v>6</v>
      </c>
      <c r="D114" s="4" t="s">
        <v>249</v>
      </c>
      <c r="E114" s="4" t="s">
        <v>250</v>
      </c>
    </row>
    <row r="115" spans="1:5" ht="15.75" customHeight="1" x14ac:dyDescent="0.3">
      <c r="A115" s="3">
        <v>10113</v>
      </c>
      <c r="B115" s="4" t="s">
        <v>251</v>
      </c>
      <c r="C115" s="4" t="s">
        <v>10</v>
      </c>
      <c r="D115" s="4" t="s">
        <v>252</v>
      </c>
      <c r="E115" s="4" t="s">
        <v>49</v>
      </c>
    </row>
    <row r="116" spans="1:5" ht="15.75" customHeight="1" x14ac:dyDescent="0.3">
      <c r="A116" s="3">
        <v>10114</v>
      </c>
      <c r="B116" s="4" t="s">
        <v>253</v>
      </c>
      <c r="C116" s="4" t="s">
        <v>10</v>
      </c>
      <c r="D116" s="4" t="s">
        <v>254</v>
      </c>
      <c r="E116" s="4" t="s">
        <v>254</v>
      </c>
    </row>
    <row r="117" spans="1:5" ht="15.75" customHeight="1" x14ac:dyDescent="0.3">
      <c r="A117" s="3">
        <v>10115</v>
      </c>
      <c r="B117" s="4" t="s">
        <v>255</v>
      </c>
      <c r="C117" s="4" t="s">
        <v>10</v>
      </c>
      <c r="D117" s="4" t="s">
        <v>256</v>
      </c>
      <c r="E117" s="4" t="s">
        <v>190</v>
      </c>
    </row>
    <row r="118" spans="1:5" ht="15.75" customHeight="1" x14ac:dyDescent="0.3">
      <c r="A118" s="3">
        <v>10116</v>
      </c>
      <c r="B118" s="4" t="s">
        <v>257</v>
      </c>
      <c r="C118" s="4" t="s">
        <v>6</v>
      </c>
      <c r="D118" s="4" t="s">
        <v>258</v>
      </c>
      <c r="E118" s="4" t="s">
        <v>12</v>
      </c>
    </row>
    <row r="119" spans="1:5" ht="15.75" customHeight="1" x14ac:dyDescent="0.3">
      <c r="A119" s="3">
        <v>10117</v>
      </c>
      <c r="B119" s="4" t="s">
        <v>259</v>
      </c>
      <c r="C119" s="4" t="s">
        <v>6</v>
      </c>
      <c r="D119" s="4" t="s">
        <v>89</v>
      </c>
      <c r="E119" s="4" t="s">
        <v>90</v>
      </c>
    </row>
    <row r="120" spans="1:5" ht="15.75" customHeight="1" x14ac:dyDescent="0.3">
      <c r="A120" s="3">
        <v>10118</v>
      </c>
      <c r="B120" s="4" t="s">
        <v>260</v>
      </c>
      <c r="C120" s="4" t="s">
        <v>10</v>
      </c>
      <c r="D120" s="4" t="s">
        <v>92</v>
      </c>
      <c r="E120" s="4" t="s">
        <v>93</v>
      </c>
    </row>
    <row r="121" spans="1:5" ht="15.75" customHeight="1" x14ac:dyDescent="0.3">
      <c r="A121" s="3">
        <v>10119</v>
      </c>
      <c r="B121" s="4" t="s">
        <v>261</v>
      </c>
      <c r="C121" s="4" t="s">
        <v>10</v>
      </c>
      <c r="D121" s="4" t="s">
        <v>95</v>
      </c>
      <c r="E121" s="4" t="s">
        <v>12</v>
      </c>
    </row>
    <row r="122" spans="1:5" ht="15.75" customHeight="1" x14ac:dyDescent="0.3">
      <c r="A122" s="3">
        <v>10120</v>
      </c>
      <c r="B122" s="4" t="s">
        <v>262</v>
      </c>
      <c r="C122" s="4" t="s">
        <v>10</v>
      </c>
      <c r="D122" s="4" t="s">
        <v>97</v>
      </c>
      <c r="E122" s="4" t="s">
        <v>98</v>
      </c>
    </row>
    <row r="123" spans="1:5" ht="15.75" customHeight="1" x14ac:dyDescent="0.3">
      <c r="A123" s="3">
        <v>10121</v>
      </c>
      <c r="B123" s="4" t="s">
        <v>263</v>
      </c>
      <c r="C123" s="4" t="s">
        <v>10</v>
      </c>
      <c r="D123" s="4" t="s">
        <v>100</v>
      </c>
      <c r="E123" s="4" t="s">
        <v>101</v>
      </c>
    </row>
    <row r="124" spans="1:5" ht="15.75" customHeight="1" x14ac:dyDescent="0.3">
      <c r="A124" s="3">
        <v>10122</v>
      </c>
      <c r="B124" s="4" t="s">
        <v>264</v>
      </c>
      <c r="C124" s="4" t="s">
        <v>6</v>
      </c>
      <c r="D124" s="4" t="s">
        <v>103</v>
      </c>
      <c r="E124" s="4" t="s">
        <v>104</v>
      </c>
    </row>
    <row r="125" spans="1:5" ht="15.75" customHeight="1" x14ac:dyDescent="0.3">
      <c r="A125" s="3">
        <v>10123</v>
      </c>
      <c r="B125" s="4" t="s">
        <v>265</v>
      </c>
      <c r="C125" s="4" t="s">
        <v>10</v>
      </c>
      <c r="D125" s="4" t="s">
        <v>106</v>
      </c>
      <c r="E125" s="4" t="s">
        <v>12</v>
      </c>
    </row>
    <row r="126" spans="1:5" ht="15.75" customHeight="1" x14ac:dyDescent="0.3">
      <c r="A126" s="3">
        <v>10124</v>
      </c>
      <c r="B126" s="4" t="s">
        <v>266</v>
      </c>
      <c r="C126" s="4" t="s">
        <v>10</v>
      </c>
      <c r="D126" s="4" t="s">
        <v>108</v>
      </c>
      <c r="E126" s="4" t="s">
        <v>12</v>
      </c>
    </row>
    <row r="127" spans="1:5" ht="15.75" customHeight="1" x14ac:dyDescent="0.3">
      <c r="A127" s="3">
        <v>10125</v>
      </c>
      <c r="B127" s="4" t="s">
        <v>267</v>
      </c>
      <c r="C127" s="4" t="s">
        <v>10</v>
      </c>
      <c r="D127" s="4" t="s">
        <v>110</v>
      </c>
      <c r="E127" s="4" t="s">
        <v>111</v>
      </c>
    </row>
    <row r="128" spans="1:5" ht="15.75" customHeight="1" x14ac:dyDescent="0.3">
      <c r="A128" s="3">
        <v>10126</v>
      </c>
      <c r="B128" s="4" t="s">
        <v>268</v>
      </c>
      <c r="C128" s="4" t="s">
        <v>6</v>
      </c>
      <c r="D128" s="4" t="s">
        <v>7</v>
      </c>
      <c r="E128" s="4" t="s">
        <v>8</v>
      </c>
    </row>
    <row r="129" spans="1:5" ht="15.75" customHeight="1" x14ac:dyDescent="0.3">
      <c r="A129" s="3">
        <v>10127</v>
      </c>
      <c r="B129" s="4" t="s">
        <v>269</v>
      </c>
      <c r="C129" s="4" t="s">
        <v>10</v>
      </c>
      <c r="D129" s="4" t="s">
        <v>11</v>
      </c>
      <c r="E129" s="4" t="s">
        <v>12</v>
      </c>
    </row>
    <row r="130" spans="1:5" ht="15.75" customHeight="1" x14ac:dyDescent="0.3">
      <c r="A130" s="3">
        <v>10128</v>
      </c>
      <c r="B130" s="4" t="s">
        <v>270</v>
      </c>
      <c r="C130" s="4" t="s">
        <v>10</v>
      </c>
      <c r="D130" s="5" t="s">
        <v>14</v>
      </c>
      <c r="E130" s="4" t="s">
        <v>15</v>
      </c>
    </row>
    <row r="131" spans="1:5" ht="15.75" customHeight="1" x14ac:dyDescent="0.3">
      <c r="A131" s="3">
        <v>10129</v>
      </c>
      <c r="B131" s="4" t="s">
        <v>271</v>
      </c>
      <c r="C131" s="4" t="s">
        <v>10</v>
      </c>
      <c r="D131" s="4" t="s">
        <v>17</v>
      </c>
      <c r="E131" s="4" t="s">
        <v>18</v>
      </c>
    </row>
    <row r="132" spans="1:5" ht="15.75" customHeight="1" x14ac:dyDescent="0.3">
      <c r="A132" s="3">
        <v>10130</v>
      </c>
      <c r="B132" s="4" t="s">
        <v>272</v>
      </c>
      <c r="C132" s="4" t="s">
        <v>10</v>
      </c>
      <c r="D132" s="4" t="s">
        <v>20</v>
      </c>
      <c r="E132" s="4" t="s">
        <v>21</v>
      </c>
    </row>
    <row r="133" spans="1:5" ht="15.75" customHeight="1" x14ac:dyDescent="0.3">
      <c r="A133" s="3">
        <v>10131</v>
      </c>
      <c r="B133" s="4" t="s">
        <v>273</v>
      </c>
      <c r="C133" s="4" t="s">
        <v>6</v>
      </c>
      <c r="D133" s="4" t="s">
        <v>23</v>
      </c>
      <c r="E133" s="4" t="s">
        <v>8</v>
      </c>
    </row>
    <row r="134" spans="1:5" ht="15.75" customHeight="1" x14ac:dyDescent="0.3">
      <c r="A134" s="3">
        <v>10132</v>
      </c>
      <c r="B134" s="4" t="s">
        <v>274</v>
      </c>
      <c r="C134" s="4" t="s">
        <v>6</v>
      </c>
      <c r="D134" s="4" t="s">
        <v>25</v>
      </c>
      <c r="E134" s="4" t="s">
        <v>26</v>
      </c>
    </row>
    <row r="135" spans="1:5" ht="15.75" customHeight="1" x14ac:dyDescent="0.3">
      <c r="A135" s="3">
        <v>10133</v>
      </c>
      <c r="B135" s="4" t="s">
        <v>275</v>
      </c>
      <c r="C135" s="4" t="s">
        <v>6</v>
      </c>
      <c r="D135" s="4" t="s">
        <v>28</v>
      </c>
      <c r="E135" s="4" t="s">
        <v>15</v>
      </c>
    </row>
    <row r="136" spans="1:5" ht="15.75" customHeight="1" x14ac:dyDescent="0.3">
      <c r="A136" s="3">
        <v>10134</v>
      </c>
      <c r="B136" s="4" t="s">
        <v>276</v>
      </c>
      <c r="C136" s="4" t="s">
        <v>6</v>
      </c>
      <c r="D136" s="4" t="s">
        <v>30</v>
      </c>
      <c r="E136" s="4" t="s">
        <v>15</v>
      </c>
    </row>
    <row r="137" spans="1:5" ht="15.75" customHeight="1" x14ac:dyDescent="0.3">
      <c r="A137" s="3">
        <v>10135</v>
      </c>
      <c r="B137" s="4" t="s">
        <v>277</v>
      </c>
      <c r="C137" s="4" t="s">
        <v>6</v>
      </c>
      <c r="D137" s="4" t="s">
        <v>32</v>
      </c>
      <c r="E137" s="4" t="s">
        <v>33</v>
      </c>
    </row>
    <row r="138" spans="1:5" ht="15.75" customHeight="1" x14ac:dyDescent="0.3">
      <c r="A138" s="3">
        <v>10136</v>
      </c>
      <c r="B138" s="4" t="s">
        <v>278</v>
      </c>
      <c r="C138" s="4" t="s">
        <v>10</v>
      </c>
      <c r="D138" s="4" t="s">
        <v>35</v>
      </c>
      <c r="E138" s="4" t="s">
        <v>36</v>
      </c>
    </row>
    <row r="139" spans="1:5" ht="15.75" customHeight="1" x14ac:dyDescent="0.3">
      <c r="A139" s="3">
        <v>10137</v>
      </c>
      <c r="B139" s="4" t="s">
        <v>279</v>
      </c>
      <c r="C139" s="4" t="s">
        <v>10</v>
      </c>
      <c r="D139" s="4" t="s">
        <v>38</v>
      </c>
      <c r="E139" s="4" t="s">
        <v>15</v>
      </c>
    </row>
    <row r="140" spans="1:5" ht="15.75" customHeight="1" x14ac:dyDescent="0.3">
      <c r="A140" s="3">
        <v>10138</v>
      </c>
      <c r="B140" s="4" t="s">
        <v>280</v>
      </c>
      <c r="C140" s="4" t="s">
        <v>6</v>
      </c>
      <c r="D140" s="4" t="s">
        <v>40</v>
      </c>
      <c r="E140" s="4" t="s">
        <v>41</v>
      </c>
    </row>
    <row r="141" spans="1:5" ht="15.75" customHeight="1" x14ac:dyDescent="0.3">
      <c r="A141" s="3">
        <v>10139</v>
      </c>
      <c r="B141" s="4" t="s">
        <v>281</v>
      </c>
      <c r="C141" s="4" t="s">
        <v>6</v>
      </c>
      <c r="D141" s="4" t="s">
        <v>74</v>
      </c>
      <c r="E141" s="4" t="s">
        <v>75</v>
      </c>
    </row>
    <row r="142" spans="1:5" ht="15.75" customHeight="1" x14ac:dyDescent="0.3">
      <c r="A142" s="3">
        <v>10140</v>
      </c>
      <c r="B142" s="4" t="s">
        <v>282</v>
      </c>
      <c r="C142" s="4" t="s">
        <v>6</v>
      </c>
      <c r="D142" s="4" t="s">
        <v>77</v>
      </c>
      <c r="E142" s="4" t="s">
        <v>78</v>
      </c>
    </row>
    <row r="143" spans="1:5" ht="15.75" customHeight="1" x14ac:dyDescent="0.3">
      <c r="A143" s="3">
        <v>10141</v>
      </c>
      <c r="B143" s="4" t="s">
        <v>283</v>
      </c>
      <c r="C143" s="4" t="s">
        <v>10</v>
      </c>
      <c r="D143" s="4" t="s">
        <v>30</v>
      </c>
      <c r="E143" s="4" t="s">
        <v>15</v>
      </c>
    </row>
    <row r="144" spans="1:5" ht="15.75" customHeight="1" x14ac:dyDescent="0.3">
      <c r="A144" s="3">
        <v>10142</v>
      </c>
      <c r="B144" s="4" t="s">
        <v>284</v>
      </c>
      <c r="C144" s="4" t="s">
        <v>6</v>
      </c>
      <c r="D144" s="4" t="s">
        <v>32</v>
      </c>
      <c r="E144" s="4" t="s">
        <v>33</v>
      </c>
    </row>
    <row r="145" spans="1:5" ht="15.75" customHeight="1" x14ac:dyDescent="0.3">
      <c r="A145" s="3">
        <v>10143</v>
      </c>
      <c r="B145" s="4" t="s">
        <v>285</v>
      </c>
      <c r="C145" s="4" t="s">
        <v>10</v>
      </c>
      <c r="D145" s="4" t="s">
        <v>35</v>
      </c>
      <c r="E145" s="4" t="s">
        <v>36</v>
      </c>
    </row>
    <row r="146" spans="1:5" ht="15.75" customHeight="1" x14ac:dyDescent="0.3">
      <c r="A146" s="3">
        <v>10144</v>
      </c>
      <c r="B146" s="4" t="s">
        <v>286</v>
      </c>
      <c r="C146" s="4" t="s">
        <v>10</v>
      </c>
      <c r="D146" s="4" t="s">
        <v>38</v>
      </c>
      <c r="E146" s="4" t="s">
        <v>15</v>
      </c>
    </row>
    <row r="147" spans="1:5" ht="15.75" customHeight="1" x14ac:dyDescent="0.3">
      <c r="A147" s="3">
        <v>10145</v>
      </c>
      <c r="B147" s="4" t="s">
        <v>287</v>
      </c>
      <c r="C147" s="4" t="s">
        <v>10</v>
      </c>
      <c r="D147" s="4" t="s">
        <v>122</v>
      </c>
      <c r="E147" s="4" t="s">
        <v>55</v>
      </c>
    </row>
    <row r="148" spans="1:5" ht="15.75" customHeight="1" x14ac:dyDescent="0.3">
      <c r="A148" s="3">
        <v>10146</v>
      </c>
      <c r="B148" s="4" t="s">
        <v>288</v>
      </c>
      <c r="C148" s="4" t="s">
        <v>6</v>
      </c>
      <c r="D148" s="4" t="s">
        <v>124</v>
      </c>
      <c r="E148" s="4" t="s">
        <v>12</v>
      </c>
    </row>
    <row r="149" spans="1:5" ht="15.75" customHeight="1" x14ac:dyDescent="0.3">
      <c r="A149" s="3">
        <v>10147</v>
      </c>
      <c r="B149" s="4" t="s">
        <v>289</v>
      </c>
      <c r="C149" s="4" t="s">
        <v>6</v>
      </c>
      <c r="D149" s="4" t="s">
        <v>126</v>
      </c>
      <c r="E149" s="4" t="s">
        <v>12</v>
      </c>
    </row>
    <row r="150" spans="1:5" ht="15.75" customHeight="1" x14ac:dyDescent="0.3">
      <c r="A150" s="3">
        <v>10148</v>
      </c>
      <c r="B150" s="4" t="s">
        <v>290</v>
      </c>
      <c r="C150" s="4" t="s">
        <v>10</v>
      </c>
      <c r="D150" s="4" t="s">
        <v>128</v>
      </c>
      <c r="E150" s="4" t="s">
        <v>49</v>
      </c>
    </row>
    <row r="151" spans="1:5" ht="15.75" customHeight="1" x14ac:dyDescent="0.3">
      <c r="A151" s="3">
        <v>10149</v>
      </c>
      <c r="B151" s="4" t="s">
        <v>291</v>
      </c>
      <c r="C151" s="4" t="s">
        <v>6</v>
      </c>
      <c r="D151" s="4" t="s">
        <v>130</v>
      </c>
      <c r="E151" s="4" t="s">
        <v>131</v>
      </c>
    </row>
    <row r="152" spans="1:5" ht="15.75" customHeight="1" x14ac:dyDescent="0.3">
      <c r="A152" s="3">
        <v>10150</v>
      </c>
      <c r="B152" s="4" t="s">
        <v>292</v>
      </c>
      <c r="C152" s="4" t="s">
        <v>10</v>
      </c>
      <c r="D152" s="4" t="s">
        <v>133</v>
      </c>
      <c r="E152" s="4" t="s">
        <v>98</v>
      </c>
    </row>
    <row r="153" spans="1:5" ht="15.75" customHeight="1" x14ac:dyDescent="0.3"/>
    <row r="154" spans="1:5" ht="15.75" customHeight="1" x14ac:dyDescent="0.3"/>
    <row r="155" spans="1:5" ht="15.75" customHeight="1" x14ac:dyDescent="0.3"/>
    <row r="156" spans="1:5" ht="15.75" customHeight="1" x14ac:dyDescent="0.3"/>
    <row r="157" spans="1:5" ht="15.75" customHeight="1" x14ac:dyDescent="0.3"/>
    <row r="158" spans="1:5" ht="15.75" customHeight="1" x14ac:dyDescent="0.3"/>
    <row r="159" spans="1:5" ht="15.75" customHeight="1" x14ac:dyDescent="0.3"/>
    <row r="160" spans="1:5"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zoomScale="126" workbookViewId="0">
      <selection activeCell="D11" sqref="D11"/>
    </sheetView>
  </sheetViews>
  <sheetFormatPr defaultColWidth="14.44140625" defaultRowHeight="15" customHeight="1" x14ac:dyDescent="0.3"/>
  <cols>
    <col min="1" max="1" width="7.6640625" customWidth="1"/>
    <col min="2" max="2" width="11.109375" customWidth="1"/>
    <col min="3" max="3" width="10.6640625" customWidth="1"/>
    <col min="4" max="4" width="10.5546875" customWidth="1"/>
    <col min="5" max="5" width="8.6640625" customWidth="1"/>
    <col min="6" max="6" width="10" customWidth="1"/>
    <col min="7" max="7" width="14.44140625" customWidth="1"/>
    <col min="8" max="26" width="8.6640625" customWidth="1"/>
  </cols>
  <sheetData>
    <row r="1" spans="1:9" ht="14.4" x14ac:dyDescent="0.3">
      <c r="A1" s="1" t="s">
        <v>0</v>
      </c>
      <c r="B1" s="1" t="s">
        <v>293</v>
      </c>
      <c r="C1" s="2" t="s">
        <v>294</v>
      </c>
      <c r="D1" s="1" t="s">
        <v>295</v>
      </c>
      <c r="E1" s="1" t="s">
        <v>296</v>
      </c>
      <c r="F1" s="6" t="s">
        <v>297</v>
      </c>
      <c r="G1" s="2" t="s">
        <v>298</v>
      </c>
      <c r="I1" t="s">
        <v>312</v>
      </c>
    </row>
    <row r="2" spans="1:9" ht="14.4" x14ac:dyDescent="0.3">
      <c r="A2" s="3">
        <v>101</v>
      </c>
      <c r="B2" s="3">
        <v>10127</v>
      </c>
      <c r="C2" s="7">
        <v>42270</v>
      </c>
      <c r="D2" s="3" t="s">
        <v>299</v>
      </c>
      <c r="E2" s="3">
        <v>23</v>
      </c>
      <c r="F2" s="8">
        <v>8</v>
      </c>
      <c r="G2" s="4" t="s">
        <v>300</v>
      </c>
    </row>
    <row r="3" spans="1:9" ht="14.4" x14ac:dyDescent="0.3">
      <c r="A3" s="3">
        <v>102</v>
      </c>
      <c r="B3" s="3">
        <v>10041</v>
      </c>
      <c r="C3" s="7">
        <v>42318</v>
      </c>
      <c r="D3" s="3" t="s">
        <v>301</v>
      </c>
      <c r="E3" s="3">
        <v>6</v>
      </c>
      <c r="F3" s="8">
        <v>18</v>
      </c>
      <c r="G3" s="4" t="s">
        <v>302</v>
      </c>
    </row>
    <row r="4" spans="1:9" ht="14.4" x14ac:dyDescent="0.3">
      <c r="A4" s="3">
        <v>103</v>
      </c>
      <c r="B4" s="3">
        <v>10044</v>
      </c>
      <c r="C4" s="7">
        <v>40266</v>
      </c>
      <c r="D4" s="3" t="s">
        <v>310</v>
      </c>
      <c r="E4" s="3">
        <v>19</v>
      </c>
      <c r="F4" s="8">
        <v>13</v>
      </c>
      <c r="G4" s="4" t="s">
        <v>300</v>
      </c>
    </row>
    <row r="5" spans="1:9" ht="14.4" x14ac:dyDescent="0.3">
      <c r="A5" s="3">
        <v>104</v>
      </c>
      <c r="B5" s="3">
        <v>10125</v>
      </c>
      <c r="C5" s="7">
        <v>41792</v>
      </c>
      <c r="D5" s="3" t="s">
        <v>303</v>
      </c>
      <c r="E5" s="3">
        <v>29</v>
      </c>
      <c r="F5" s="8">
        <v>4</v>
      </c>
      <c r="G5" s="4" t="s">
        <v>300</v>
      </c>
    </row>
    <row r="6" spans="1:9" ht="14.4" x14ac:dyDescent="0.3">
      <c r="A6" s="3">
        <v>105</v>
      </c>
      <c r="B6" s="3">
        <v>10034</v>
      </c>
      <c r="C6" s="7">
        <v>40837</v>
      </c>
      <c r="D6" s="3" t="s">
        <v>303</v>
      </c>
      <c r="E6" s="3">
        <v>30</v>
      </c>
      <c r="F6" s="8">
        <v>4</v>
      </c>
      <c r="G6" s="4" t="s">
        <v>300</v>
      </c>
    </row>
    <row r="7" spans="1:9" ht="14.4" x14ac:dyDescent="0.3">
      <c r="A7" s="3">
        <v>106</v>
      </c>
      <c r="B7" s="3">
        <v>10054</v>
      </c>
      <c r="C7" s="7">
        <v>41510</v>
      </c>
      <c r="D7" s="3" t="s">
        <v>304</v>
      </c>
      <c r="E7" s="3">
        <v>30</v>
      </c>
      <c r="F7" s="8">
        <v>12</v>
      </c>
      <c r="G7" s="4" t="s">
        <v>300</v>
      </c>
    </row>
    <row r="8" spans="1:9" ht="14.4" x14ac:dyDescent="0.3">
      <c r="A8" s="3">
        <v>107</v>
      </c>
      <c r="B8" s="3">
        <v>10075</v>
      </c>
      <c r="C8" s="7">
        <v>40970</v>
      </c>
      <c r="D8" s="3" t="s">
        <v>311</v>
      </c>
      <c r="E8" s="3">
        <v>24</v>
      </c>
      <c r="F8" s="8">
        <v>12</v>
      </c>
      <c r="G8" s="4" t="s">
        <v>300</v>
      </c>
    </row>
    <row r="9" spans="1:9" ht="14.4" x14ac:dyDescent="0.3">
      <c r="A9" s="3">
        <v>108</v>
      </c>
      <c r="B9" s="3">
        <v>10123</v>
      </c>
      <c r="C9" s="7">
        <v>40817</v>
      </c>
      <c r="D9" s="3" t="s">
        <v>305</v>
      </c>
      <c r="E9" s="3">
        <v>16</v>
      </c>
      <c r="F9" s="8">
        <v>9</v>
      </c>
      <c r="G9" s="4" t="s">
        <v>300</v>
      </c>
    </row>
    <row r="10" spans="1:9" ht="14.4" x14ac:dyDescent="0.3">
      <c r="A10" s="3">
        <v>109</v>
      </c>
      <c r="B10" s="3">
        <v>10036</v>
      </c>
      <c r="C10" s="7">
        <v>41606</v>
      </c>
      <c r="D10" s="3" t="s">
        <v>311</v>
      </c>
      <c r="E10" s="3">
        <v>13</v>
      </c>
      <c r="F10" s="8">
        <v>12</v>
      </c>
      <c r="G10" s="4" t="s">
        <v>302</v>
      </c>
    </row>
    <row r="11" spans="1:9" ht="14.4" x14ac:dyDescent="0.3">
      <c r="A11" s="3">
        <v>110</v>
      </c>
      <c r="B11" s="3">
        <v>10017</v>
      </c>
      <c r="C11" s="7">
        <v>42245</v>
      </c>
      <c r="D11" s="3" t="s">
        <v>305</v>
      </c>
      <c r="E11" s="3">
        <v>17</v>
      </c>
      <c r="F11" s="8">
        <v>9</v>
      </c>
      <c r="G11" s="4" t="s">
        <v>300</v>
      </c>
    </row>
    <row r="12" spans="1:9" ht="14.4" x14ac:dyDescent="0.3">
      <c r="A12" s="3">
        <v>111</v>
      </c>
      <c r="B12" s="3">
        <v>10041</v>
      </c>
      <c r="C12" s="7">
        <v>42346</v>
      </c>
      <c r="D12" s="3" t="s">
        <v>306</v>
      </c>
      <c r="E12" s="3">
        <v>7</v>
      </c>
      <c r="F12" s="8">
        <v>12</v>
      </c>
      <c r="G12" s="4" t="s">
        <v>302</v>
      </c>
    </row>
    <row r="13" spans="1:9" ht="14.4" x14ac:dyDescent="0.3">
      <c r="A13" s="3">
        <v>112</v>
      </c>
      <c r="B13" s="3">
        <v>10051</v>
      </c>
      <c r="C13" s="7">
        <v>40364</v>
      </c>
      <c r="D13" s="3" t="s">
        <v>304</v>
      </c>
      <c r="E13" s="3">
        <v>22</v>
      </c>
      <c r="F13" s="8">
        <v>12</v>
      </c>
      <c r="G13" s="4" t="s">
        <v>300</v>
      </c>
    </row>
    <row r="14" spans="1:9" ht="14.4" x14ac:dyDescent="0.3">
      <c r="A14" s="3">
        <v>113</v>
      </c>
      <c r="B14" s="3">
        <v>10057</v>
      </c>
      <c r="C14" s="7">
        <v>40939</v>
      </c>
      <c r="D14" s="3" t="s">
        <v>311</v>
      </c>
      <c r="E14" s="3">
        <v>25</v>
      </c>
      <c r="F14" s="8">
        <v>12</v>
      </c>
      <c r="G14" s="4" t="s">
        <v>300</v>
      </c>
    </row>
    <row r="15" spans="1:9" ht="14.4" x14ac:dyDescent="0.3">
      <c r="A15" s="3">
        <v>114</v>
      </c>
      <c r="B15" s="3">
        <v>10113</v>
      </c>
      <c r="C15" s="7">
        <v>40878</v>
      </c>
      <c r="D15" s="3" t="s">
        <v>301</v>
      </c>
      <c r="E15" s="3">
        <v>29</v>
      </c>
      <c r="F15" s="8">
        <v>18</v>
      </c>
      <c r="G15" s="4" t="s">
        <v>300</v>
      </c>
    </row>
    <row r="16" spans="1:9" ht="14.4" x14ac:dyDescent="0.3">
      <c r="A16" s="3">
        <v>115</v>
      </c>
      <c r="B16" s="3">
        <v>10123</v>
      </c>
      <c r="C16" s="7">
        <v>41492</v>
      </c>
      <c r="D16" s="3" t="s">
        <v>303</v>
      </c>
      <c r="E16" s="3">
        <v>17</v>
      </c>
      <c r="F16" s="8">
        <v>4</v>
      </c>
      <c r="G16" s="4" t="s">
        <v>300</v>
      </c>
    </row>
    <row r="17" spans="1:7" ht="14.4" x14ac:dyDescent="0.3">
      <c r="A17" s="3">
        <v>116</v>
      </c>
      <c r="B17" s="3">
        <v>10104</v>
      </c>
      <c r="C17" s="7">
        <v>42337</v>
      </c>
      <c r="D17" s="3" t="s">
        <v>307</v>
      </c>
      <c r="E17" s="3">
        <v>29</v>
      </c>
      <c r="F17" s="8">
        <v>2</v>
      </c>
      <c r="G17" s="4" t="s">
        <v>300</v>
      </c>
    </row>
    <row r="18" spans="1:7" ht="14.4" x14ac:dyDescent="0.3">
      <c r="A18" s="3">
        <v>117</v>
      </c>
      <c r="B18" s="3">
        <v>10083</v>
      </c>
      <c r="C18" s="7">
        <v>42021</v>
      </c>
      <c r="D18" s="3" t="s">
        <v>299</v>
      </c>
      <c r="E18" s="3">
        <v>1</v>
      </c>
      <c r="F18" s="8">
        <v>8</v>
      </c>
      <c r="G18" s="4" t="s">
        <v>308</v>
      </c>
    </row>
    <row r="19" spans="1:7" ht="14.4" x14ac:dyDescent="0.3">
      <c r="A19" s="3">
        <v>118</v>
      </c>
      <c r="B19" s="3">
        <v>10050</v>
      </c>
      <c r="C19" s="7">
        <v>40262</v>
      </c>
      <c r="D19" s="3" t="s">
        <v>311</v>
      </c>
      <c r="E19" s="3">
        <v>2</v>
      </c>
      <c r="F19" s="8">
        <v>12</v>
      </c>
      <c r="G19" s="4" t="s">
        <v>308</v>
      </c>
    </row>
    <row r="20" spans="1:7" ht="14.4" x14ac:dyDescent="0.3">
      <c r="A20" s="3">
        <v>119</v>
      </c>
      <c r="B20" s="3">
        <v>10063</v>
      </c>
      <c r="C20" s="7">
        <v>42310</v>
      </c>
      <c r="D20" s="3" t="s">
        <v>304</v>
      </c>
      <c r="E20" s="3">
        <v>25</v>
      </c>
      <c r="F20" s="8">
        <v>12</v>
      </c>
      <c r="G20" s="4" t="s">
        <v>300</v>
      </c>
    </row>
    <row r="21" spans="1:7" ht="15.75" customHeight="1" x14ac:dyDescent="0.3">
      <c r="A21" s="3">
        <v>120</v>
      </c>
      <c r="B21" s="3">
        <v>10040</v>
      </c>
      <c r="C21" s="7">
        <v>41598</v>
      </c>
      <c r="D21" s="3" t="s">
        <v>305</v>
      </c>
      <c r="E21" s="3">
        <v>23</v>
      </c>
      <c r="F21" s="8">
        <v>9</v>
      </c>
      <c r="G21" s="4" t="s">
        <v>300</v>
      </c>
    </row>
    <row r="22" spans="1:7" ht="15.75" customHeight="1" x14ac:dyDescent="0.3">
      <c r="A22" s="3">
        <v>121</v>
      </c>
      <c r="B22" s="3">
        <v>10017</v>
      </c>
      <c r="C22" s="7">
        <v>41958</v>
      </c>
      <c r="D22" s="3" t="s">
        <v>309</v>
      </c>
      <c r="E22" s="3">
        <v>19</v>
      </c>
      <c r="F22" s="8">
        <v>2</v>
      </c>
      <c r="G22" s="4" t="s">
        <v>300</v>
      </c>
    </row>
    <row r="23" spans="1:7" ht="15.75" customHeight="1" x14ac:dyDescent="0.3">
      <c r="A23" s="3">
        <v>122</v>
      </c>
      <c r="B23" s="3">
        <v>10078</v>
      </c>
      <c r="C23" s="7">
        <v>40416</v>
      </c>
      <c r="D23" s="3" t="s">
        <v>309</v>
      </c>
      <c r="E23" s="3">
        <v>18</v>
      </c>
      <c r="F23" s="8">
        <v>2</v>
      </c>
      <c r="G23" s="4" t="s">
        <v>300</v>
      </c>
    </row>
    <row r="24" spans="1:7" ht="15.75" customHeight="1" x14ac:dyDescent="0.3">
      <c r="A24" s="3">
        <v>123</v>
      </c>
      <c r="B24" s="3">
        <v>10028</v>
      </c>
      <c r="C24" s="7">
        <v>40459</v>
      </c>
      <c r="D24" s="3" t="s">
        <v>306</v>
      </c>
      <c r="E24" s="3">
        <v>20</v>
      </c>
      <c r="F24" s="8">
        <v>12</v>
      </c>
      <c r="G24" s="4" t="s">
        <v>300</v>
      </c>
    </row>
    <row r="25" spans="1:7" ht="15.75" customHeight="1" x14ac:dyDescent="0.3">
      <c r="A25" s="3">
        <v>124</v>
      </c>
      <c r="B25" s="3">
        <v>10047</v>
      </c>
      <c r="C25" s="7">
        <v>41390</v>
      </c>
      <c r="D25" s="3" t="s">
        <v>301</v>
      </c>
      <c r="E25" s="3">
        <v>17</v>
      </c>
      <c r="F25" s="8">
        <v>18</v>
      </c>
      <c r="G25" s="4" t="s">
        <v>300</v>
      </c>
    </row>
    <row r="26" spans="1:7" ht="15.75" customHeight="1" x14ac:dyDescent="0.3">
      <c r="A26" s="3">
        <v>125</v>
      </c>
      <c r="B26" s="3">
        <v>10076</v>
      </c>
      <c r="C26" s="7">
        <v>42086</v>
      </c>
      <c r="D26" s="3" t="s">
        <v>299</v>
      </c>
      <c r="E26" s="3">
        <v>18</v>
      </c>
      <c r="F26" s="8">
        <v>8</v>
      </c>
      <c r="G26" s="4" t="s">
        <v>300</v>
      </c>
    </row>
    <row r="27" spans="1:7" ht="15.75" customHeight="1" x14ac:dyDescent="0.3">
      <c r="A27" s="3">
        <v>126</v>
      </c>
      <c r="B27" s="3">
        <v>10102</v>
      </c>
      <c r="C27" s="7">
        <v>41395</v>
      </c>
      <c r="D27" s="3" t="s">
        <v>303</v>
      </c>
      <c r="E27" s="3">
        <v>28</v>
      </c>
      <c r="F27" s="8">
        <v>4</v>
      </c>
      <c r="G27" s="4" t="s">
        <v>300</v>
      </c>
    </row>
    <row r="28" spans="1:7" ht="15.75" customHeight="1" x14ac:dyDescent="0.3">
      <c r="A28" s="3">
        <v>127</v>
      </c>
      <c r="B28" s="3">
        <v>10033</v>
      </c>
      <c r="C28" s="7">
        <v>41799</v>
      </c>
      <c r="D28" s="3" t="s">
        <v>311</v>
      </c>
      <c r="E28" s="3">
        <v>23</v>
      </c>
      <c r="F28" s="8">
        <v>12</v>
      </c>
      <c r="G28" s="4" t="s">
        <v>300</v>
      </c>
    </row>
    <row r="29" spans="1:7" ht="15.75" customHeight="1" x14ac:dyDescent="0.3">
      <c r="A29" s="3">
        <v>128</v>
      </c>
      <c r="B29" s="3">
        <v>10102</v>
      </c>
      <c r="C29" s="7">
        <v>40332</v>
      </c>
      <c r="D29" s="3" t="s">
        <v>306</v>
      </c>
      <c r="E29" s="3">
        <v>18</v>
      </c>
      <c r="F29" s="8">
        <v>12</v>
      </c>
      <c r="G29" s="4" t="s">
        <v>300</v>
      </c>
    </row>
    <row r="30" spans="1:7" ht="15.75" customHeight="1" x14ac:dyDescent="0.3">
      <c r="A30" s="3">
        <v>129</v>
      </c>
      <c r="B30" s="3">
        <v>10131</v>
      </c>
      <c r="C30" s="7">
        <v>40959</v>
      </c>
      <c r="D30" s="3" t="s">
        <v>306</v>
      </c>
      <c r="E30" s="3">
        <v>30</v>
      </c>
      <c r="F30" s="8">
        <v>12</v>
      </c>
      <c r="G30" s="4" t="s">
        <v>300</v>
      </c>
    </row>
    <row r="31" spans="1:7" ht="15.75" customHeight="1" x14ac:dyDescent="0.3">
      <c r="A31" s="3">
        <v>130</v>
      </c>
      <c r="B31" s="3">
        <v>10022</v>
      </c>
      <c r="C31" s="7">
        <v>40963</v>
      </c>
      <c r="D31" s="3" t="s">
        <v>305</v>
      </c>
      <c r="E31" s="3">
        <v>8</v>
      </c>
      <c r="F31" s="8">
        <v>9</v>
      </c>
      <c r="G31" s="4" t="s">
        <v>302</v>
      </c>
    </row>
    <row r="32" spans="1:7" ht="15.75" customHeight="1" x14ac:dyDescent="0.3">
      <c r="A32" s="3">
        <v>131</v>
      </c>
      <c r="B32" s="3">
        <v>10140</v>
      </c>
      <c r="C32" s="7">
        <v>40801</v>
      </c>
      <c r="D32" s="3" t="s">
        <v>311</v>
      </c>
      <c r="E32" s="3">
        <v>16</v>
      </c>
      <c r="F32" s="8">
        <v>12</v>
      </c>
      <c r="G32" s="4" t="s">
        <v>300</v>
      </c>
    </row>
    <row r="33" spans="1:7" ht="15.75" customHeight="1" x14ac:dyDescent="0.3">
      <c r="A33" s="3">
        <v>132</v>
      </c>
      <c r="B33" s="3">
        <v>10143</v>
      </c>
      <c r="C33" s="7">
        <v>40535</v>
      </c>
      <c r="D33" s="3" t="s">
        <v>301</v>
      </c>
      <c r="E33" s="3">
        <v>1</v>
      </c>
      <c r="F33" s="8">
        <v>18</v>
      </c>
      <c r="G33" s="4" t="s">
        <v>308</v>
      </c>
    </row>
    <row r="34" spans="1:7" ht="15.75" customHeight="1" x14ac:dyDescent="0.3">
      <c r="A34" s="3">
        <v>133</v>
      </c>
      <c r="B34" s="3">
        <v>10133</v>
      </c>
      <c r="C34" s="7">
        <v>41514</v>
      </c>
      <c r="D34" s="3" t="s">
        <v>310</v>
      </c>
      <c r="E34" s="3">
        <v>18</v>
      </c>
      <c r="F34" s="8">
        <v>13</v>
      </c>
      <c r="G34" s="4" t="s">
        <v>300</v>
      </c>
    </row>
    <row r="35" spans="1:7" ht="15.75" customHeight="1" x14ac:dyDescent="0.3">
      <c r="A35" s="3">
        <v>134</v>
      </c>
      <c r="B35" s="3">
        <v>10127</v>
      </c>
      <c r="C35" s="7">
        <v>41675</v>
      </c>
      <c r="D35" s="3" t="s">
        <v>305</v>
      </c>
      <c r="E35" s="3">
        <v>26</v>
      </c>
      <c r="F35" s="8">
        <v>9</v>
      </c>
      <c r="G35" s="4" t="s">
        <v>300</v>
      </c>
    </row>
    <row r="36" spans="1:7" ht="15.75" customHeight="1" x14ac:dyDescent="0.3">
      <c r="A36" s="3">
        <v>135</v>
      </c>
      <c r="B36" s="3">
        <v>10090</v>
      </c>
      <c r="C36" s="7">
        <v>41441</v>
      </c>
      <c r="D36" s="3" t="s">
        <v>301</v>
      </c>
      <c r="E36" s="3">
        <v>25</v>
      </c>
      <c r="F36" s="8">
        <v>18</v>
      </c>
      <c r="G36" s="4" t="s">
        <v>300</v>
      </c>
    </row>
    <row r="37" spans="1:7" ht="15.75" customHeight="1" x14ac:dyDescent="0.3">
      <c r="A37" s="3">
        <v>136</v>
      </c>
      <c r="B37" s="3">
        <v>10036</v>
      </c>
      <c r="C37" s="7">
        <v>41548</v>
      </c>
      <c r="D37" s="3" t="s">
        <v>305</v>
      </c>
      <c r="E37" s="3">
        <v>13</v>
      </c>
      <c r="F37" s="8">
        <v>9</v>
      </c>
      <c r="G37" s="4" t="s">
        <v>302</v>
      </c>
    </row>
    <row r="38" spans="1:7" ht="15.75" customHeight="1" x14ac:dyDescent="0.3">
      <c r="A38" s="3">
        <v>137</v>
      </c>
      <c r="B38" s="3">
        <v>10054</v>
      </c>
      <c r="C38" s="7">
        <v>41064</v>
      </c>
      <c r="D38" s="3" t="s">
        <v>307</v>
      </c>
      <c r="E38" s="3">
        <v>5</v>
      </c>
      <c r="F38" s="8">
        <v>2</v>
      </c>
      <c r="G38" s="4" t="s">
        <v>308</v>
      </c>
    </row>
    <row r="39" spans="1:7" ht="15.75" customHeight="1" x14ac:dyDescent="0.3">
      <c r="A39" s="3">
        <v>138</v>
      </c>
      <c r="B39" s="3">
        <v>10045</v>
      </c>
      <c r="C39" s="7">
        <v>41040</v>
      </c>
      <c r="D39" s="3" t="s">
        <v>305</v>
      </c>
      <c r="E39" s="3">
        <v>23</v>
      </c>
      <c r="F39" s="8">
        <v>9</v>
      </c>
      <c r="G39" s="4" t="s">
        <v>300</v>
      </c>
    </row>
    <row r="40" spans="1:7" ht="15.75" customHeight="1" x14ac:dyDescent="0.3">
      <c r="A40" s="3">
        <v>139</v>
      </c>
      <c r="B40" s="3">
        <v>10091</v>
      </c>
      <c r="C40" s="7">
        <v>41352</v>
      </c>
      <c r="D40" s="3" t="s">
        <v>305</v>
      </c>
      <c r="E40" s="3">
        <v>5</v>
      </c>
      <c r="F40" s="8">
        <v>9</v>
      </c>
      <c r="G40" s="4" t="s">
        <v>308</v>
      </c>
    </row>
    <row r="41" spans="1:7" ht="15.75" customHeight="1" x14ac:dyDescent="0.3">
      <c r="A41" s="3">
        <v>140</v>
      </c>
      <c r="B41" s="3">
        <v>10017</v>
      </c>
      <c r="C41" s="7">
        <v>42117</v>
      </c>
      <c r="D41" s="3" t="s">
        <v>301</v>
      </c>
      <c r="E41" s="3">
        <v>24</v>
      </c>
      <c r="F41" s="8">
        <v>18</v>
      </c>
      <c r="G41" s="4" t="s">
        <v>300</v>
      </c>
    </row>
    <row r="42" spans="1:7" ht="15.75" customHeight="1" x14ac:dyDescent="0.3">
      <c r="A42" s="3">
        <v>141</v>
      </c>
      <c r="B42" s="3">
        <v>10146</v>
      </c>
      <c r="C42" s="7">
        <v>41282</v>
      </c>
      <c r="D42" s="3" t="s">
        <v>299</v>
      </c>
      <c r="E42" s="3">
        <v>14</v>
      </c>
      <c r="F42" s="8">
        <v>8</v>
      </c>
      <c r="G42" s="4" t="s">
        <v>302</v>
      </c>
    </row>
    <row r="43" spans="1:7" ht="15.75" customHeight="1" x14ac:dyDescent="0.3">
      <c r="A43" s="3">
        <v>142</v>
      </c>
      <c r="B43" s="3">
        <v>10024</v>
      </c>
      <c r="C43" s="7">
        <v>42184</v>
      </c>
      <c r="D43" s="3" t="s">
        <v>309</v>
      </c>
      <c r="E43" s="3">
        <v>24</v>
      </c>
      <c r="F43" s="8">
        <v>2</v>
      </c>
      <c r="G43" s="4" t="s">
        <v>300</v>
      </c>
    </row>
    <row r="44" spans="1:7" ht="15.75" customHeight="1" x14ac:dyDescent="0.3">
      <c r="A44" s="3">
        <v>143</v>
      </c>
      <c r="B44" s="3">
        <v>10097</v>
      </c>
      <c r="C44" s="7">
        <v>41229</v>
      </c>
      <c r="D44" s="3" t="s">
        <v>307</v>
      </c>
      <c r="E44" s="3">
        <v>26</v>
      </c>
      <c r="F44" s="8">
        <v>2</v>
      </c>
      <c r="G44" s="4" t="s">
        <v>300</v>
      </c>
    </row>
    <row r="45" spans="1:7" ht="15.75" customHeight="1" x14ac:dyDescent="0.3">
      <c r="A45" s="3">
        <v>144</v>
      </c>
      <c r="B45" s="3">
        <v>10091</v>
      </c>
      <c r="C45" s="7">
        <v>41738</v>
      </c>
      <c r="D45" s="3" t="s">
        <v>299</v>
      </c>
      <c r="E45" s="3">
        <v>29</v>
      </c>
      <c r="F45" s="8">
        <v>8</v>
      </c>
      <c r="G45" s="4" t="s">
        <v>300</v>
      </c>
    </row>
    <row r="46" spans="1:7" ht="15.75" customHeight="1" x14ac:dyDescent="0.3">
      <c r="A46" s="3">
        <v>145</v>
      </c>
      <c r="B46" s="3">
        <v>10035</v>
      </c>
      <c r="C46" s="7">
        <v>41542</v>
      </c>
      <c r="D46" s="3" t="s">
        <v>310</v>
      </c>
      <c r="E46" s="3">
        <v>27</v>
      </c>
      <c r="F46" s="8">
        <v>13</v>
      </c>
      <c r="G46" s="4" t="s">
        <v>300</v>
      </c>
    </row>
    <row r="47" spans="1:7" ht="15.75" customHeight="1" x14ac:dyDescent="0.3">
      <c r="A47" s="3">
        <v>146</v>
      </c>
      <c r="B47" s="3">
        <v>10073</v>
      </c>
      <c r="C47" s="7">
        <v>40380</v>
      </c>
      <c r="D47" s="3" t="s">
        <v>309</v>
      </c>
      <c r="E47" s="3">
        <v>21</v>
      </c>
      <c r="F47" s="8">
        <v>2</v>
      </c>
      <c r="G47" s="4" t="s">
        <v>300</v>
      </c>
    </row>
    <row r="48" spans="1:7" ht="15.75" customHeight="1" x14ac:dyDescent="0.3">
      <c r="A48" s="3">
        <v>147</v>
      </c>
      <c r="B48" s="3">
        <v>10111</v>
      </c>
      <c r="C48" s="7">
        <v>41614</v>
      </c>
      <c r="D48" s="3" t="s">
        <v>306</v>
      </c>
      <c r="E48" s="3">
        <v>11</v>
      </c>
      <c r="F48" s="8">
        <v>12</v>
      </c>
      <c r="G48" s="4" t="s">
        <v>302</v>
      </c>
    </row>
    <row r="49" spans="1:7" ht="15.75" customHeight="1" x14ac:dyDescent="0.3">
      <c r="A49" s="3">
        <v>148</v>
      </c>
      <c r="B49" s="3">
        <v>10125</v>
      </c>
      <c r="C49" s="7">
        <v>40415</v>
      </c>
      <c r="D49" s="3" t="s">
        <v>299</v>
      </c>
      <c r="E49" s="3">
        <v>6</v>
      </c>
      <c r="F49" s="8">
        <v>8</v>
      </c>
      <c r="G49" s="4" t="s">
        <v>302</v>
      </c>
    </row>
    <row r="50" spans="1:7" ht="15.75" customHeight="1" x14ac:dyDescent="0.3">
      <c r="A50" s="3">
        <v>149</v>
      </c>
      <c r="B50" s="3">
        <v>10111</v>
      </c>
      <c r="C50" s="7">
        <v>40910</v>
      </c>
      <c r="D50" s="3" t="s">
        <v>311</v>
      </c>
      <c r="E50" s="3">
        <v>10</v>
      </c>
      <c r="F50" s="8">
        <v>12</v>
      </c>
      <c r="G50" s="4" t="s">
        <v>302</v>
      </c>
    </row>
    <row r="51" spans="1:7" ht="15.75" customHeight="1" x14ac:dyDescent="0.3">
      <c r="A51" s="3">
        <v>150</v>
      </c>
      <c r="B51" s="3">
        <v>10027</v>
      </c>
      <c r="C51" s="7">
        <v>40859</v>
      </c>
      <c r="D51" s="3" t="s">
        <v>311</v>
      </c>
      <c r="E51" s="3">
        <v>18</v>
      </c>
      <c r="F51" s="8">
        <v>12</v>
      </c>
      <c r="G51" s="4" t="s">
        <v>300</v>
      </c>
    </row>
    <row r="52" spans="1:7" ht="15.75" customHeight="1" x14ac:dyDescent="0.3">
      <c r="A52" s="3">
        <v>151</v>
      </c>
      <c r="B52" s="3">
        <v>10131</v>
      </c>
      <c r="C52" s="7">
        <v>41693</v>
      </c>
      <c r="D52" s="3" t="s">
        <v>306</v>
      </c>
      <c r="E52" s="3">
        <v>12</v>
      </c>
      <c r="F52" s="8">
        <v>12</v>
      </c>
      <c r="G52" s="4" t="s">
        <v>302</v>
      </c>
    </row>
    <row r="53" spans="1:7" ht="15.75" customHeight="1" x14ac:dyDescent="0.3">
      <c r="A53" s="3">
        <v>152</v>
      </c>
      <c r="B53" s="3">
        <v>10028</v>
      </c>
      <c r="C53" s="7">
        <v>41038</v>
      </c>
      <c r="D53" s="3" t="s">
        <v>303</v>
      </c>
      <c r="E53" s="3">
        <v>19</v>
      </c>
      <c r="F53" s="8">
        <v>4</v>
      </c>
      <c r="G53" s="4" t="s">
        <v>300</v>
      </c>
    </row>
    <row r="54" spans="1:7" ht="15.75" customHeight="1" x14ac:dyDescent="0.3">
      <c r="A54" s="3">
        <v>153</v>
      </c>
      <c r="B54" s="3">
        <v>10085</v>
      </c>
      <c r="C54" s="7">
        <v>40781</v>
      </c>
      <c r="D54" s="3" t="s">
        <v>305</v>
      </c>
      <c r="E54" s="3">
        <v>21</v>
      </c>
      <c r="F54" s="8">
        <v>9</v>
      </c>
      <c r="G54" s="4" t="s">
        <v>300</v>
      </c>
    </row>
    <row r="55" spans="1:7" ht="15.75" customHeight="1" x14ac:dyDescent="0.3">
      <c r="A55" s="3">
        <v>154</v>
      </c>
      <c r="B55" s="3">
        <v>10032</v>
      </c>
      <c r="C55" s="7">
        <v>41268</v>
      </c>
      <c r="D55" s="3" t="s">
        <v>301</v>
      </c>
      <c r="E55" s="3">
        <v>29</v>
      </c>
      <c r="F55" s="8">
        <v>18</v>
      </c>
      <c r="G55" s="4" t="s">
        <v>300</v>
      </c>
    </row>
    <row r="56" spans="1:7" ht="15.75" customHeight="1" x14ac:dyDescent="0.3">
      <c r="A56" s="3">
        <v>155</v>
      </c>
      <c r="B56" s="3">
        <v>10075</v>
      </c>
      <c r="C56" s="7">
        <v>41223</v>
      </c>
      <c r="D56" s="3" t="s">
        <v>309</v>
      </c>
      <c r="E56" s="3">
        <v>8</v>
      </c>
      <c r="F56" s="8">
        <v>2</v>
      </c>
      <c r="G56" s="4" t="s">
        <v>302</v>
      </c>
    </row>
    <row r="57" spans="1:7" ht="15.75" customHeight="1" x14ac:dyDescent="0.3">
      <c r="A57" s="3">
        <v>156</v>
      </c>
      <c r="B57" s="3">
        <v>10047</v>
      </c>
      <c r="C57" s="7">
        <v>41159</v>
      </c>
      <c r="D57" s="3" t="s">
        <v>307</v>
      </c>
      <c r="E57" s="3">
        <v>7</v>
      </c>
      <c r="F57" s="8">
        <v>2</v>
      </c>
      <c r="G57" s="4" t="s">
        <v>302</v>
      </c>
    </row>
    <row r="58" spans="1:7" ht="15.75" customHeight="1" x14ac:dyDescent="0.3">
      <c r="A58" s="3">
        <v>157</v>
      </c>
      <c r="B58" s="3">
        <v>10006</v>
      </c>
      <c r="C58" s="7">
        <v>41300</v>
      </c>
      <c r="D58" s="3" t="s">
        <v>309</v>
      </c>
      <c r="E58" s="3">
        <v>6</v>
      </c>
      <c r="F58" s="8">
        <v>2</v>
      </c>
      <c r="G58" s="4" t="s">
        <v>302</v>
      </c>
    </row>
    <row r="59" spans="1:7" ht="15.75" customHeight="1" x14ac:dyDescent="0.3">
      <c r="A59" s="3">
        <v>158</v>
      </c>
      <c r="B59" s="3">
        <v>10075</v>
      </c>
      <c r="C59" s="7">
        <v>40514</v>
      </c>
      <c r="D59" s="3" t="s">
        <v>309</v>
      </c>
      <c r="E59" s="3">
        <v>13</v>
      </c>
      <c r="F59" s="8">
        <v>2</v>
      </c>
      <c r="G59" s="4" t="s">
        <v>302</v>
      </c>
    </row>
    <row r="60" spans="1:7" ht="15.75" customHeight="1" x14ac:dyDescent="0.3">
      <c r="A60" s="3">
        <v>159</v>
      </c>
      <c r="B60" s="3">
        <v>10051</v>
      </c>
      <c r="C60" s="7">
        <v>40740</v>
      </c>
      <c r="D60" s="3" t="s">
        <v>307</v>
      </c>
      <c r="E60" s="3">
        <v>26</v>
      </c>
      <c r="F60" s="8">
        <v>2</v>
      </c>
      <c r="G60" s="4" t="s">
        <v>300</v>
      </c>
    </row>
    <row r="61" spans="1:7" ht="15.75" customHeight="1" x14ac:dyDescent="0.3">
      <c r="A61" s="3">
        <v>160</v>
      </c>
      <c r="B61" s="3">
        <v>10118</v>
      </c>
      <c r="C61" s="7">
        <v>40846</v>
      </c>
      <c r="D61" s="3" t="s">
        <v>311</v>
      </c>
      <c r="E61" s="3">
        <v>23</v>
      </c>
      <c r="F61" s="8">
        <v>12</v>
      </c>
      <c r="G61" s="4" t="s">
        <v>300</v>
      </c>
    </row>
    <row r="62" spans="1:7" ht="15.75" customHeight="1" x14ac:dyDescent="0.3">
      <c r="A62" s="3">
        <v>161</v>
      </c>
      <c r="B62" s="3">
        <v>10149</v>
      </c>
      <c r="C62" s="7">
        <v>41268</v>
      </c>
      <c r="D62" s="3" t="s">
        <v>305</v>
      </c>
      <c r="E62" s="3">
        <v>13</v>
      </c>
      <c r="F62" s="8">
        <v>9</v>
      </c>
      <c r="G62" s="4" t="s">
        <v>302</v>
      </c>
    </row>
    <row r="63" spans="1:7" ht="15.75" customHeight="1" x14ac:dyDescent="0.3">
      <c r="A63" s="3">
        <v>162</v>
      </c>
      <c r="B63" s="3">
        <v>10032</v>
      </c>
      <c r="C63" s="7">
        <v>42337</v>
      </c>
      <c r="D63" s="3" t="s">
        <v>304</v>
      </c>
      <c r="E63" s="3">
        <v>2</v>
      </c>
      <c r="F63" s="8">
        <v>12</v>
      </c>
      <c r="G63" s="4" t="s">
        <v>308</v>
      </c>
    </row>
    <row r="64" spans="1:7" ht="15.75" customHeight="1" x14ac:dyDescent="0.3">
      <c r="A64" s="3">
        <v>163</v>
      </c>
      <c r="B64" s="3">
        <v>10148</v>
      </c>
      <c r="C64" s="7">
        <v>41627</v>
      </c>
      <c r="D64" s="3" t="s">
        <v>299</v>
      </c>
      <c r="E64" s="3">
        <v>10</v>
      </c>
      <c r="F64" s="8">
        <v>8</v>
      </c>
      <c r="G64" s="4" t="s">
        <v>302</v>
      </c>
    </row>
    <row r="65" spans="1:7" ht="15.75" customHeight="1" x14ac:dyDescent="0.3">
      <c r="A65" s="3">
        <v>164</v>
      </c>
      <c r="B65" s="3">
        <v>10118</v>
      </c>
      <c r="C65" s="7">
        <v>41991</v>
      </c>
      <c r="D65" s="3" t="s">
        <v>305</v>
      </c>
      <c r="E65" s="3">
        <v>4</v>
      </c>
      <c r="F65" s="8">
        <v>9</v>
      </c>
      <c r="G65" s="4" t="s">
        <v>308</v>
      </c>
    </row>
    <row r="66" spans="1:7" ht="15.75" customHeight="1" x14ac:dyDescent="0.3">
      <c r="A66" s="3">
        <v>165</v>
      </c>
      <c r="B66" s="3">
        <v>10066</v>
      </c>
      <c r="C66" s="7">
        <v>42008</v>
      </c>
      <c r="D66" s="3" t="s">
        <v>311</v>
      </c>
      <c r="E66" s="3">
        <v>30</v>
      </c>
      <c r="F66" s="8">
        <v>12</v>
      </c>
      <c r="G66" s="4" t="s">
        <v>300</v>
      </c>
    </row>
    <row r="67" spans="1:7" ht="15.75" customHeight="1" x14ac:dyDescent="0.3">
      <c r="A67" s="3">
        <v>166</v>
      </c>
      <c r="B67" s="3">
        <v>10081</v>
      </c>
      <c r="C67" s="7">
        <v>42258</v>
      </c>
      <c r="D67" s="3" t="s">
        <v>303</v>
      </c>
      <c r="E67" s="3">
        <v>15</v>
      </c>
      <c r="F67" s="8">
        <v>4</v>
      </c>
      <c r="G67" s="4" t="s">
        <v>300</v>
      </c>
    </row>
    <row r="68" spans="1:7" ht="15.75" customHeight="1" x14ac:dyDescent="0.3">
      <c r="A68" s="3">
        <v>167</v>
      </c>
      <c r="B68" s="3">
        <v>10045</v>
      </c>
      <c r="C68" s="7">
        <v>40311</v>
      </c>
      <c r="D68" s="3" t="s">
        <v>309</v>
      </c>
      <c r="E68" s="3">
        <v>24</v>
      </c>
      <c r="F68" s="8">
        <v>2</v>
      </c>
      <c r="G68" s="4" t="s">
        <v>300</v>
      </c>
    </row>
    <row r="69" spans="1:7" ht="15.75" customHeight="1" x14ac:dyDescent="0.3">
      <c r="A69" s="3">
        <v>168</v>
      </c>
      <c r="B69" s="3">
        <v>10092</v>
      </c>
      <c r="C69" s="7">
        <v>41842</v>
      </c>
      <c r="D69" s="3" t="s">
        <v>305</v>
      </c>
      <c r="E69" s="3">
        <v>15</v>
      </c>
      <c r="F69" s="8">
        <v>9</v>
      </c>
      <c r="G69" s="4" t="s">
        <v>300</v>
      </c>
    </row>
    <row r="70" spans="1:7" ht="15.75" customHeight="1" x14ac:dyDescent="0.3">
      <c r="A70" s="3">
        <v>169</v>
      </c>
      <c r="B70" s="3">
        <v>10079</v>
      </c>
      <c r="C70" s="7">
        <v>41991</v>
      </c>
      <c r="D70" s="3" t="s">
        <v>307</v>
      </c>
      <c r="E70" s="3">
        <v>6</v>
      </c>
      <c r="F70" s="8">
        <v>2</v>
      </c>
      <c r="G70" s="4" t="s">
        <v>302</v>
      </c>
    </row>
    <row r="71" spans="1:7" ht="15.75" customHeight="1" x14ac:dyDescent="0.3">
      <c r="A71" s="3">
        <v>170</v>
      </c>
      <c r="B71" s="3">
        <v>10126</v>
      </c>
      <c r="C71" s="7">
        <v>40411</v>
      </c>
      <c r="D71" s="3" t="s">
        <v>309</v>
      </c>
      <c r="E71" s="3">
        <v>4</v>
      </c>
      <c r="F71" s="8">
        <v>2</v>
      </c>
      <c r="G71" s="4" t="s">
        <v>308</v>
      </c>
    </row>
    <row r="72" spans="1:7" ht="15.75" customHeight="1" x14ac:dyDescent="0.3">
      <c r="A72" s="3">
        <v>171</v>
      </c>
      <c r="B72" s="3">
        <v>10091</v>
      </c>
      <c r="C72" s="7">
        <v>42234</v>
      </c>
      <c r="D72" s="3" t="s">
        <v>305</v>
      </c>
      <c r="E72" s="3">
        <v>7</v>
      </c>
      <c r="F72" s="8">
        <v>9</v>
      </c>
      <c r="G72" s="4" t="s">
        <v>302</v>
      </c>
    </row>
    <row r="73" spans="1:7" ht="15.75" customHeight="1" x14ac:dyDescent="0.3">
      <c r="A73" s="3">
        <v>172</v>
      </c>
      <c r="B73" s="3">
        <v>10055</v>
      </c>
      <c r="C73" s="7">
        <v>40460</v>
      </c>
      <c r="D73" s="3" t="s">
        <v>301</v>
      </c>
      <c r="E73" s="3">
        <v>26</v>
      </c>
      <c r="F73" s="8">
        <v>18</v>
      </c>
      <c r="G73" s="4" t="s">
        <v>300</v>
      </c>
    </row>
    <row r="74" spans="1:7" ht="15.75" customHeight="1" x14ac:dyDescent="0.3">
      <c r="A74" s="3">
        <v>173</v>
      </c>
      <c r="B74" s="3">
        <v>10003</v>
      </c>
      <c r="C74" s="7">
        <v>40326</v>
      </c>
      <c r="D74" s="3" t="s">
        <v>299</v>
      </c>
      <c r="E74" s="3">
        <v>9</v>
      </c>
      <c r="F74" s="8">
        <v>8</v>
      </c>
      <c r="G74" s="4" t="s">
        <v>302</v>
      </c>
    </row>
    <row r="75" spans="1:7" ht="15.75" customHeight="1" x14ac:dyDescent="0.3">
      <c r="A75" s="3">
        <v>174</v>
      </c>
      <c r="B75" s="3">
        <v>10116</v>
      </c>
      <c r="C75" s="7">
        <v>40270</v>
      </c>
      <c r="D75" s="3" t="s">
        <v>309</v>
      </c>
      <c r="E75" s="3">
        <v>15</v>
      </c>
      <c r="F75" s="8">
        <v>2</v>
      </c>
      <c r="G75" s="4" t="s">
        <v>300</v>
      </c>
    </row>
    <row r="76" spans="1:7" ht="15.75" customHeight="1" x14ac:dyDescent="0.3">
      <c r="A76" s="3">
        <v>175</v>
      </c>
      <c r="B76" s="3">
        <v>10002</v>
      </c>
      <c r="C76" s="7">
        <v>40976</v>
      </c>
      <c r="D76" s="3" t="s">
        <v>310</v>
      </c>
      <c r="E76" s="3">
        <v>16</v>
      </c>
      <c r="F76" s="8">
        <v>13</v>
      </c>
      <c r="G76" s="4" t="s">
        <v>300</v>
      </c>
    </row>
    <row r="77" spans="1:7" ht="15.75" customHeight="1" x14ac:dyDescent="0.3">
      <c r="A77" s="3">
        <v>176</v>
      </c>
      <c r="B77" s="3">
        <v>10001</v>
      </c>
      <c r="C77" s="7">
        <v>41961</v>
      </c>
      <c r="D77" s="3" t="s">
        <v>299</v>
      </c>
      <c r="E77" s="3">
        <v>5</v>
      </c>
      <c r="F77" s="8">
        <v>8</v>
      </c>
      <c r="G77" s="4" t="s">
        <v>308</v>
      </c>
    </row>
    <row r="78" spans="1:7" ht="15.75" customHeight="1" x14ac:dyDescent="0.3">
      <c r="A78" s="3">
        <v>177</v>
      </c>
      <c r="B78" s="3">
        <v>10050</v>
      </c>
      <c r="C78" s="7">
        <v>42079</v>
      </c>
      <c r="D78" s="3" t="s">
        <v>299</v>
      </c>
      <c r="E78" s="3">
        <v>14</v>
      </c>
      <c r="F78" s="8">
        <v>8</v>
      </c>
      <c r="G78" s="4" t="s">
        <v>302</v>
      </c>
    </row>
    <row r="79" spans="1:7" ht="15.75" customHeight="1" x14ac:dyDescent="0.3">
      <c r="A79" s="3">
        <v>178</v>
      </c>
      <c r="B79" s="3">
        <v>10125</v>
      </c>
      <c r="C79" s="7">
        <v>40922</v>
      </c>
      <c r="D79" s="3" t="s">
        <v>311</v>
      </c>
      <c r="E79" s="3">
        <v>2</v>
      </c>
      <c r="F79" s="8">
        <v>12</v>
      </c>
      <c r="G79" s="4" t="s">
        <v>308</v>
      </c>
    </row>
    <row r="80" spans="1:7" ht="15.75" customHeight="1" x14ac:dyDescent="0.3">
      <c r="A80" s="3">
        <v>179</v>
      </c>
      <c r="B80" s="3">
        <v>10095</v>
      </c>
      <c r="C80" s="7">
        <v>40416</v>
      </c>
      <c r="D80" s="3" t="s">
        <v>301</v>
      </c>
      <c r="E80" s="3">
        <v>12</v>
      </c>
      <c r="F80" s="8">
        <v>18</v>
      </c>
      <c r="G80" s="4" t="s">
        <v>302</v>
      </c>
    </row>
    <row r="81" spans="1:7" ht="15.75" customHeight="1" x14ac:dyDescent="0.3">
      <c r="A81" s="3">
        <v>180</v>
      </c>
      <c r="B81" s="3">
        <v>10100</v>
      </c>
      <c r="C81" s="7">
        <v>40219</v>
      </c>
      <c r="D81" s="3" t="s">
        <v>311</v>
      </c>
      <c r="E81" s="3">
        <v>19</v>
      </c>
      <c r="F81" s="8">
        <v>12</v>
      </c>
      <c r="G81" s="4" t="s">
        <v>300</v>
      </c>
    </row>
    <row r="82" spans="1:7" ht="15.75" customHeight="1" x14ac:dyDescent="0.3">
      <c r="A82" s="3">
        <v>181</v>
      </c>
      <c r="B82" s="3">
        <v>10126</v>
      </c>
      <c r="C82" s="7">
        <v>40198</v>
      </c>
      <c r="D82" s="3" t="s">
        <v>305</v>
      </c>
      <c r="E82" s="3">
        <v>26</v>
      </c>
      <c r="F82" s="8">
        <v>9</v>
      </c>
      <c r="G82" s="4" t="s">
        <v>300</v>
      </c>
    </row>
    <row r="83" spans="1:7" ht="15.75" customHeight="1" x14ac:dyDescent="0.3">
      <c r="A83" s="3">
        <v>182</v>
      </c>
      <c r="B83" s="3">
        <v>10120</v>
      </c>
      <c r="C83" s="7">
        <v>40911</v>
      </c>
      <c r="D83" s="3" t="s">
        <v>310</v>
      </c>
      <c r="E83" s="3">
        <v>8</v>
      </c>
      <c r="F83" s="8">
        <v>13</v>
      </c>
      <c r="G83" s="4" t="s">
        <v>302</v>
      </c>
    </row>
    <row r="84" spans="1:7" ht="15.75" customHeight="1" x14ac:dyDescent="0.3">
      <c r="A84" s="3">
        <v>183</v>
      </c>
      <c r="B84" s="3">
        <v>10134</v>
      </c>
      <c r="C84" s="7">
        <v>40665</v>
      </c>
      <c r="D84" s="3" t="s">
        <v>307</v>
      </c>
      <c r="E84" s="3">
        <v>4</v>
      </c>
      <c r="F84" s="8">
        <v>2</v>
      </c>
      <c r="G84" s="4" t="s">
        <v>308</v>
      </c>
    </row>
    <row r="85" spans="1:7" ht="15.75" customHeight="1" x14ac:dyDescent="0.3">
      <c r="A85" s="3">
        <v>184</v>
      </c>
      <c r="B85" s="3">
        <v>10008</v>
      </c>
      <c r="C85" s="7">
        <v>41827</v>
      </c>
      <c r="D85" s="3" t="s">
        <v>311</v>
      </c>
      <c r="E85" s="3">
        <v>7</v>
      </c>
      <c r="F85" s="8">
        <v>12</v>
      </c>
      <c r="G85" s="4" t="s">
        <v>302</v>
      </c>
    </row>
    <row r="86" spans="1:7" ht="15.75" customHeight="1" x14ac:dyDescent="0.3">
      <c r="A86" s="3">
        <v>185</v>
      </c>
      <c r="B86" s="3">
        <v>10082</v>
      </c>
      <c r="C86" s="7">
        <v>40190</v>
      </c>
      <c r="D86" s="3" t="s">
        <v>301</v>
      </c>
      <c r="E86" s="3">
        <v>23</v>
      </c>
      <c r="F86" s="8">
        <v>18</v>
      </c>
      <c r="G86" s="4" t="s">
        <v>300</v>
      </c>
    </row>
    <row r="87" spans="1:7" ht="15.75" customHeight="1" x14ac:dyDescent="0.3">
      <c r="A87" s="3">
        <v>186</v>
      </c>
      <c r="B87" s="3">
        <v>10005</v>
      </c>
      <c r="C87" s="7">
        <v>41919</v>
      </c>
      <c r="D87" s="3" t="s">
        <v>304</v>
      </c>
      <c r="E87" s="3">
        <v>8</v>
      </c>
      <c r="F87" s="8">
        <v>12</v>
      </c>
      <c r="G87" s="4" t="s">
        <v>302</v>
      </c>
    </row>
    <row r="88" spans="1:7" ht="15.75" customHeight="1" x14ac:dyDescent="0.3">
      <c r="A88" s="3">
        <v>187</v>
      </c>
      <c r="B88" s="3">
        <v>10146</v>
      </c>
      <c r="C88" s="7">
        <v>42310</v>
      </c>
      <c r="D88" s="3" t="s">
        <v>304</v>
      </c>
      <c r="E88" s="3">
        <v>7</v>
      </c>
      <c r="F88" s="8">
        <v>12</v>
      </c>
      <c r="G88" s="4" t="s">
        <v>302</v>
      </c>
    </row>
    <row r="89" spans="1:7" ht="15.75" customHeight="1" x14ac:dyDescent="0.3">
      <c r="A89" s="3">
        <v>188</v>
      </c>
      <c r="B89" s="3">
        <v>10041</v>
      </c>
      <c r="C89" s="7">
        <v>40856</v>
      </c>
      <c r="D89" s="3" t="s">
        <v>311</v>
      </c>
      <c r="E89" s="3">
        <v>17</v>
      </c>
      <c r="F89" s="8">
        <v>12</v>
      </c>
      <c r="G89" s="4" t="s">
        <v>300</v>
      </c>
    </row>
    <row r="90" spans="1:7" ht="15.75" customHeight="1" x14ac:dyDescent="0.3">
      <c r="A90" s="3">
        <v>189</v>
      </c>
      <c r="B90" s="3">
        <v>10028</v>
      </c>
      <c r="C90" s="7">
        <v>41526</v>
      </c>
      <c r="D90" s="3" t="s">
        <v>303</v>
      </c>
      <c r="E90" s="3">
        <v>20</v>
      </c>
      <c r="F90" s="8">
        <v>4</v>
      </c>
      <c r="G90" s="4" t="s">
        <v>300</v>
      </c>
    </row>
    <row r="91" spans="1:7" ht="15.75" customHeight="1" x14ac:dyDescent="0.3">
      <c r="A91" s="3">
        <v>190</v>
      </c>
      <c r="B91" s="3">
        <v>10060</v>
      </c>
      <c r="C91" s="7">
        <v>41193</v>
      </c>
      <c r="D91" s="3" t="s">
        <v>301</v>
      </c>
      <c r="E91" s="3">
        <v>7</v>
      </c>
      <c r="F91" s="8">
        <v>18</v>
      </c>
      <c r="G91" s="4" t="s">
        <v>302</v>
      </c>
    </row>
    <row r="92" spans="1:7" ht="15.75" customHeight="1" x14ac:dyDescent="0.3">
      <c r="A92" s="3">
        <v>191</v>
      </c>
      <c r="B92" s="3">
        <v>10149</v>
      </c>
      <c r="C92" s="7">
        <v>41787</v>
      </c>
      <c r="D92" s="3" t="s">
        <v>301</v>
      </c>
      <c r="E92" s="3">
        <v>3</v>
      </c>
      <c r="F92" s="8">
        <v>18</v>
      </c>
      <c r="G92" s="4" t="s">
        <v>308</v>
      </c>
    </row>
    <row r="93" spans="1:7" ht="15.75" customHeight="1" x14ac:dyDescent="0.3">
      <c r="A93" s="3">
        <v>192</v>
      </c>
      <c r="B93" s="3">
        <v>10035</v>
      </c>
      <c r="C93" s="7">
        <v>41685</v>
      </c>
      <c r="D93" s="3" t="s">
        <v>301</v>
      </c>
      <c r="E93" s="3">
        <v>2</v>
      </c>
      <c r="F93" s="8">
        <v>18</v>
      </c>
      <c r="G93" s="4" t="s">
        <v>308</v>
      </c>
    </row>
    <row r="94" spans="1:7" ht="15.75" customHeight="1" x14ac:dyDescent="0.3">
      <c r="A94" s="3">
        <v>193</v>
      </c>
      <c r="B94" s="3">
        <v>10121</v>
      </c>
      <c r="C94" s="7">
        <v>42360</v>
      </c>
      <c r="D94" s="3" t="s">
        <v>303</v>
      </c>
      <c r="E94" s="3">
        <v>1</v>
      </c>
      <c r="F94" s="8">
        <v>4</v>
      </c>
      <c r="G94" s="4" t="s">
        <v>308</v>
      </c>
    </row>
    <row r="95" spans="1:7" ht="15.75" customHeight="1" x14ac:dyDescent="0.3">
      <c r="A95" s="3">
        <v>194</v>
      </c>
      <c r="B95" s="3">
        <v>10121</v>
      </c>
      <c r="C95" s="7">
        <v>40235</v>
      </c>
      <c r="D95" s="3" t="s">
        <v>304</v>
      </c>
      <c r="E95" s="3">
        <v>15</v>
      </c>
      <c r="F95" s="8">
        <v>12</v>
      </c>
      <c r="G95" s="4" t="s">
        <v>300</v>
      </c>
    </row>
    <row r="96" spans="1:7" ht="15.75" customHeight="1" x14ac:dyDescent="0.3">
      <c r="A96" s="3">
        <v>195</v>
      </c>
      <c r="B96" s="3">
        <v>10073</v>
      </c>
      <c r="C96" s="7">
        <v>42242</v>
      </c>
      <c r="D96" s="3" t="s">
        <v>306</v>
      </c>
      <c r="E96" s="3">
        <v>12</v>
      </c>
      <c r="F96" s="8">
        <v>12</v>
      </c>
      <c r="G96" s="4" t="s">
        <v>302</v>
      </c>
    </row>
    <row r="97" spans="1:7" ht="15.75" customHeight="1" x14ac:dyDescent="0.3">
      <c r="A97" s="3">
        <v>196</v>
      </c>
      <c r="B97" s="3">
        <v>10027</v>
      </c>
      <c r="C97" s="7">
        <v>41580</v>
      </c>
      <c r="D97" s="3" t="s">
        <v>305</v>
      </c>
      <c r="E97" s="3">
        <v>25</v>
      </c>
      <c r="F97" s="8">
        <v>9</v>
      </c>
      <c r="G97" s="4" t="s">
        <v>300</v>
      </c>
    </row>
    <row r="98" spans="1:7" ht="15.75" customHeight="1" x14ac:dyDescent="0.3">
      <c r="A98" s="3">
        <v>197</v>
      </c>
      <c r="B98" s="3">
        <v>10120</v>
      </c>
      <c r="C98" s="7">
        <v>40902</v>
      </c>
      <c r="D98" s="3" t="s">
        <v>306</v>
      </c>
      <c r="E98" s="3">
        <v>18</v>
      </c>
      <c r="F98" s="8">
        <v>12</v>
      </c>
      <c r="G98" s="4" t="s">
        <v>300</v>
      </c>
    </row>
    <row r="99" spans="1:7" ht="15.75" customHeight="1" x14ac:dyDescent="0.3">
      <c r="A99" s="3">
        <v>198</v>
      </c>
      <c r="B99" s="3">
        <v>10062</v>
      </c>
      <c r="C99" s="7">
        <v>41792</v>
      </c>
      <c r="D99" s="3" t="s">
        <v>304</v>
      </c>
      <c r="E99" s="3">
        <v>3</v>
      </c>
      <c r="F99" s="8">
        <v>12</v>
      </c>
      <c r="G99" s="4" t="s">
        <v>308</v>
      </c>
    </row>
    <row r="100" spans="1:7" ht="15.75" customHeight="1" x14ac:dyDescent="0.3">
      <c r="A100" s="3">
        <v>199</v>
      </c>
      <c r="B100" s="3">
        <v>10039</v>
      </c>
      <c r="C100" s="7">
        <v>40693</v>
      </c>
      <c r="D100" s="3" t="s">
        <v>309</v>
      </c>
      <c r="E100" s="3">
        <v>18</v>
      </c>
      <c r="F100" s="8">
        <v>2</v>
      </c>
      <c r="G100" s="4" t="s">
        <v>300</v>
      </c>
    </row>
    <row r="101" spans="1:7" ht="15.75" customHeight="1" x14ac:dyDescent="0.3">
      <c r="A101" s="3">
        <v>200</v>
      </c>
      <c r="B101" s="3">
        <v>10003</v>
      </c>
      <c r="C101" s="7">
        <v>42270</v>
      </c>
      <c r="D101" s="3" t="s">
        <v>299</v>
      </c>
      <c r="E101" s="3">
        <v>28</v>
      </c>
      <c r="F101" s="8">
        <v>8</v>
      </c>
      <c r="G101" s="4" t="s">
        <v>300</v>
      </c>
    </row>
    <row r="102" spans="1:7" ht="15.75" customHeight="1" x14ac:dyDescent="0.3">
      <c r="A102" s="3">
        <v>201</v>
      </c>
      <c r="B102" s="3">
        <v>10030</v>
      </c>
      <c r="C102" s="7">
        <v>40888</v>
      </c>
      <c r="D102" s="3" t="s">
        <v>309</v>
      </c>
      <c r="E102" s="3">
        <v>20</v>
      </c>
      <c r="F102" s="8">
        <v>2</v>
      </c>
      <c r="G102" s="4" t="s">
        <v>300</v>
      </c>
    </row>
    <row r="103" spans="1:7" ht="15.75" customHeight="1" x14ac:dyDescent="0.3">
      <c r="A103" s="3">
        <v>202</v>
      </c>
      <c r="B103" s="3">
        <v>10053</v>
      </c>
      <c r="C103" s="7">
        <v>42146</v>
      </c>
      <c r="D103" s="3" t="s">
        <v>311</v>
      </c>
      <c r="E103" s="3">
        <v>4</v>
      </c>
      <c r="F103" s="8">
        <v>12</v>
      </c>
      <c r="G103" s="4" t="s">
        <v>308</v>
      </c>
    </row>
    <row r="104" spans="1:7" ht="15.75" customHeight="1" x14ac:dyDescent="0.3">
      <c r="A104" s="3">
        <v>203</v>
      </c>
      <c r="B104" s="3">
        <v>10016</v>
      </c>
      <c r="C104" s="7">
        <v>41347</v>
      </c>
      <c r="D104" s="3" t="s">
        <v>303</v>
      </c>
      <c r="E104" s="3">
        <v>18</v>
      </c>
      <c r="F104" s="8">
        <v>4</v>
      </c>
      <c r="G104" s="4" t="s">
        <v>300</v>
      </c>
    </row>
    <row r="105" spans="1:7" ht="15.75" customHeight="1" x14ac:dyDescent="0.3">
      <c r="A105" s="3">
        <v>204</v>
      </c>
      <c r="B105" s="3">
        <v>10084</v>
      </c>
      <c r="C105" s="7">
        <v>41891</v>
      </c>
      <c r="D105" s="3" t="s">
        <v>301</v>
      </c>
      <c r="E105" s="3">
        <v>19</v>
      </c>
      <c r="F105" s="8">
        <v>18</v>
      </c>
      <c r="G105" s="4" t="s">
        <v>300</v>
      </c>
    </row>
    <row r="106" spans="1:7" ht="15.75" customHeight="1" x14ac:dyDescent="0.3">
      <c r="A106" s="3">
        <v>205</v>
      </c>
      <c r="B106" s="3">
        <v>10040</v>
      </c>
      <c r="C106" s="7">
        <v>42327</v>
      </c>
      <c r="D106" s="3" t="s">
        <v>306</v>
      </c>
      <c r="E106" s="3">
        <v>7</v>
      </c>
      <c r="F106" s="8">
        <v>12</v>
      </c>
      <c r="G106" s="4" t="s">
        <v>302</v>
      </c>
    </row>
    <row r="107" spans="1:7" ht="15.75" customHeight="1" x14ac:dyDescent="0.3">
      <c r="A107" s="3">
        <v>206</v>
      </c>
      <c r="B107" s="3">
        <v>10065</v>
      </c>
      <c r="C107" s="7">
        <v>41172</v>
      </c>
      <c r="D107" s="3" t="s">
        <v>303</v>
      </c>
      <c r="E107" s="3">
        <v>28</v>
      </c>
      <c r="F107" s="8">
        <v>4</v>
      </c>
      <c r="G107" s="4" t="s">
        <v>300</v>
      </c>
    </row>
    <row r="108" spans="1:7" ht="15.75" customHeight="1" x14ac:dyDescent="0.3">
      <c r="A108" s="3">
        <v>207</v>
      </c>
      <c r="B108" s="3">
        <v>10011</v>
      </c>
      <c r="C108" s="7">
        <v>42066</v>
      </c>
      <c r="D108" s="3" t="s">
        <v>306</v>
      </c>
      <c r="E108" s="3">
        <v>5</v>
      </c>
      <c r="F108" s="8">
        <v>12</v>
      </c>
      <c r="G108" s="4" t="s">
        <v>308</v>
      </c>
    </row>
    <row r="109" spans="1:7" ht="15.75" customHeight="1" x14ac:dyDescent="0.3">
      <c r="A109" s="3">
        <v>208</v>
      </c>
      <c r="B109" s="3">
        <v>10083</v>
      </c>
      <c r="C109" s="7">
        <v>41688</v>
      </c>
      <c r="D109" s="3" t="s">
        <v>305</v>
      </c>
      <c r="E109" s="3">
        <v>21</v>
      </c>
      <c r="F109" s="8">
        <v>9</v>
      </c>
      <c r="G109" s="4" t="s">
        <v>300</v>
      </c>
    </row>
    <row r="110" spans="1:7" ht="15.75" customHeight="1" x14ac:dyDescent="0.3">
      <c r="A110" s="3">
        <v>209</v>
      </c>
      <c r="B110" s="3">
        <v>10084</v>
      </c>
      <c r="C110" s="7">
        <v>42047</v>
      </c>
      <c r="D110" s="3" t="s">
        <v>305</v>
      </c>
      <c r="E110" s="3">
        <v>24</v>
      </c>
      <c r="F110" s="8">
        <v>9</v>
      </c>
      <c r="G110" s="4" t="s">
        <v>300</v>
      </c>
    </row>
    <row r="111" spans="1:7" ht="15.75" customHeight="1" x14ac:dyDescent="0.3">
      <c r="A111" s="3">
        <v>210</v>
      </c>
      <c r="B111" s="3">
        <v>10057</v>
      </c>
      <c r="C111" s="7">
        <v>42275</v>
      </c>
      <c r="D111" s="3" t="s">
        <v>309</v>
      </c>
      <c r="E111" s="3">
        <v>16</v>
      </c>
      <c r="F111" s="8">
        <v>2</v>
      </c>
      <c r="G111" s="4" t="s">
        <v>300</v>
      </c>
    </row>
    <row r="112" spans="1:7" ht="15.75" customHeight="1" x14ac:dyDescent="0.3">
      <c r="A112" s="3">
        <v>211</v>
      </c>
      <c r="B112" s="3">
        <v>10130</v>
      </c>
      <c r="C112" s="7">
        <v>41716</v>
      </c>
      <c r="D112" s="3" t="s">
        <v>301</v>
      </c>
      <c r="E112" s="3">
        <v>20</v>
      </c>
      <c r="F112" s="8">
        <v>18</v>
      </c>
      <c r="G112" s="4" t="s">
        <v>300</v>
      </c>
    </row>
    <row r="113" spans="1:7" ht="15.75" customHeight="1" x14ac:dyDescent="0.3">
      <c r="A113" s="3">
        <v>212</v>
      </c>
      <c r="B113" s="3">
        <v>10027</v>
      </c>
      <c r="C113" s="7">
        <v>40892</v>
      </c>
      <c r="D113" s="3" t="s">
        <v>306</v>
      </c>
      <c r="E113" s="3">
        <v>3</v>
      </c>
      <c r="F113" s="8">
        <v>12</v>
      </c>
      <c r="G113" s="4" t="s">
        <v>308</v>
      </c>
    </row>
    <row r="114" spans="1:7" ht="15.75" customHeight="1" x14ac:dyDescent="0.3">
      <c r="A114" s="3">
        <v>213</v>
      </c>
      <c r="B114" s="3">
        <v>10015</v>
      </c>
      <c r="C114" s="7">
        <v>42355</v>
      </c>
      <c r="D114" s="3" t="s">
        <v>307</v>
      </c>
      <c r="E114" s="3">
        <v>23</v>
      </c>
      <c r="F114" s="8">
        <v>2</v>
      </c>
      <c r="G114" s="4" t="s">
        <v>300</v>
      </c>
    </row>
    <row r="115" spans="1:7" ht="15.75" customHeight="1" x14ac:dyDescent="0.3">
      <c r="A115" s="3">
        <v>214</v>
      </c>
      <c r="B115" s="3">
        <v>10078</v>
      </c>
      <c r="C115" s="7">
        <v>41531</v>
      </c>
      <c r="D115" s="3" t="s">
        <v>305</v>
      </c>
      <c r="E115" s="3">
        <v>14</v>
      </c>
      <c r="F115" s="8">
        <v>9</v>
      </c>
      <c r="G115" s="4" t="s">
        <v>302</v>
      </c>
    </row>
    <row r="116" spans="1:7" ht="15.75" customHeight="1" x14ac:dyDescent="0.3">
      <c r="A116" s="3">
        <v>215</v>
      </c>
      <c r="B116" s="3">
        <v>10058</v>
      </c>
      <c r="C116" s="7">
        <v>40650</v>
      </c>
      <c r="D116" s="3" t="s">
        <v>309</v>
      </c>
      <c r="E116" s="3">
        <v>8</v>
      </c>
      <c r="F116" s="8">
        <v>2</v>
      </c>
      <c r="G116" s="4" t="s">
        <v>302</v>
      </c>
    </row>
    <row r="117" spans="1:7" ht="15.75" customHeight="1" x14ac:dyDescent="0.3">
      <c r="A117" s="3">
        <v>216</v>
      </c>
      <c r="B117" s="3">
        <v>10026</v>
      </c>
      <c r="C117" s="7">
        <v>41968</v>
      </c>
      <c r="D117" s="3" t="s">
        <v>305</v>
      </c>
      <c r="E117" s="3">
        <v>7</v>
      </c>
      <c r="F117" s="8">
        <v>9</v>
      </c>
      <c r="G117" s="4" t="s">
        <v>302</v>
      </c>
    </row>
    <row r="118" spans="1:7" ht="15.75" customHeight="1" x14ac:dyDescent="0.3">
      <c r="A118" s="3">
        <v>217</v>
      </c>
      <c r="B118" s="3">
        <v>10096</v>
      </c>
      <c r="C118" s="7">
        <v>40958</v>
      </c>
      <c r="D118" s="3" t="s">
        <v>304</v>
      </c>
      <c r="E118" s="3">
        <v>21</v>
      </c>
      <c r="F118" s="8">
        <v>12</v>
      </c>
      <c r="G118" s="4" t="s">
        <v>300</v>
      </c>
    </row>
    <row r="119" spans="1:7" ht="15.75" customHeight="1" x14ac:dyDescent="0.3">
      <c r="A119" s="3">
        <v>218</v>
      </c>
      <c r="B119" s="3">
        <v>10126</v>
      </c>
      <c r="C119" s="7">
        <v>42227</v>
      </c>
      <c r="D119" s="3" t="s">
        <v>310</v>
      </c>
      <c r="E119" s="3">
        <v>11</v>
      </c>
      <c r="F119" s="8">
        <v>13</v>
      </c>
      <c r="G119" s="4" t="s">
        <v>302</v>
      </c>
    </row>
    <row r="120" spans="1:7" ht="15.75" customHeight="1" x14ac:dyDescent="0.3">
      <c r="A120" s="3">
        <v>219</v>
      </c>
      <c r="B120" s="3">
        <v>10069</v>
      </c>
      <c r="C120" s="7">
        <v>40965</v>
      </c>
      <c r="D120" s="3" t="s">
        <v>311</v>
      </c>
      <c r="E120" s="3">
        <v>4</v>
      </c>
      <c r="F120" s="8">
        <v>12</v>
      </c>
      <c r="G120" s="4" t="s">
        <v>308</v>
      </c>
    </row>
    <row r="121" spans="1:7" ht="15.75" customHeight="1" x14ac:dyDescent="0.3">
      <c r="A121" s="3">
        <v>220</v>
      </c>
      <c r="B121" s="3">
        <v>10017</v>
      </c>
      <c r="C121" s="7">
        <v>40765</v>
      </c>
      <c r="D121" s="3" t="s">
        <v>311</v>
      </c>
      <c r="E121" s="3">
        <v>30</v>
      </c>
      <c r="F121" s="8">
        <v>12</v>
      </c>
      <c r="G121" s="4" t="s">
        <v>300</v>
      </c>
    </row>
    <row r="122" spans="1:7" ht="15.75" customHeight="1" x14ac:dyDescent="0.3">
      <c r="A122" s="3">
        <v>221</v>
      </c>
      <c r="B122" s="3">
        <v>10139</v>
      </c>
      <c r="C122" s="7">
        <v>41484</v>
      </c>
      <c r="D122" s="3" t="s">
        <v>301</v>
      </c>
      <c r="E122" s="3">
        <v>20</v>
      </c>
      <c r="F122" s="8">
        <v>18</v>
      </c>
      <c r="G122" s="4" t="s">
        <v>300</v>
      </c>
    </row>
    <row r="123" spans="1:7" ht="15.75" customHeight="1" x14ac:dyDescent="0.3">
      <c r="A123" s="3">
        <v>222</v>
      </c>
      <c r="B123" s="3">
        <v>10035</v>
      </c>
      <c r="C123" s="7">
        <v>41186</v>
      </c>
      <c r="D123" s="3" t="s">
        <v>306</v>
      </c>
      <c r="E123" s="3">
        <v>22</v>
      </c>
      <c r="F123" s="8">
        <v>12</v>
      </c>
      <c r="G123" s="4" t="s">
        <v>300</v>
      </c>
    </row>
    <row r="124" spans="1:7" ht="15.75" customHeight="1" x14ac:dyDescent="0.3">
      <c r="A124" s="3">
        <v>223</v>
      </c>
      <c r="B124" s="3">
        <v>10133</v>
      </c>
      <c r="C124" s="7">
        <v>41678</v>
      </c>
      <c r="D124" s="3" t="s">
        <v>306</v>
      </c>
      <c r="E124" s="3">
        <v>12</v>
      </c>
      <c r="F124" s="8">
        <v>12</v>
      </c>
      <c r="G124" s="4" t="s">
        <v>302</v>
      </c>
    </row>
    <row r="125" spans="1:7" ht="15.75" customHeight="1" x14ac:dyDescent="0.3">
      <c r="A125" s="3">
        <v>224</v>
      </c>
      <c r="B125" s="3">
        <v>10082</v>
      </c>
      <c r="C125" s="7">
        <v>41304</v>
      </c>
      <c r="D125" s="3" t="s">
        <v>306</v>
      </c>
      <c r="E125" s="3">
        <v>8</v>
      </c>
      <c r="F125" s="8">
        <v>12</v>
      </c>
      <c r="G125" s="4" t="s">
        <v>302</v>
      </c>
    </row>
    <row r="126" spans="1:7" ht="15.75" customHeight="1" x14ac:dyDescent="0.3">
      <c r="A126" s="3">
        <v>225</v>
      </c>
      <c r="B126" s="3">
        <v>10083</v>
      </c>
      <c r="C126" s="7">
        <v>40474</v>
      </c>
      <c r="D126" s="3" t="s">
        <v>304</v>
      </c>
      <c r="E126" s="3">
        <v>26</v>
      </c>
      <c r="F126" s="8">
        <v>12</v>
      </c>
      <c r="G126" s="4" t="s">
        <v>300</v>
      </c>
    </row>
    <row r="127" spans="1:7" ht="15.75" customHeight="1" x14ac:dyDescent="0.3">
      <c r="A127" s="3">
        <v>226</v>
      </c>
      <c r="B127" s="3">
        <v>10140</v>
      </c>
      <c r="C127" s="7">
        <v>40409</v>
      </c>
      <c r="D127" s="3" t="s">
        <v>299</v>
      </c>
      <c r="E127" s="3">
        <v>30</v>
      </c>
      <c r="F127" s="8">
        <v>8</v>
      </c>
      <c r="G127" s="4" t="s">
        <v>300</v>
      </c>
    </row>
    <row r="128" spans="1:7" ht="15.75" customHeight="1" x14ac:dyDescent="0.3">
      <c r="A128" s="3">
        <v>227</v>
      </c>
      <c r="B128" s="3">
        <v>10029</v>
      </c>
      <c r="C128" s="7">
        <v>40650</v>
      </c>
      <c r="D128" s="3" t="s">
        <v>299</v>
      </c>
      <c r="E128" s="3">
        <v>17</v>
      </c>
      <c r="F128" s="8">
        <v>8</v>
      </c>
      <c r="G128" s="4" t="s">
        <v>300</v>
      </c>
    </row>
    <row r="129" spans="1:7" ht="15.75" customHeight="1" x14ac:dyDescent="0.3">
      <c r="A129" s="3">
        <v>228</v>
      </c>
      <c r="B129" s="3">
        <v>10117</v>
      </c>
      <c r="C129" s="7">
        <v>41884</v>
      </c>
      <c r="D129" s="3" t="s">
        <v>309</v>
      </c>
      <c r="E129" s="3">
        <v>30</v>
      </c>
      <c r="F129" s="8">
        <v>2</v>
      </c>
      <c r="G129" s="4" t="s">
        <v>300</v>
      </c>
    </row>
    <row r="130" spans="1:7" ht="15.75" customHeight="1" x14ac:dyDescent="0.3">
      <c r="A130" s="3">
        <v>229</v>
      </c>
      <c r="B130" s="3">
        <v>10091</v>
      </c>
      <c r="C130" s="7">
        <v>41984</v>
      </c>
      <c r="D130" s="3" t="s">
        <v>304</v>
      </c>
      <c r="E130" s="3">
        <v>30</v>
      </c>
      <c r="F130" s="8">
        <v>12</v>
      </c>
      <c r="G130" s="4" t="s">
        <v>300</v>
      </c>
    </row>
    <row r="131" spans="1:7" ht="15.75" customHeight="1" x14ac:dyDescent="0.3">
      <c r="A131" s="3">
        <v>230</v>
      </c>
      <c r="B131" s="3">
        <v>10084</v>
      </c>
      <c r="C131" s="7">
        <v>41200</v>
      </c>
      <c r="D131" s="3" t="s">
        <v>310</v>
      </c>
      <c r="E131" s="3">
        <v>10</v>
      </c>
      <c r="F131" s="8">
        <v>13</v>
      </c>
      <c r="G131" s="4" t="s">
        <v>302</v>
      </c>
    </row>
    <row r="132" spans="1:7" ht="15.75" customHeight="1" x14ac:dyDescent="0.3">
      <c r="A132" s="3">
        <v>231</v>
      </c>
      <c r="B132" s="3">
        <v>10013</v>
      </c>
      <c r="C132" s="7">
        <v>42165</v>
      </c>
      <c r="D132" s="3" t="s">
        <v>299</v>
      </c>
      <c r="E132" s="3">
        <v>1</v>
      </c>
      <c r="F132" s="8">
        <v>8</v>
      </c>
      <c r="G132" s="4" t="s">
        <v>308</v>
      </c>
    </row>
    <row r="133" spans="1:7" ht="15.75" customHeight="1" x14ac:dyDescent="0.3">
      <c r="A133" s="3">
        <v>232</v>
      </c>
      <c r="B133" s="3">
        <v>10060</v>
      </c>
      <c r="C133" s="7">
        <v>40802</v>
      </c>
      <c r="D133" s="3" t="s">
        <v>311</v>
      </c>
      <c r="E133" s="3">
        <v>21</v>
      </c>
      <c r="F133" s="8">
        <v>12</v>
      </c>
      <c r="G133" s="4" t="s">
        <v>300</v>
      </c>
    </row>
    <row r="134" spans="1:7" ht="15.75" customHeight="1" x14ac:dyDescent="0.3">
      <c r="A134" s="3">
        <v>233</v>
      </c>
      <c r="B134" s="3">
        <v>10076</v>
      </c>
      <c r="C134" s="7">
        <v>40580</v>
      </c>
      <c r="D134" s="3" t="s">
        <v>306</v>
      </c>
      <c r="E134" s="3">
        <v>8</v>
      </c>
      <c r="F134" s="8">
        <v>12</v>
      </c>
      <c r="G134" s="4" t="s">
        <v>302</v>
      </c>
    </row>
    <row r="135" spans="1:7" ht="15.75" customHeight="1" x14ac:dyDescent="0.3">
      <c r="A135" s="3">
        <v>234</v>
      </c>
      <c r="B135" s="3">
        <v>10031</v>
      </c>
      <c r="C135" s="7">
        <v>42294</v>
      </c>
      <c r="D135" s="3" t="s">
        <v>309</v>
      </c>
      <c r="E135" s="3">
        <v>29</v>
      </c>
      <c r="F135" s="8">
        <v>2</v>
      </c>
      <c r="G135" s="4" t="s">
        <v>300</v>
      </c>
    </row>
    <row r="136" spans="1:7" ht="15.75" customHeight="1" x14ac:dyDescent="0.3">
      <c r="A136" s="3">
        <v>235</v>
      </c>
      <c r="B136" s="3">
        <v>10008</v>
      </c>
      <c r="C136" s="7">
        <v>40964</v>
      </c>
      <c r="D136" s="3" t="s">
        <v>304</v>
      </c>
      <c r="E136" s="3">
        <v>20</v>
      </c>
      <c r="F136" s="8">
        <v>12</v>
      </c>
      <c r="G136" s="4" t="s">
        <v>300</v>
      </c>
    </row>
    <row r="137" spans="1:7" ht="15.75" customHeight="1" x14ac:dyDescent="0.3">
      <c r="A137" s="3">
        <v>236</v>
      </c>
      <c r="B137" s="3">
        <v>10030</v>
      </c>
      <c r="C137" s="7">
        <v>41590</v>
      </c>
      <c r="D137" s="3" t="s">
        <v>301</v>
      </c>
      <c r="E137" s="3">
        <v>30</v>
      </c>
      <c r="F137" s="8">
        <v>18</v>
      </c>
      <c r="G137" s="4" t="s">
        <v>300</v>
      </c>
    </row>
    <row r="138" spans="1:7" ht="15.75" customHeight="1" x14ac:dyDescent="0.3">
      <c r="A138" s="3">
        <v>237</v>
      </c>
      <c r="B138" s="3">
        <v>10021</v>
      </c>
      <c r="C138" s="7">
        <v>41826</v>
      </c>
      <c r="D138" s="3" t="s">
        <v>309</v>
      </c>
      <c r="E138" s="3">
        <v>24</v>
      </c>
      <c r="F138" s="8">
        <v>2</v>
      </c>
      <c r="G138" s="4" t="s">
        <v>300</v>
      </c>
    </row>
    <row r="139" spans="1:7" ht="15.75" customHeight="1" x14ac:dyDescent="0.3">
      <c r="A139" s="3">
        <v>238</v>
      </c>
      <c r="B139" s="3">
        <v>10085</v>
      </c>
      <c r="C139" s="7">
        <v>40996</v>
      </c>
      <c r="D139" s="3" t="s">
        <v>310</v>
      </c>
      <c r="E139" s="3">
        <v>22</v>
      </c>
      <c r="F139" s="8">
        <v>13</v>
      </c>
      <c r="G139" s="4" t="s">
        <v>300</v>
      </c>
    </row>
    <row r="140" spans="1:7" ht="15.75" customHeight="1" x14ac:dyDescent="0.3">
      <c r="A140" s="3">
        <v>239</v>
      </c>
      <c r="B140" s="3">
        <v>10121</v>
      </c>
      <c r="C140" s="7">
        <v>41364</v>
      </c>
      <c r="D140" s="3" t="s">
        <v>304</v>
      </c>
      <c r="E140" s="3">
        <v>1</v>
      </c>
      <c r="F140" s="8">
        <v>12</v>
      </c>
      <c r="G140" s="4" t="s">
        <v>308</v>
      </c>
    </row>
    <row r="141" spans="1:7" ht="15.75" customHeight="1" x14ac:dyDescent="0.3">
      <c r="A141" s="3">
        <v>240</v>
      </c>
      <c r="B141" s="3">
        <v>10048</v>
      </c>
      <c r="C141" s="7">
        <v>40261</v>
      </c>
      <c r="D141" s="3" t="s">
        <v>306</v>
      </c>
      <c r="E141" s="3">
        <v>3</v>
      </c>
      <c r="F141" s="8">
        <v>12</v>
      </c>
      <c r="G141" s="4" t="s">
        <v>308</v>
      </c>
    </row>
    <row r="142" spans="1:7" ht="15.75" customHeight="1" x14ac:dyDescent="0.3">
      <c r="A142" s="3">
        <v>241</v>
      </c>
      <c r="B142" s="3">
        <v>10096</v>
      </c>
      <c r="C142" s="7">
        <v>41235</v>
      </c>
      <c r="D142" s="3" t="s">
        <v>311</v>
      </c>
      <c r="E142" s="3">
        <v>20</v>
      </c>
      <c r="F142" s="8">
        <v>12</v>
      </c>
      <c r="G142" s="4" t="s">
        <v>300</v>
      </c>
    </row>
    <row r="143" spans="1:7" ht="15.75" customHeight="1" x14ac:dyDescent="0.3">
      <c r="A143" s="3">
        <v>242</v>
      </c>
      <c r="B143" s="3">
        <v>10011</v>
      </c>
      <c r="C143" s="7">
        <v>41227</v>
      </c>
      <c r="D143" s="3" t="s">
        <v>299</v>
      </c>
      <c r="E143" s="3">
        <v>30</v>
      </c>
      <c r="F143" s="8">
        <v>8</v>
      </c>
      <c r="G143" s="4" t="s">
        <v>300</v>
      </c>
    </row>
    <row r="144" spans="1:7" ht="15.75" customHeight="1" x14ac:dyDescent="0.3">
      <c r="A144" s="3">
        <v>243</v>
      </c>
      <c r="B144" s="3">
        <v>10026</v>
      </c>
      <c r="C144" s="7">
        <v>42071</v>
      </c>
      <c r="D144" s="3" t="s">
        <v>306</v>
      </c>
      <c r="E144" s="3">
        <v>21</v>
      </c>
      <c r="F144" s="8">
        <v>12</v>
      </c>
      <c r="G144" s="4" t="s">
        <v>300</v>
      </c>
    </row>
    <row r="145" spans="1:7" ht="15.75" customHeight="1" x14ac:dyDescent="0.3">
      <c r="A145" s="3">
        <v>244</v>
      </c>
      <c r="B145" s="3">
        <v>10138</v>
      </c>
      <c r="C145" s="7">
        <v>41797</v>
      </c>
      <c r="D145" s="3" t="s">
        <v>309</v>
      </c>
      <c r="E145" s="3">
        <v>21</v>
      </c>
      <c r="F145" s="8">
        <v>2</v>
      </c>
      <c r="G145" s="4" t="s">
        <v>300</v>
      </c>
    </row>
    <row r="146" spans="1:7" ht="15.75" customHeight="1" x14ac:dyDescent="0.3">
      <c r="A146" s="3">
        <v>245</v>
      </c>
      <c r="B146" s="3">
        <v>10015</v>
      </c>
      <c r="C146" s="7">
        <v>40490</v>
      </c>
      <c r="D146" s="3" t="s">
        <v>306</v>
      </c>
      <c r="E146" s="3">
        <v>24</v>
      </c>
      <c r="F146" s="8">
        <v>12</v>
      </c>
      <c r="G146" s="4" t="s">
        <v>300</v>
      </c>
    </row>
    <row r="147" spans="1:7" ht="15.75" customHeight="1" x14ac:dyDescent="0.3">
      <c r="A147" s="3">
        <v>246</v>
      </c>
      <c r="B147" s="3">
        <v>10125</v>
      </c>
      <c r="C147" s="7">
        <v>41582</v>
      </c>
      <c r="D147" s="3" t="s">
        <v>301</v>
      </c>
      <c r="E147" s="3">
        <v>6</v>
      </c>
      <c r="F147" s="8">
        <v>18</v>
      </c>
      <c r="G147" s="4" t="s">
        <v>302</v>
      </c>
    </row>
    <row r="148" spans="1:7" ht="15.75" customHeight="1" x14ac:dyDescent="0.3">
      <c r="A148" s="3">
        <v>247</v>
      </c>
      <c r="B148" s="3">
        <v>10038</v>
      </c>
      <c r="C148" s="7">
        <v>41761</v>
      </c>
      <c r="D148" s="3" t="s">
        <v>311</v>
      </c>
      <c r="E148" s="3">
        <v>19</v>
      </c>
      <c r="F148" s="8">
        <v>12</v>
      </c>
      <c r="G148" s="4" t="s">
        <v>300</v>
      </c>
    </row>
    <row r="149" spans="1:7" ht="15.75" customHeight="1" x14ac:dyDescent="0.3">
      <c r="A149" s="3">
        <v>248</v>
      </c>
      <c r="B149" s="3">
        <v>10038</v>
      </c>
      <c r="C149" s="7">
        <v>41950</v>
      </c>
      <c r="D149" s="3" t="s">
        <v>299</v>
      </c>
      <c r="E149" s="3">
        <v>8</v>
      </c>
      <c r="F149" s="8">
        <v>8</v>
      </c>
      <c r="G149" s="4" t="s">
        <v>302</v>
      </c>
    </row>
    <row r="150" spans="1:7" ht="15.75" customHeight="1" x14ac:dyDescent="0.3">
      <c r="A150" s="3">
        <v>249</v>
      </c>
      <c r="B150" s="3">
        <v>10078</v>
      </c>
      <c r="C150" s="7">
        <v>40298</v>
      </c>
      <c r="D150" s="3" t="s">
        <v>310</v>
      </c>
      <c r="E150" s="3">
        <v>1</v>
      </c>
      <c r="F150" s="8">
        <v>13</v>
      </c>
      <c r="G150" s="4" t="s">
        <v>308</v>
      </c>
    </row>
    <row r="151" spans="1:7" ht="15.75" customHeight="1" x14ac:dyDescent="0.3">
      <c r="A151" s="3">
        <v>250</v>
      </c>
      <c r="B151" s="3">
        <v>10141</v>
      </c>
      <c r="C151" s="7">
        <v>41449</v>
      </c>
      <c r="D151" s="3" t="s">
        <v>303</v>
      </c>
      <c r="E151" s="3">
        <v>19</v>
      </c>
      <c r="F151" s="8">
        <v>4</v>
      </c>
      <c r="G151" s="4" t="s">
        <v>300</v>
      </c>
    </row>
    <row r="152" spans="1:7" ht="15.75" customHeight="1" x14ac:dyDescent="0.3">
      <c r="A152" s="3">
        <v>251</v>
      </c>
      <c r="B152" s="3">
        <v>10137</v>
      </c>
      <c r="C152" s="7">
        <v>41141</v>
      </c>
      <c r="D152" s="3" t="s">
        <v>303</v>
      </c>
      <c r="E152" s="3">
        <v>29</v>
      </c>
      <c r="F152" s="8">
        <v>4</v>
      </c>
      <c r="G152" s="4" t="s">
        <v>300</v>
      </c>
    </row>
    <row r="153" spans="1:7" ht="15.75" customHeight="1" x14ac:dyDescent="0.3">
      <c r="A153" s="3">
        <v>252</v>
      </c>
      <c r="B153" s="3">
        <v>10130</v>
      </c>
      <c r="C153" s="7">
        <v>41176</v>
      </c>
      <c r="D153" s="3" t="s">
        <v>309</v>
      </c>
      <c r="E153" s="3">
        <v>6</v>
      </c>
      <c r="F153" s="8">
        <v>2</v>
      </c>
      <c r="G153" s="4" t="s">
        <v>302</v>
      </c>
    </row>
    <row r="154" spans="1:7" ht="15.75" customHeight="1" x14ac:dyDescent="0.3">
      <c r="A154" s="3">
        <v>253</v>
      </c>
      <c r="B154" s="3">
        <v>10134</v>
      </c>
      <c r="C154" s="7">
        <v>40329</v>
      </c>
      <c r="D154" s="3" t="s">
        <v>311</v>
      </c>
      <c r="E154" s="3">
        <v>5</v>
      </c>
      <c r="F154" s="8">
        <v>12</v>
      </c>
      <c r="G154" s="4" t="s">
        <v>308</v>
      </c>
    </row>
    <row r="155" spans="1:7" ht="15.75" customHeight="1" x14ac:dyDescent="0.3">
      <c r="A155" s="3">
        <v>254</v>
      </c>
      <c r="B155" s="3">
        <v>10131</v>
      </c>
      <c r="C155" s="7">
        <v>41137</v>
      </c>
      <c r="D155" s="3" t="s">
        <v>306</v>
      </c>
      <c r="E155" s="3">
        <v>14</v>
      </c>
      <c r="F155" s="8">
        <v>12</v>
      </c>
      <c r="G155" s="4" t="s">
        <v>302</v>
      </c>
    </row>
    <row r="156" spans="1:7" ht="15.75" customHeight="1" x14ac:dyDescent="0.3">
      <c r="A156" s="3">
        <v>255</v>
      </c>
      <c r="B156" s="3">
        <v>10146</v>
      </c>
      <c r="C156" s="7">
        <v>40768</v>
      </c>
      <c r="D156" s="3" t="s">
        <v>309</v>
      </c>
      <c r="E156" s="3">
        <v>21</v>
      </c>
      <c r="F156" s="8">
        <v>2</v>
      </c>
      <c r="G156" s="4" t="s">
        <v>300</v>
      </c>
    </row>
    <row r="157" spans="1:7" ht="15.75" customHeight="1" x14ac:dyDescent="0.3">
      <c r="A157" s="3">
        <v>256</v>
      </c>
      <c r="B157" s="3">
        <v>10112</v>
      </c>
      <c r="C157" s="7">
        <v>41554</v>
      </c>
      <c r="D157" s="3" t="s">
        <v>299</v>
      </c>
      <c r="E157" s="3">
        <v>25</v>
      </c>
      <c r="F157" s="8">
        <v>8</v>
      </c>
      <c r="G157" s="4" t="s">
        <v>300</v>
      </c>
    </row>
    <row r="158" spans="1:7" ht="15.75" customHeight="1" x14ac:dyDescent="0.3">
      <c r="A158" s="3">
        <v>257</v>
      </c>
      <c r="B158" s="3">
        <v>10075</v>
      </c>
      <c r="C158" s="7">
        <v>41441</v>
      </c>
      <c r="D158" s="3" t="s">
        <v>301</v>
      </c>
      <c r="E158" s="3">
        <v>29</v>
      </c>
      <c r="F158" s="8">
        <v>18</v>
      </c>
      <c r="G158" s="4" t="s">
        <v>300</v>
      </c>
    </row>
    <row r="159" spans="1:7" ht="15.75" customHeight="1" x14ac:dyDescent="0.3">
      <c r="A159" s="3">
        <v>258</v>
      </c>
      <c r="B159" s="3">
        <v>10024</v>
      </c>
      <c r="C159" s="7">
        <v>40589</v>
      </c>
      <c r="D159" s="3" t="s">
        <v>311</v>
      </c>
      <c r="E159" s="3">
        <v>7</v>
      </c>
      <c r="F159" s="8">
        <v>12</v>
      </c>
      <c r="G159" s="4" t="s">
        <v>302</v>
      </c>
    </row>
    <row r="160" spans="1:7" ht="15.75" customHeight="1" x14ac:dyDescent="0.3">
      <c r="A160" s="3">
        <v>259</v>
      </c>
      <c r="B160" s="3">
        <v>10003</v>
      </c>
      <c r="C160" s="7">
        <v>41387</v>
      </c>
      <c r="D160" s="3" t="s">
        <v>303</v>
      </c>
      <c r="E160" s="3">
        <v>24</v>
      </c>
      <c r="F160" s="8">
        <v>4</v>
      </c>
      <c r="G160" s="4" t="s">
        <v>300</v>
      </c>
    </row>
    <row r="161" spans="1:7" ht="15.75" customHeight="1" x14ac:dyDescent="0.3">
      <c r="A161" s="3">
        <v>260</v>
      </c>
      <c r="B161" s="3">
        <v>10090</v>
      </c>
      <c r="C161" s="7">
        <v>41148</v>
      </c>
      <c r="D161" s="3" t="s">
        <v>310</v>
      </c>
      <c r="E161" s="3">
        <v>27</v>
      </c>
      <c r="F161" s="8">
        <v>13</v>
      </c>
      <c r="G161" s="4" t="s">
        <v>300</v>
      </c>
    </row>
    <row r="162" spans="1:7" ht="15.75" customHeight="1" x14ac:dyDescent="0.3">
      <c r="A162" s="3">
        <v>261</v>
      </c>
      <c r="B162" s="3">
        <v>10138</v>
      </c>
      <c r="C162" s="7">
        <v>41351</v>
      </c>
      <c r="D162" s="3" t="s">
        <v>307</v>
      </c>
      <c r="E162" s="3">
        <v>5</v>
      </c>
      <c r="F162" s="8">
        <v>2</v>
      </c>
      <c r="G162" s="4" t="s">
        <v>308</v>
      </c>
    </row>
    <row r="163" spans="1:7" ht="15.75" customHeight="1" x14ac:dyDescent="0.3">
      <c r="A163" s="3">
        <v>262</v>
      </c>
      <c r="B163" s="3">
        <v>10105</v>
      </c>
      <c r="C163" s="7">
        <v>42007</v>
      </c>
      <c r="D163" s="3" t="s">
        <v>305</v>
      </c>
      <c r="E163" s="3">
        <v>6</v>
      </c>
      <c r="F163" s="8">
        <v>9</v>
      </c>
      <c r="G163" s="4" t="s">
        <v>302</v>
      </c>
    </row>
    <row r="164" spans="1:7" ht="15.75" customHeight="1" x14ac:dyDescent="0.3">
      <c r="A164" s="3">
        <v>263</v>
      </c>
      <c r="B164" s="3">
        <v>10052</v>
      </c>
      <c r="C164" s="7">
        <v>40692</v>
      </c>
      <c r="D164" s="3" t="s">
        <v>305</v>
      </c>
      <c r="E164" s="3">
        <v>18</v>
      </c>
      <c r="F164" s="8">
        <v>9</v>
      </c>
      <c r="G164" s="4" t="s">
        <v>300</v>
      </c>
    </row>
    <row r="165" spans="1:7" ht="15.75" customHeight="1" x14ac:dyDescent="0.3">
      <c r="A165" s="3">
        <v>264</v>
      </c>
      <c r="B165" s="3">
        <v>10013</v>
      </c>
      <c r="C165" s="7">
        <v>41501</v>
      </c>
      <c r="D165" s="3" t="s">
        <v>307</v>
      </c>
      <c r="E165" s="3">
        <v>15</v>
      </c>
      <c r="F165" s="8">
        <v>2</v>
      </c>
      <c r="G165" s="4" t="s">
        <v>300</v>
      </c>
    </row>
    <row r="166" spans="1:7" ht="15.75" customHeight="1" x14ac:dyDescent="0.3">
      <c r="A166" s="3">
        <v>265</v>
      </c>
      <c r="B166" s="3">
        <v>10122</v>
      </c>
      <c r="C166" s="7">
        <v>41607</v>
      </c>
      <c r="D166" s="3" t="s">
        <v>310</v>
      </c>
      <c r="E166" s="3">
        <v>18</v>
      </c>
      <c r="F166" s="8">
        <v>13</v>
      </c>
      <c r="G166" s="4" t="s">
        <v>300</v>
      </c>
    </row>
    <row r="167" spans="1:7" ht="15.75" customHeight="1" x14ac:dyDescent="0.3">
      <c r="A167" s="3">
        <v>266</v>
      </c>
      <c r="B167" s="3">
        <v>10035</v>
      </c>
      <c r="C167" s="7">
        <v>41920</v>
      </c>
      <c r="D167" s="3" t="s">
        <v>311</v>
      </c>
      <c r="E167" s="3">
        <v>13</v>
      </c>
      <c r="F167" s="8">
        <v>12</v>
      </c>
      <c r="G167" s="4" t="s">
        <v>302</v>
      </c>
    </row>
    <row r="168" spans="1:7" ht="15.75" customHeight="1" x14ac:dyDescent="0.3">
      <c r="A168" s="3">
        <v>267</v>
      </c>
      <c r="B168" s="3">
        <v>10101</v>
      </c>
      <c r="C168" s="7">
        <v>40705</v>
      </c>
      <c r="D168" s="3" t="s">
        <v>304</v>
      </c>
      <c r="E168" s="3">
        <v>19</v>
      </c>
      <c r="F168" s="8">
        <v>12</v>
      </c>
      <c r="G168" s="4" t="s">
        <v>300</v>
      </c>
    </row>
    <row r="169" spans="1:7" ht="15.75" customHeight="1" x14ac:dyDescent="0.3">
      <c r="A169" s="3">
        <v>268</v>
      </c>
      <c r="B169" s="3">
        <v>10121</v>
      </c>
      <c r="C169" s="7">
        <v>41795</v>
      </c>
      <c r="D169" s="3" t="s">
        <v>306</v>
      </c>
      <c r="E169" s="3">
        <v>1</v>
      </c>
      <c r="F169" s="8">
        <v>12</v>
      </c>
      <c r="G169" s="4" t="s">
        <v>308</v>
      </c>
    </row>
    <row r="170" spans="1:7" ht="15.75" customHeight="1" x14ac:dyDescent="0.3">
      <c r="A170" s="3">
        <v>269</v>
      </c>
      <c r="B170" s="3">
        <v>10056</v>
      </c>
      <c r="C170" s="7">
        <v>40749</v>
      </c>
      <c r="D170" s="3" t="s">
        <v>304</v>
      </c>
      <c r="E170" s="3">
        <v>5</v>
      </c>
      <c r="F170" s="8">
        <v>12</v>
      </c>
      <c r="G170" s="4" t="s">
        <v>308</v>
      </c>
    </row>
    <row r="171" spans="1:7" ht="15.75" customHeight="1" x14ac:dyDescent="0.3">
      <c r="A171" s="3">
        <v>270</v>
      </c>
      <c r="B171" s="3">
        <v>10084</v>
      </c>
      <c r="C171" s="7">
        <v>40689</v>
      </c>
      <c r="D171" s="3" t="s">
        <v>311</v>
      </c>
      <c r="E171" s="3">
        <v>6</v>
      </c>
      <c r="F171" s="8">
        <v>12</v>
      </c>
      <c r="G171" s="4" t="s">
        <v>302</v>
      </c>
    </row>
    <row r="172" spans="1:7" ht="15.75" customHeight="1" x14ac:dyDescent="0.3">
      <c r="A172" s="3">
        <v>271</v>
      </c>
      <c r="B172" s="3">
        <v>10055</v>
      </c>
      <c r="C172" s="7">
        <v>40693</v>
      </c>
      <c r="D172" s="3" t="s">
        <v>307</v>
      </c>
      <c r="E172" s="3">
        <v>18</v>
      </c>
      <c r="F172" s="8">
        <v>2</v>
      </c>
      <c r="G172" s="4" t="s">
        <v>300</v>
      </c>
    </row>
    <row r="173" spans="1:7" ht="15.75" customHeight="1" x14ac:dyDescent="0.3">
      <c r="A173" s="3">
        <v>272</v>
      </c>
      <c r="B173" s="3">
        <v>10132</v>
      </c>
      <c r="C173" s="7">
        <v>42248</v>
      </c>
      <c r="D173" s="3" t="s">
        <v>309</v>
      </c>
      <c r="E173" s="3">
        <v>19</v>
      </c>
      <c r="F173" s="8">
        <v>2</v>
      </c>
      <c r="G173" s="4" t="s">
        <v>300</v>
      </c>
    </row>
    <row r="174" spans="1:7" ht="15.75" customHeight="1" x14ac:dyDescent="0.3">
      <c r="A174" s="3">
        <v>273</v>
      </c>
      <c r="B174" s="3">
        <v>10144</v>
      </c>
      <c r="C174" s="7">
        <v>41091</v>
      </c>
      <c r="D174" s="3" t="s">
        <v>310</v>
      </c>
      <c r="E174" s="3">
        <v>30</v>
      </c>
      <c r="F174" s="8">
        <v>13</v>
      </c>
      <c r="G174" s="4" t="s">
        <v>300</v>
      </c>
    </row>
    <row r="175" spans="1:7" ht="15.75" customHeight="1" x14ac:dyDescent="0.3">
      <c r="A175" s="3">
        <v>274</v>
      </c>
      <c r="B175" s="3">
        <v>10033</v>
      </c>
      <c r="C175" s="7">
        <v>42107</v>
      </c>
      <c r="D175" s="3" t="s">
        <v>305</v>
      </c>
      <c r="E175" s="3">
        <v>22</v>
      </c>
      <c r="F175" s="8">
        <v>9</v>
      </c>
      <c r="G175" s="4" t="s">
        <v>300</v>
      </c>
    </row>
    <row r="176" spans="1:7" ht="15.75" customHeight="1" x14ac:dyDescent="0.3">
      <c r="A176" s="3">
        <v>275</v>
      </c>
      <c r="B176" s="3">
        <v>10139</v>
      </c>
      <c r="C176" s="7">
        <v>42253</v>
      </c>
      <c r="D176" s="3" t="s">
        <v>301</v>
      </c>
      <c r="E176" s="3">
        <v>13</v>
      </c>
      <c r="F176" s="8">
        <v>18</v>
      </c>
      <c r="G176" s="4" t="s">
        <v>302</v>
      </c>
    </row>
    <row r="177" spans="1:7" ht="15.75" customHeight="1" x14ac:dyDescent="0.3">
      <c r="A177" s="3">
        <v>276</v>
      </c>
      <c r="B177" s="3">
        <v>10042</v>
      </c>
      <c r="C177" s="7">
        <v>41266</v>
      </c>
      <c r="D177" s="3" t="s">
        <v>303</v>
      </c>
      <c r="E177" s="3">
        <v>30</v>
      </c>
      <c r="F177" s="8">
        <v>4</v>
      </c>
      <c r="G177" s="4" t="s">
        <v>300</v>
      </c>
    </row>
    <row r="178" spans="1:7" ht="15.75" customHeight="1" x14ac:dyDescent="0.3">
      <c r="A178" s="3">
        <v>277</v>
      </c>
      <c r="B178" s="3">
        <v>10033</v>
      </c>
      <c r="C178" s="7">
        <v>40712</v>
      </c>
      <c r="D178" s="3" t="s">
        <v>299</v>
      </c>
      <c r="E178" s="3">
        <v>23</v>
      </c>
      <c r="F178" s="8">
        <v>8</v>
      </c>
      <c r="G178" s="4" t="s">
        <v>300</v>
      </c>
    </row>
    <row r="179" spans="1:7" ht="15.75" customHeight="1" x14ac:dyDescent="0.3">
      <c r="A179" s="3">
        <v>278</v>
      </c>
      <c r="B179" s="3">
        <v>10043</v>
      </c>
      <c r="C179" s="7">
        <v>40813</v>
      </c>
      <c r="D179" s="3" t="s">
        <v>301</v>
      </c>
      <c r="E179" s="3">
        <v>15</v>
      </c>
      <c r="F179" s="8">
        <v>18</v>
      </c>
      <c r="G179" s="4" t="s">
        <v>300</v>
      </c>
    </row>
    <row r="180" spans="1:7" ht="15.75" customHeight="1" x14ac:dyDescent="0.3">
      <c r="A180" s="3">
        <v>279</v>
      </c>
      <c r="B180" s="3">
        <v>10027</v>
      </c>
      <c r="C180" s="7">
        <v>41050</v>
      </c>
      <c r="D180" s="3" t="s">
        <v>301</v>
      </c>
      <c r="E180" s="3">
        <v>16</v>
      </c>
      <c r="F180" s="8">
        <v>18</v>
      </c>
      <c r="G180" s="4" t="s">
        <v>300</v>
      </c>
    </row>
    <row r="181" spans="1:7" ht="15.75" customHeight="1" x14ac:dyDescent="0.3">
      <c r="A181" s="3">
        <v>280</v>
      </c>
      <c r="B181" s="3">
        <v>10149</v>
      </c>
      <c r="C181" s="7">
        <v>40302</v>
      </c>
      <c r="D181" s="3" t="s">
        <v>299</v>
      </c>
      <c r="E181" s="3">
        <v>12</v>
      </c>
      <c r="F181" s="8">
        <v>8</v>
      </c>
      <c r="G181" s="4" t="s">
        <v>302</v>
      </c>
    </row>
    <row r="182" spans="1:7" ht="15.75" customHeight="1" x14ac:dyDescent="0.3">
      <c r="A182" s="3">
        <v>281</v>
      </c>
      <c r="B182" s="3">
        <v>10111</v>
      </c>
      <c r="C182" s="7">
        <v>41079</v>
      </c>
      <c r="D182" s="3" t="s">
        <v>301</v>
      </c>
      <c r="E182" s="3">
        <v>26</v>
      </c>
      <c r="F182" s="8">
        <v>18</v>
      </c>
      <c r="G182" s="4" t="s">
        <v>300</v>
      </c>
    </row>
    <row r="183" spans="1:7" ht="15.75" customHeight="1" x14ac:dyDescent="0.3">
      <c r="A183" s="3">
        <v>282</v>
      </c>
      <c r="B183" s="3">
        <v>10045</v>
      </c>
      <c r="C183" s="7">
        <v>41587</v>
      </c>
      <c r="D183" s="3" t="s">
        <v>306</v>
      </c>
      <c r="E183" s="3">
        <v>11</v>
      </c>
      <c r="F183" s="8">
        <v>12</v>
      </c>
      <c r="G183" s="4" t="s">
        <v>302</v>
      </c>
    </row>
    <row r="184" spans="1:7" ht="15.75" customHeight="1" x14ac:dyDescent="0.3">
      <c r="A184" s="3">
        <v>283</v>
      </c>
      <c r="B184" s="3">
        <v>10043</v>
      </c>
      <c r="C184" s="7">
        <v>41399</v>
      </c>
      <c r="D184" s="3" t="s">
        <v>305</v>
      </c>
      <c r="E184" s="3">
        <v>15</v>
      </c>
      <c r="F184" s="8">
        <v>9</v>
      </c>
      <c r="G184" s="4" t="s">
        <v>300</v>
      </c>
    </row>
    <row r="185" spans="1:7" ht="15.75" customHeight="1" x14ac:dyDescent="0.3">
      <c r="A185" s="3">
        <v>284</v>
      </c>
      <c r="B185" s="3">
        <v>10037</v>
      </c>
      <c r="C185" s="7">
        <v>41615</v>
      </c>
      <c r="D185" s="3" t="s">
        <v>309</v>
      </c>
      <c r="E185" s="3">
        <v>29</v>
      </c>
      <c r="F185" s="8">
        <v>2</v>
      </c>
      <c r="G185" s="4" t="s">
        <v>300</v>
      </c>
    </row>
    <row r="186" spans="1:7" ht="15.75" customHeight="1" x14ac:dyDescent="0.3">
      <c r="A186" s="3">
        <v>285</v>
      </c>
      <c r="B186" s="3">
        <v>10066</v>
      </c>
      <c r="C186" s="7">
        <v>42204</v>
      </c>
      <c r="D186" s="3" t="s">
        <v>309</v>
      </c>
      <c r="E186" s="3">
        <v>5</v>
      </c>
      <c r="F186" s="8">
        <v>2</v>
      </c>
      <c r="G186" s="4" t="s">
        <v>308</v>
      </c>
    </row>
    <row r="187" spans="1:7" ht="15.75" customHeight="1" x14ac:dyDescent="0.3">
      <c r="A187" s="3">
        <v>286</v>
      </c>
      <c r="B187" s="3">
        <v>10009</v>
      </c>
      <c r="C187" s="7">
        <v>40776</v>
      </c>
      <c r="D187" s="3" t="s">
        <v>309</v>
      </c>
      <c r="E187" s="3">
        <v>5</v>
      </c>
      <c r="F187" s="8">
        <v>2</v>
      </c>
      <c r="G187" s="4" t="s">
        <v>308</v>
      </c>
    </row>
    <row r="188" spans="1:7" ht="15.75" customHeight="1" x14ac:dyDescent="0.3">
      <c r="A188" s="3">
        <v>287</v>
      </c>
      <c r="B188" s="3">
        <v>10096</v>
      </c>
      <c r="C188" s="7">
        <v>40837</v>
      </c>
      <c r="D188" s="3" t="s">
        <v>304</v>
      </c>
      <c r="E188" s="3">
        <v>16</v>
      </c>
      <c r="F188" s="8">
        <v>12</v>
      </c>
      <c r="G188" s="4" t="s">
        <v>300</v>
      </c>
    </row>
    <row r="189" spans="1:7" ht="15.75" customHeight="1" x14ac:dyDescent="0.3">
      <c r="A189" s="3">
        <v>288</v>
      </c>
      <c r="B189" s="3">
        <v>10148</v>
      </c>
      <c r="C189" s="7">
        <v>41129</v>
      </c>
      <c r="D189" s="3" t="s">
        <v>301</v>
      </c>
      <c r="E189" s="3">
        <v>1</v>
      </c>
      <c r="F189" s="8">
        <v>18</v>
      </c>
      <c r="G189" s="4" t="s">
        <v>308</v>
      </c>
    </row>
    <row r="190" spans="1:7" ht="15.75" customHeight="1" x14ac:dyDescent="0.3">
      <c r="A190" s="3">
        <v>289</v>
      </c>
      <c r="B190" s="3">
        <v>10005</v>
      </c>
      <c r="C190" s="7">
        <v>41347</v>
      </c>
      <c r="D190" s="3" t="s">
        <v>299</v>
      </c>
      <c r="E190" s="3">
        <v>29</v>
      </c>
      <c r="F190" s="8">
        <v>8</v>
      </c>
      <c r="G190" s="4" t="s">
        <v>300</v>
      </c>
    </row>
    <row r="191" spans="1:7" ht="15.75" customHeight="1" x14ac:dyDescent="0.3">
      <c r="A191" s="3">
        <v>290</v>
      </c>
      <c r="B191" s="3">
        <v>10035</v>
      </c>
      <c r="C191" s="7">
        <v>41165</v>
      </c>
      <c r="D191" s="3" t="s">
        <v>304</v>
      </c>
      <c r="E191" s="3">
        <v>2</v>
      </c>
      <c r="F191" s="8">
        <v>12</v>
      </c>
      <c r="G191" s="4" t="s">
        <v>308</v>
      </c>
    </row>
    <row r="192" spans="1:7" ht="15.75" customHeight="1" x14ac:dyDescent="0.3">
      <c r="A192" s="3">
        <v>291</v>
      </c>
      <c r="B192" s="3">
        <v>10119</v>
      </c>
      <c r="C192" s="7">
        <v>41052</v>
      </c>
      <c r="D192" s="3" t="s">
        <v>311</v>
      </c>
      <c r="E192" s="3">
        <v>4</v>
      </c>
      <c r="F192" s="8">
        <v>12</v>
      </c>
      <c r="G192" s="4" t="s">
        <v>308</v>
      </c>
    </row>
    <row r="193" spans="1:7" ht="15.75" customHeight="1" x14ac:dyDescent="0.3">
      <c r="A193" s="3">
        <v>292</v>
      </c>
      <c r="B193" s="3">
        <v>10101</v>
      </c>
      <c r="C193" s="7">
        <v>42173</v>
      </c>
      <c r="D193" s="3" t="s">
        <v>307</v>
      </c>
      <c r="E193" s="3">
        <v>30</v>
      </c>
      <c r="F193" s="8">
        <v>2</v>
      </c>
      <c r="G193" s="4" t="s">
        <v>300</v>
      </c>
    </row>
    <row r="194" spans="1:7" ht="15.75" customHeight="1" x14ac:dyDescent="0.3">
      <c r="A194" s="3">
        <v>293</v>
      </c>
      <c r="B194" s="3">
        <v>10048</v>
      </c>
      <c r="C194" s="7">
        <v>40279</v>
      </c>
      <c r="D194" s="3" t="s">
        <v>303</v>
      </c>
      <c r="E194" s="3">
        <v>6</v>
      </c>
      <c r="F194" s="8">
        <v>4</v>
      </c>
      <c r="G194" s="4" t="s">
        <v>302</v>
      </c>
    </row>
    <row r="195" spans="1:7" ht="15.75" customHeight="1" x14ac:dyDescent="0.3">
      <c r="A195" s="3">
        <v>294</v>
      </c>
      <c r="B195" s="3">
        <v>10127</v>
      </c>
      <c r="C195" s="7">
        <v>40922</v>
      </c>
      <c r="D195" s="3" t="s">
        <v>305</v>
      </c>
      <c r="E195" s="3">
        <v>18</v>
      </c>
      <c r="F195" s="8">
        <v>9</v>
      </c>
      <c r="G195" s="4" t="s">
        <v>300</v>
      </c>
    </row>
    <row r="196" spans="1:7" ht="15.75" customHeight="1" x14ac:dyDescent="0.3">
      <c r="A196" s="3">
        <v>295</v>
      </c>
      <c r="B196" s="3">
        <v>10142</v>
      </c>
      <c r="C196" s="7">
        <v>40575</v>
      </c>
      <c r="D196" s="3" t="s">
        <v>309</v>
      </c>
      <c r="E196" s="3">
        <v>3</v>
      </c>
      <c r="F196" s="8">
        <v>2</v>
      </c>
      <c r="G196" s="4" t="s">
        <v>308</v>
      </c>
    </row>
    <row r="197" spans="1:7" ht="15.75" customHeight="1" x14ac:dyDescent="0.3">
      <c r="A197" s="3">
        <v>296</v>
      </c>
      <c r="B197" s="3">
        <v>10118</v>
      </c>
      <c r="C197" s="7">
        <v>40405</v>
      </c>
      <c r="D197" s="3" t="s">
        <v>309</v>
      </c>
      <c r="E197" s="3">
        <v>20</v>
      </c>
      <c r="F197" s="8">
        <v>2</v>
      </c>
      <c r="G197" s="4" t="s">
        <v>300</v>
      </c>
    </row>
    <row r="198" spans="1:7" ht="15.75" customHeight="1" x14ac:dyDescent="0.3">
      <c r="A198" s="3">
        <v>297</v>
      </c>
      <c r="B198" s="3">
        <v>10060</v>
      </c>
      <c r="C198" s="7">
        <v>42263</v>
      </c>
      <c r="D198" s="3" t="s">
        <v>310</v>
      </c>
      <c r="E198" s="3">
        <v>10</v>
      </c>
      <c r="F198" s="8">
        <v>13</v>
      </c>
      <c r="G198" s="4" t="s">
        <v>302</v>
      </c>
    </row>
    <row r="199" spans="1:7" ht="15.75" customHeight="1" x14ac:dyDescent="0.3">
      <c r="A199" s="3">
        <v>298</v>
      </c>
      <c r="B199" s="3">
        <v>10069</v>
      </c>
      <c r="C199" s="7">
        <v>41853</v>
      </c>
      <c r="D199" s="3" t="s">
        <v>304</v>
      </c>
      <c r="E199" s="3">
        <v>27</v>
      </c>
      <c r="F199" s="8">
        <v>12</v>
      </c>
      <c r="G199" s="4" t="s">
        <v>300</v>
      </c>
    </row>
    <row r="200" spans="1:7" ht="15.75" customHeight="1" x14ac:dyDescent="0.3">
      <c r="A200" s="3">
        <v>299</v>
      </c>
      <c r="B200" s="3">
        <v>10099</v>
      </c>
      <c r="C200" s="7">
        <v>41466</v>
      </c>
      <c r="D200" s="3" t="s">
        <v>303</v>
      </c>
      <c r="E200" s="3">
        <v>17</v>
      </c>
      <c r="F200" s="8">
        <v>4</v>
      </c>
      <c r="G200" s="4" t="s">
        <v>300</v>
      </c>
    </row>
    <row r="201" spans="1:7" ht="15.75" customHeight="1" x14ac:dyDescent="0.3">
      <c r="A201" s="3">
        <v>300</v>
      </c>
      <c r="B201" s="3">
        <v>10057</v>
      </c>
      <c r="C201" s="7">
        <v>40542</v>
      </c>
      <c r="D201" s="3" t="s">
        <v>301</v>
      </c>
      <c r="E201" s="3">
        <v>26</v>
      </c>
      <c r="F201" s="8">
        <v>18</v>
      </c>
      <c r="G201" s="4" t="s">
        <v>300</v>
      </c>
    </row>
    <row r="202" spans="1:7" ht="15.75" customHeight="1" x14ac:dyDescent="0.3">
      <c r="A202" s="3">
        <v>301</v>
      </c>
      <c r="B202" s="3">
        <v>10006</v>
      </c>
      <c r="C202" s="7">
        <v>41240</v>
      </c>
      <c r="D202" s="3" t="s">
        <v>301</v>
      </c>
      <c r="E202" s="3">
        <v>18</v>
      </c>
      <c r="F202" s="8">
        <v>18</v>
      </c>
      <c r="G202" s="4" t="s">
        <v>300</v>
      </c>
    </row>
    <row r="203" spans="1:7" ht="15.75" customHeight="1" x14ac:dyDescent="0.3">
      <c r="A203" s="3">
        <v>302</v>
      </c>
      <c r="B203" s="3">
        <v>10112</v>
      </c>
      <c r="C203" s="7">
        <v>40983</v>
      </c>
      <c r="D203" s="3" t="s">
        <v>299</v>
      </c>
      <c r="E203" s="3">
        <v>8</v>
      </c>
      <c r="F203" s="8">
        <v>8</v>
      </c>
      <c r="G203" s="4" t="s">
        <v>302</v>
      </c>
    </row>
    <row r="204" spans="1:7" ht="15.75" customHeight="1" x14ac:dyDescent="0.3">
      <c r="A204" s="3">
        <v>303</v>
      </c>
      <c r="B204" s="3">
        <v>10044</v>
      </c>
      <c r="C204" s="7">
        <v>40702</v>
      </c>
      <c r="D204" s="3" t="s">
        <v>299</v>
      </c>
      <c r="E204" s="3">
        <v>1</v>
      </c>
      <c r="F204" s="8">
        <v>8</v>
      </c>
      <c r="G204" s="4" t="s">
        <v>308</v>
      </c>
    </row>
    <row r="205" spans="1:7" ht="15.75" customHeight="1" x14ac:dyDescent="0.3">
      <c r="A205" s="3">
        <v>304</v>
      </c>
      <c r="B205" s="3">
        <v>10029</v>
      </c>
      <c r="C205" s="7">
        <v>40566</v>
      </c>
      <c r="D205" s="3" t="s">
        <v>304</v>
      </c>
      <c r="E205" s="3">
        <v>30</v>
      </c>
      <c r="F205" s="8">
        <v>12</v>
      </c>
      <c r="G205" s="4" t="s">
        <v>300</v>
      </c>
    </row>
    <row r="206" spans="1:7" ht="15.75" customHeight="1" x14ac:dyDescent="0.3">
      <c r="A206" s="3">
        <v>305</v>
      </c>
      <c r="B206" s="3">
        <v>10086</v>
      </c>
      <c r="C206" s="7">
        <v>41013</v>
      </c>
      <c r="D206" s="3" t="s">
        <v>309</v>
      </c>
      <c r="E206" s="3">
        <v>4</v>
      </c>
      <c r="F206" s="8">
        <v>2</v>
      </c>
      <c r="G206" s="4" t="s">
        <v>308</v>
      </c>
    </row>
    <row r="207" spans="1:7" ht="15.75" customHeight="1" x14ac:dyDescent="0.3">
      <c r="A207" s="3">
        <v>306</v>
      </c>
      <c r="B207" s="3">
        <v>10096</v>
      </c>
      <c r="C207" s="7">
        <v>41839</v>
      </c>
      <c r="D207" s="3" t="s">
        <v>305</v>
      </c>
      <c r="E207" s="3">
        <v>14</v>
      </c>
      <c r="F207" s="8">
        <v>9</v>
      </c>
      <c r="G207" s="4" t="s">
        <v>302</v>
      </c>
    </row>
    <row r="208" spans="1:7" ht="15.75" customHeight="1" x14ac:dyDescent="0.3">
      <c r="A208" s="3">
        <v>307</v>
      </c>
      <c r="B208" s="3">
        <v>10031</v>
      </c>
      <c r="C208" s="7">
        <v>41437</v>
      </c>
      <c r="D208" s="3" t="s">
        <v>310</v>
      </c>
      <c r="E208" s="3">
        <v>4</v>
      </c>
      <c r="F208" s="8">
        <v>13</v>
      </c>
      <c r="G208" s="4" t="s">
        <v>308</v>
      </c>
    </row>
    <row r="209" spans="1:7" ht="15.75" customHeight="1" x14ac:dyDescent="0.3">
      <c r="A209" s="3">
        <v>308</v>
      </c>
      <c r="B209" s="3">
        <v>10136</v>
      </c>
      <c r="C209" s="7">
        <v>40380</v>
      </c>
      <c r="D209" s="3" t="s">
        <v>309</v>
      </c>
      <c r="E209" s="3">
        <v>20</v>
      </c>
      <c r="F209" s="8">
        <v>2</v>
      </c>
      <c r="G209" s="4" t="s">
        <v>300</v>
      </c>
    </row>
    <row r="210" spans="1:7" ht="15.75" customHeight="1" x14ac:dyDescent="0.3">
      <c r="A210" s="3">
        <v>309</v>
      </c>
      <c r="B210" s="3">
        <v>10088</v>
      </c>
      <c r="C210" s="7">
        <v>42281</v>
      </c>
      <c r="D210" s="3" t="s">
        <v>304</v>
      </c>
      <c r="E210" s="3">
        <v>27</v>
      </c>
      <c r="F210" s="8">
        <v>12</v>
      </c>
      <c r="G210" s="4" t="s">
        <v>300</v>
      </c>
    </row>
    <row r="211" spans="1:7" ht="15.75" customHeight="1" x14ac:dyDescent="0.3">
      <c r="A211" s="3">
        <v>310</v>
      </c>
      <c r="B211" s="3">
        <v>10113</v>
      </c>
      <c r="C211" s="7">
        <v>42002</v>
      </c>
      <c r="D211" s="3" t="s">
        <v>305</v>
      </c>
      <c r="E211" s="3">
        <v>3</v>
      </c>
      <c r="F211" s="8">
        <v>9</v>
      </c>
      <c r="G211" s="4" t="s">
        <v>308</v>
      </c>
    </row>
    <row r="212" spans="1:7" ht="15.75" customHeight="1" x14ac:dyDescent="0.3">
      <c r="A212" s="3">
        <v>311</v>
      </c>
      <c r="B212" s="3">
        <v>10080</v>
      </c>
      <c r="C212" s="7">
        <v>42097</v>
      </c>
      <c r="D212" s="3" t="s">
        <v>311</v>
      </c>
      <c r="E212" s="3">
        <v>21</v>
      </c>
      <c r="F212" s="8">
        <v>12</v>
      </c>
      <c r="G212" s="4" t="s">
        <v>300</v>
      </c>
    </row>
    <row r="213" spans="1:7" ht="15.75" customHeight="1" x14ac:dyDescent="0.3">
      <c r="A213" s="3">
        <v>312</v>
      </c>
      <c r="B213" s="3">
        <v>10065</v>
      </c>
      <c r="C213" s="7">
        <v>40479</v>
      </c>
      <c r="D213" s="3" t="s">
        <v>307</v>
      </c>
      <c r="E213" s="3">
        <v>15</v>
      </c>
      <c r="F213" s="8">
        <v>2</v>
      </c>
      <c r="G213" s="4" t="s">
        <v>300</v>
      </c>
    </row>
    <row r="214" spans="1:7" ht="15.75" customHeight="1" x14ac:dyDescent="0.3">
      <c r="A214" s="3">
        <v>313</v>
      </c>
      <c r="B214" s="3">
        <v>10077</v>
      </c>
      <c r="C214" s="7">
        <v>40370</v>
      </c>
      <c r="D214" s="3" t="s">
        <v>307</v>
      </c>
      <c r="E214" s="3">
        <v>15</v>
      </c>
      <c r="F214" s="8">
        <v>2</v>
      </c>
      <c r="G214" s="4" t="s">
        <v>300</v>
      </c>
    </row>
    <row r="215" spans="1:7" ht="15.75" customHeight="1" x14ac:dyDescent="0.3">
      <c r="A215" s="3">
        <v>314</v>
      </c>
      <c r="B215" s="3">
        <v>10102</v>
      </c>
      <c r="C215" s="7">
        <v>41428</v>
      </c>
      <c r="D215" s="3" t="s">
        <v>304</v>
      </c>
      <c r="E215" s="3">
        <v>14</v>
      </c>
      <c r="F215" s="8">
        <v>12</v>
      </c>
      <c r="G215" s="4" t="s">
        <v>302</v>
      </c>
    </row>
    <row r="216" spans="1:7" ht="15.75" customHeight="1" x14ac:dyDescent="0.3">
      <c r="A216" s="3">
        <v>315</v>
      </c>
      <c r="B216" s="3">
        <v>10148</v>
      </c>
      <c r="C216" s="7">
        <v>41753</v>
      </c>
      <c r="D216" s="3" t="s">
        <v>303</v>
      </c>
      <c r="E216" s="3">
        <v>23</v>
      </c>
      <c r="F216" s="8">
        <v>4</v>
      </c>
      <c r="G216" s="4" t="s">
        <v>300</v>
      </c>
    </row>
    <row r="217" spans="1:7" ht="15.75" customHeight="1" x14ac:dyDescent="0.3">
      <c r="A217" s="3">
        <v>316</v>
      </c>
      <c r="B217" s="3">
        <v>10143</v>
      </c>
      <c r="C217" s="7">
        <v>41179</v>
      </c>
      <c r="D217" s="3" t="s">
        <v>301</v>
      </c>
      <c r="E217" s="3">
        <v>2</v>
      </c>
      <c r="F217" s="8">
        <v>18</v>
      </c>
      <c r="G217" s="4" t="s">
        <v>308</v>
      </c>
    </row>
    <row r="218" spans="1:7" ht="15.75" customHeight="1" x14ac:dyDescent="0.3">
      <c r="A218" s="3">
        <v>317</v>
      </c>
      <c r="B218" s="3">
        <v>10050</v>
      </c>
      <c r="C218" s="7">
        <v>41574</v>
      </c>
      <c r="D218" s="3" t="s">
        <v>311</v>
      </c>
      <c r="E218" s="3">
        <v>11</v>
      </c>
      <c r="F218" s="8">
        <v>12</v>
      </c>
      <c r="G218" s="4" t="s">
        <v>302</v>
      </c>
    </row>
    <row r="219" spans="1:7" ht="15.75" customHeight="1" x14ac:dyDescent="0.3">
      <c r="A219" s="3">
        <v>318</v>
      </c>
      <c r="B219" s="3">
        <v>10012</v>
      </c>
      <c r="C219" s="7">
        <v>40935</v>
      </c>
      <c r="D219" s="3" t="s">
        <v>309</v>
      </c>
      <c r="E219" s="3">
        <v>29</v>
      </c>
      <c r="F219" s="8">
        <v>2</v>
      </c>
      <c r="G219" s="4" t="s">
        <v>300</v>
      </c>
    </row>
    <row r="220" spans="1:7" ht="15.75" customHeight="1" x14ac:dyDescent="0.3">
      <c r="A220" s="3">
        <v>319</v>
      </c>
      <c r="B220" s="3">
        <v>10075</v>
      </c>
      <c r="C220" s="7">
        <v>40582</v>
      </c>
      <c r="D220" s="3" t="s">
        <v>301</v>
      </c>
      <c r="E220" s="3">
        <v>5</v>
      </c>
      <c r="F220" s="8">
        <v>18</v>
      </c>
      <c r="G220" s="4" t="s">
        <v>308</v>
      </c>
    </row>
    <row r="221" spans="1:7" ht="15.75" customHeight="1" x14ac:dyDescent="0.3">
      <c r="A221" s="3">
        <v>320</v>
      </c>
      <c r="B221" s="3">
        <v>10027</v>
      </c>
      <c r="C221" s="7">
        <v>41397</v>
      </c>
      <c r="D221" s="3" t="s">
        <v>310</v>
      </c>
      <c r="E221" s="3">
        <v>4</v>
      </c>
      <c r="F221" s="8">
        <v>13</v>
      </c>
      <c r="G221" s="4" t="s">
        <v>308</v>
      </c>
    </row>
    <row r="222" spans="1:7" ht="15.75" customHeight="1" x14ac:dyDescent="0.3">
      <c r="A222" s="3">
        <v>321</v>
      </c>
      <c r="B222" s="3">
        <v>10138</v>
      </c>
      <c r="C222" s="7">
        <v>40873</v>
      </c>
      <c r="D222" s="3" t="s">
        <v>305</v>
      </c>
      <c r="E222" s="3">
        <v>27</v>
      </c>
      <c r="F222" s="8">
        <v>9</v>
      </c>
      <c r="G222" s="4" t="s">
        <v>300</v>
      </c>
    </row>
    <row r="223" spans="1:7" ht="15.75" customHeight="1" x14ac:dyDescent="0.3">
      <c r="A223" s="3">
        <v>322</v>
      </c>
      <c r="B223" s="3">
        <v>10066</v>
      </c>
      <c r="C223" s="7">
        <v>40417</v>
      </c>
      <c r="D223" s="3" t="s">
        <v>306</v>
      </c>
      <c r="E223" s="3">
        <v>16</v>
      </c>
      <c r="F223" s="8">
        <v>12</v>
      </c>
      <c r="G223" s="4" t="s">
        <v>300</v>
      </c>
    </row>
    <row r="224" spans="1:7" ht="15.75" customHeight="1" x14ac:dyDescent="0.3">
      <c r="A224" s="3">
        <v>323</v>
      </c>
      <c r="B224" s="3">
        <v>10142</v>
      </c>
      <c r="C224" s="7">
        <v>41293</v>
      </c>
      <c r="D224" s="3" t="s">
        <v>304</v>
      </c>
      <c r="E224" s="3">
        <v>9</v>
      </c>
      <c r="F224" s="8">
        <v>12</v>
      </c>
      <c r="G224" s="4" t="s">
        <v>302</v>
      </c>
    </row>
    <row r="225" spans="1:7" ht="15.75" customHeight="1" x14ac:dyDescent="0.3">
      <c r="A225" s="3">
        <v>324</v>
      </c>
      <c r="B225" s="3">
        <v>10118</v>
      </c>
      <c r="C225" s="7">
        <v>41263</v>
      </c>
      <c r="D225" s="3" t="s">
        <v>307</v>
      </c>
      <c r="E225" s="3">
        <v>20</v>
      </c>
      <c r="F225" s="8">
        <v>2</v>
      </c>
      <c r="G225" s="4" t="s">
        <v>300</v>
      </c>
    </row>
    <row r="226" spans="1:7" ht="15.75" customHeight="1" x14ac:dyDescent="0.3">
      <c r="A226" s="3">
        <v>325</v>
      </c>
      <c r="B226" s="3">
        <v>10088</v>
      </c>
      <c r="C226" s="7">
        <v>41198</v>
      </c>
      <c r="D226" s="3" t="s">
        <v>305</v>
      </c>
      <c r="E226" s="3">
        <v>26</v>
      </c>
      <c r="F226" s="8">
        <v>9</v>
      </c>
      <c r="G226" s="4" t="s">
        <v>300</v>
      </c>
    </row>
    <row r="227" spans="1:7" ht="15.75" customHeight="1" x14ac:dyDescent="0.3">
      <c r="A227" s="3">
        <v>326</v>
      </c>
      <c r="B227" s="3">
        <v>10027</v>
      </c>
      <c r="C227" s="7">
        <v>41899</v>
      </c>
      <c r="D227" s="3" t="s">
        <v>303</v>
      </c>
      <c r="E227" s="3">
        <v>3</v>
      </c>
      <c r="F227" s="8">
        <v>4</v>
      </c>
      <c r="G227" s="4" t="s">
        <v>308</v>
      </c>
    </row>
    <row r="228" spans="1:7" ht="15.75" customHeight="1" x14ac:dyDescent="0.3">
      <c r="A228" s="3">
        <v>327</v>
      </c>
      <c r="B228" s="3">
        <v>10111</v>
      </c>
      <c r="C228" s="7">
        <v>42140</v>
      </c>
      <c r="D228" s="3" t="s">
        <v>311</v>
      </c>
      <c r="E228" s="3">
        <v>30</v>
      </c>
      <c r="F228" s="8">
        <v>12</v>
      </c>
      <c r="G228" s="4" t="s">
        <v>300</v>
      </c>
    </row>
    <row r="229" spans="1:7" ht="15.75" customHeight="1" x14ac:dyDescent="0.3">
      <c r="A229" s="3">
        <v>328</v>
      </c>
      <c r="B229" s="3">
        <v>10097</v>
      </c>
      <c r="C229" s="7">
        <v>40468</v>
      </c>
      <c r="D229" s="3" t="s">
        <v>303</v>
      </c>
      <c r="E229" s="3">
        <v>23</v>
      </c>
      <c r="F229" s="8">
        <v>4</v>
      </c>
      <c r="G229" s="4" t="s">
        <v>300</v>
      </c>
    </row>
    <row r="230" spans="1:7" ht="15.75" customHeight="1" x14ac:dyDescent="0.3">
      <c r="A230" s="3">
        <v>329</v>
      </c>
      <c r="B230" s="3">
        <v>10061</v>
      </c>
      <c r="C230" s="7">
        <v>42061</v>
      </c>
      <c r="D230" s="3" t="s">
        <v>311</v>
      </c>
      <c r="E230" s="3">
        <v>18</v>
      </c>
      <c r="F230" s="8">
        <v>12</v>
      </c>
      <c r="G230" s="4" t="s">
        <v>300</v>
      </c>
    </row>
    <row r="231" spans="1:7" ht="15.75" customHeight="1" x14ac:dyDescent="0.3">
      <c r="A231" s="3">
        <v>330</v>
      </c>
      <c r="B231" s="3">
        <v>10134</v>
      </c>
      <c r="C231" s="7">
        <v>42036</v>
      </c>
      <c r="D231" s="3" t="s">
        <v>303</v>
      </c>
      <c r="E231" s="3">
        <v>3</v>
      </c>
      <c r="F231" s="8">
        <v>4</v>
      </c>
      <c r="G231" s="4" t="s">
        <v>308</v>
      </c>
    </row>
    <row r="232" spans="1:7" ht="15.75" customHeight="1" x14ac:dyDescent="0.3">
      <c r="A232" s="3">
        <v>331</v>
      </c>
      <c r="B232" s="3">
        <v>10051</v>
      </c>
      <c r="C232" s="7">
        <v>41574</v>
      </c>
      <c r="D232" s="3" t="s">
        <v>303</v>
      </c>
      <c r="E232" s="3">
        <v>15</v>
      </c>
      <c r="F232" s="8">
        <v>4</v>
      </c>
      <c r="G232" s="4" t="s">
        <v>300</v>
      </c>
    </row>
    <row r="233" spans="1:7" ht="15.75" customHeight="1" x14ac:dyDescent="0.3">
      <c r="A233" s="3">
        <v>332</v>
      </c>
      <c r="B233" s="3">
        <v>10081</v>
      </c>
      <c r="C233" s="7">
        <v>40453</v>
      </c>
      <c r="D233" s="3" t="s">
        <v>311</v>
      </c>
      <c r="E233" s="3">
        <v>17</v>
      </c>
      <c r="F233" s="8">
        <v>12</v>
      </c>
      <c r="G233" s="4" t="s">
        <v>300</v>
      </c>
    </row>
    <row r="234" spans="1:7" ht="15.75" customHeight="1" x14ac:dyDescent="0.3">
      <c r="A234" s="3">
        <v>333</v>
      </c>
      <c r="B234" s="3">
        <v>10094</v>
      </c>
      <c r="C234" s="7">
        <v>40190</v>
      </c>
      <c r="D234" s="3" t="s">
        <v>307</v>
      </c>
      <c r="E234" s="3">
        <v>1</v>
      </c>
      <c r="F234" s="8">
        <v>2</v>
      </c>
      <c r="G234" s="4" t="s">
        <v>308</v>
      </c>
    </row>
    <row r="235" spans="1:7" ht="15.75" customHeight="1" x14ac:dyDescent="0.3">
      <c r="A235" s="3">
        <v>334</v>
      </c>
      <c r="B235" s="3">
        <v>10047</v>
      </c>
      <c r="C235" s="7">
        <v>40784</v>
      </c>
      <c r="D235" s="3" t="s">
        <v>306</v>
      </c>
      <c r="E235" s="3">
        <v>16</v>
      </c>
      <c r="F235" s="8">
        <v>12</v>
      </c>
      <c r="G235" s="4" t="s">
        <v>300</v>
      </c>
    </row>
    <row r="236" spans="1:7" ht="15.75" customHeight="1" x14ac:dyDescent="0.3">
      <c r="A236" s="3">
        <v>335</v>
      </c>
      <c r="B236" s="3">
        <v>10050</v>
      </c>
      <c r="C236" s="7">
        <v>40483</v>
      </c>
      <c r="D236" s="3" t="s">
        <v>299</v>
      </c>
      <c r="E236" s="3">
        <v>13</v>
      </c>
      <c r="F236" s="8">
        <v>8</v>
      </c>
      <c r="G236" s="4" t="s">
        <v>302</v>
      </c>
    </row>
    <row r="237" spans="1:7" ht="15.75" customHeight="1" x14ac:dyDescent="0.3">
      <c r="A237" s="3">
        <v>336</v>
      </c>
      <c r="B237" s="3">
        <v>10074</v>
      </c>
      <c r="C237" s="7">
        <v>41660</v>
      </c>
      <c r="D237" s="3" t="s">
        <v>303</v>
      </c>
      <c r="E237" s="3">
        <v>21</v>
      </c>
      <c r="F237" s="8">
        <v>4</v>
      </c>
      <c r="G237" s="4" t="s">
        <v>300</v>
      </c>
    </row>
    <row r="238" spans="1:7" ht="15.75" customHeight="1" x14ac:dyDescent="0.3">
      <c r="A238" s="3">
        <v>337</v>
      </c>
      <c r="B238" s="3">
        <v>10076</v>
      </c>
      <c r="C238" s="7">
        <v>40433</v>
      </c>
      <c r="D238" s="3" t="s">
        <v>311</v>
      </c>
      <c r="E238" s="3">
        <v>6</v>
      </c>
      <c r="F238" s="8">
        <v>12</v>
      </c>
      <c r="G238" s="4" t="s">
        <v>302</v>
      </c>
    </row>
    <row r="239" spans="1:7" ht="15.75" customHeight="1" x14ac:dyDescent="0.3">
      <c r="A239" s="3">
        <v>338</v>
      </c>
      <c r="B239" s="3">
        <v>10118</v>
      </c>
      <c r="C239" s="7">
        <v>41550</v>
      </c>
      <c r="D239" s="3" t="s">
        <v>306</v>
      </c>
      <c r="E239" s="3">
        <v>7</v>
      </c>
      <c r="F239" s="8">
        <v>12</v>
      </c>
      <c r="G239" s="4" t="s">
        <v>302</v>
      </c>
    </row>
    <row r="240" spans="1:7" ht="15.75" customHeight="1" x14ac:dyDescent="0.3">
      <c r="A240" s="3">
        <v>339</v>
      </c>
      <c r="B240" s="3">
        <v>10150</v>
      </c>
      <c r="C240" s="7">
        <v>42369</v>
      </c>
      <c r="D240" s="3" t="s">
        <v>305</v>
      </c>
      <c r="E240" s="3">
        <v>10</v>
      </c>
      <c r="F240" s="8">
        <v>9</v>
      </c>
      <c r="G240" s="4" t="s">
        <v>302</v>
      </c>
    </row>
    <row r="241" spans="1:7" ht="15.75" customHeight="1" x14ac:dyDescent="0.3">
      <c r="A241" s="3">
        <v>340</v>
      </c>
      <c r="B241" s="3">
        <v>10143</v>
      </c>
      <c r="C241" s="7">
        <v>41540</v>
      </c>
      <c r="D241" s="3" t="s">
        <v>309</v>
      </c>
      <c r="E241" s="3">
        <v>16</v>
      </c>
      <c r="F241" s="8">
        <v>2</v>
      </c>
      <c r="G241" s="4" t="s">
        <v>300</v>
      </c>
    </row>
    <row r="242" spans="1:7" ht="15.75" customHeight="1" x14ac:dyDescent="0.3">
      <c r="A242" s="3">
        <v>341</v>
      </c>
      <c r="B242" s="3">
        <v>10085</v>
      </c>
      <c r="C242" s="7">
        <v>40986</v>
      </c>
      <c r="D242" s="3" t="s">
        <v>311</v>
      </c>
      <c r="E242" s="3">
        <v>9</v>
      </c>
      <c r="F242" s="8">
        <v>12</v>
      </c>
      <c r="G242" s="4" t="s">
        <v>302</v>
      </c>
    </row>
    <row r="243" spans="1:7" ht="15.75" customHeight="1" x14ac:dyDescent="0.3">
      <c r="A243" s="3">
        <v>342</v>
      </c>
      <c r="B243" s="3">
        <v>10036</v>
      </c>
      <c r="C243" s="7">
        <v>40586</v>
      </c>
      <c r="D243" s="3" t="s">
        <v>306</v>
      </c>
      <c r="E243" s="3">
        <v>11</v>
      </c>
      <c r="F243" s="8">
        <v>12</v>
      </c>
      <c r="G243" s="4" t="s">
        <v>302</v>
      </c>
    </row>
    <row r="244" spans="1:7" ht="15.75" customHeight="1" x14ac:dyDescent="0.3">
      <c r="A244" s="3">
        <v>343</v>
      </c>
      <c r="B244" s="3">
        <v>10129</v>
      </c>
      <c r="C244" s="7">
        <v>41082</v>
      </c>
      <c r="D244" s="3" t="s">
        <v>306</v>
      </c>
      <c r="E244" s="3">
        <v>6</v>
      </c>
      <c r="F244" s="8">
        <v>12</v>
      </c>
      <c r="G244" s="4" t="s">
        <v>302</v>
      </c>
    </row>
    <row r="245" spans="1:7" ht="15.75" customHeight="1" x14ac:dyDescent="0.3">
      <c r="A245" s="3">
        <v>344</v>
      </c>
      <c r="B245" s="3">
        <v>10133</v>
      </c>
      <c r="C245" s="7">
        <v>41160</v>
      </c>
      <c r="D245" s="3" t="s">
        <v>311</v>
      </c>
      <c r="E245" s="3">
        <v>5</v>
      </c>
      <c r="F245" s="8">
        <v>12</v>
      </c>
      <c r="G245" s="4" t="s">
        <v>308</v>
      </c>
    </row>
    <row r="246" spans="1:7" ht="15.75" customHeight="1" x14ac:dyDescent="0.3">
      <c r="A246" s="3">
        <v>345</v>
      </c>
      <c r="B246" s="3">
        <v>10099</v>
      </c>
      <c r="C246" s="7">
        <v>41861</v>
      </c>
      <c r="D246" s="3" t="s">
        <v>309</v>
      </c>
      <c r="E246" s="3">
        <v>15</v>
      </c>
      <c r="F246" s="8">
        <v>2</v>
      </c>
      <c r="G246" s="4" t="s">
        <v>300</v>
      </c>
    </row>
    <row r="247" spans="1:7" ht="15.75" customHeight="1" x14ac:dyDescent="0.3">
      <c r="A247" s="3">
        <v>346</v>
      </c>
      <c r="B247" s="3">
        <v>10020</v>
      </c>
      <c r="C247" s="7">
        <v>41922</v>
      </c>
      <c r="D247" s="3" t="s">
        <v>307</v>
      </c>
      <c r="E247" s="3">
        <v>11</v>
      </c>
      <c r="F247" s="8">
        <v>2</v>
      </c>
      <c r="G247" s="4" t="s">
        <v>302</v>
      </c>
    </row>
    <row r="248" spans="1:7" ht="15.75" customHeight="1" x14ac:dyDescent="0.3">
      <c r="A248" s="3">
        <v>347</v>
      </c>
      <c r="B248" s="3">
        <v>10052</v>
      </c>
      <c r="C248" s="7">
        <v>41084</v>
      </c>
      <c r="D248" s="3" t="s">
        <v>311</v>
      </c>
      <c r="E248" s="3">
        <v>3</v>
      </c>
      <c r="F248" s="8">
        <v>12</v>
      </c>
      <c r="G248" s="4" t="s">
        <v>308</v>
      </c>
    </row>
    <row r="249" spans="1:7" ht="15.75" customHeight="1" x14ac:dyDescent="0.3">
      <c r="A249" s="3">
        <v>348</v>
      </c>
      <c r="B249" s="3">
        <v>10093</v>
      </c>
      <c r="C249" s="7">
        <v>41851</v>
      </c>
      <c r="D249" s="3" t="s">
        <v>299</v>
      </c>
      <c r="E249" s="3">
        <v>6</v>
      </c>
      <c r="F249" s="8">
        <v>8</v>
      </c>
      <c r="G249" s="4" t="s">
        <v>302</v>
      </c>
    </row>
    <row r="250" spans="1:7" ht="15.75" customHeight="1" x14ac:dyDescent="0.3">
      <c r="A250" s="3">
        <v>349</v>
      </c>
      <c r="B250" s="3">
        <v>10099</v>
      </c>
      <c r="C250" s="7">
        <v>40235</v>
      </c>
      <c r="D250" s="3" t="s">
        <v>306</v>
      </c>
      <c r="E250" s="3">
        <v>4</v>
      </c>
      <c r="F250" s="8">
        <v>12</v>
      </c>
      <c r="G250" s="4" t="s">
        <v>308</v>
      </c>
    </row>
    <row r="251" spans="1:7" ht="15.75" customHeight="1" x14ac:dyDescent="0.3">
      <c r="A251" s="3">
        <v>350</v>
      </c>
      <c r="B251" s="3">
        <v>10065</v>
      </c>
      <c r="C251" s="7">
        <v>41290</v>
      </c>
      <c r="D251" s="3" t="s">
        <v>310</v>
      </c>
      <c r="E251" s="3">
        <v>30</v>
      </c>
      <c r="F251" s="8">
        <v>13</v>
      </c>
      <c r="G251" s="4" t="s">
        <v>300</v>
      </c>
    </row>
    <row r="252" spans="1:7" ht="15.75" customHeight="1" x14ac:dyDescent="0.3">
      <c r="A252" s="3">
        <v>351</v>
      </c>
      <c r="B252" s="3">
        <v>10110</v>
      </c>
      <c r="C252" s="7">
        <v>41011</v>
      </c>
      <c r="D252" s="3" t="s">
        <v>305</v>
      </c>
      <c r="E252" s="3">
        <v>6</v>
      </c>
      <c r="F252" s="8">
        <v>9</v>
      </c>
      <c r="G252" s="4" t="s">
        <v>302</v>
      </c>
    </row>
    <row r="253" spans="1:7" ht="15.75" customHeight="1" x14ac:dyDescent="0.3">
      <c r="A253" s="3">
        <v>352</v>
      </c>
      <c r="B253" s="3">
        <v>10127</v>
      </c>
      <c r="C253" s="7">
        <v>40275</v>
      </c>
      <c r="D253" s="3" t="s">
        <v>299</v>
      </c>
      <c r="E253" s="3">
        <v>22</v>
      </c>
      <c r="F253" s="8">
        <v>8</v>
      </c>
      <c r="G253" s="4" t="s">
        <v>300</v>
      </c>
    </row>
    <row r="254" spans="1:7" ht="15.75" customHeight="1" x14ac:dyDescent="0.3">
      <c r="A254" s="3">
        <v>353</v>
      </c>
      <c r="B254" s="3">
        <v>10015</v>
      </c>
      <c r="C254" s="7">
        <v>40893</v>
      </c>
      <c r="D254" s="3" t="s">
        <v>306</v>
      </c>
      <c r="E254" s="3">
        <v>10</v>
      </c>
      <c r="F254" s="8">
        <v>12</v>
      </c>
      <c r="G254" s="4" t="s">
        <v>302</v>
      </c>
    </row>
    <row r="255" spans="1:7" ht="15.75" customHeight="1" x14ac:dyDescent="0.3">
      <c r="A255" s="3">
        <v>354</v>
      </c>
      <c r="B255" s="3">
        <v>10080</v>
      </c>
      <c r="C255" s="7">
        <v>40884</v>
      </c>
      <c r="D255" s="3" t="s">
        <v>306</v>
      </c>
      <c r="E255" s="3">
        <v>19</v>
      </c>
      <c r="F255" s="8">
        <v>12</v>
      </c>
      <c r="G255" s="4" t="s">
        <v>300</v>
      </c>
    </row>
    <row r="256" spans="1:7" ht="15.75" customHeight="1" x14ac:dyDescent="0.3">
      <c r="A256" s="3">
        <v>355</v>
      </c>
      <c r="B256" s="3">
        <v>10114</v>
      </c>
      <c r="C256" s="7">
        <v>41192</v>
      </c>
      <c r="D256" s="3" t="s">
        <v>304</v>
      </c>
      <c r="E256" s="3">
        <v>10</v>
      </c>
      <c r="F256" s="8">
        <v>12</v>
      </c>
      <c r="G256" s="4" t="s">
        <v>302</v>
      </c>
    </row>
    <row r="257" spans="1:7" ht="15.75" customHeight="1" x14ac:dyDescent="0.3">
      <c r="A257" s="3">
        <v>356</v>
      </c>
      <c r="B257" s="3">
        <v>10135</v>
      </c>
      <c r="C257" s="7">
        <v>40503</v>
      </c>
      <c r="D257" s="3" t="s">
        <v>304</v>
      </c>
      <c r="E257" s="3">
        <v>12</v>
      </c>
      <c r="F257" s="8">
        <v>12</v>
      </c>
      <c r="G257" s="4" t="s">
        <v>302</v>
      </c>
    </row>
    <row r="258" spans="1:7" ht="15.75" customHeight="1" x14ac:dyDescent="0.3">
      <c r="A258" s="3">
        <v>357</v>
      </c>
      <c r="B258" s="3">
        <v>10012</v>
      </c>
      <c r="C258" s="7">
        <v>41710</v>
      </c>
      <c r="D258" s="3" t="s">
        <v>306</v>
      </c>
      <c r="E258" s="3">
        <v>17</v>
      </c>
      <c r="F258" s="8">
        <v>12</v>
      </c>
      <c r="G258" s="4" t="s">
        <v>300</v>
      </c>
    </row>
    <row r="259" spans="1:7" ht="15.75" customHeight="1" x14ac:dyDescent="0.3">
      <c r="A259" s="3">
        <v>358</v>
      </c>
      <c r="B259" s="3">
        <v>10018</v>
      </c>
      <c r="C259" s="7">
        <v>40653</v>
      </c>
      <c r="D259" s="3" t="s">
        <v>309</v>
      </c>
      <c r="E259" s="3">
        <v>6</v>
      </c>
      <c r="F259" s="8">
        <v>2</v>
      </c>
      <c r="G259" s="4" t="s">
        <v>302</v>
      </c>
    </row>
    <row r="260" spans="1:7" ht="15.75" customHeight="1" x14ac:dyDescent="0.3">
      <c r="A260" s="3">
        <v>359</v>
      </c>
      <c r="B260" s="3">
        <v>10098</v>
      </c>
      <c r="C260" s="7">
        <v>40249</v>
      </c>
      <c r="D260" s="3" t="s">
        <v>301</v>
      </c>
      <c r="E260" s="3">
        <v>6</v>
      </c>
      <c r="F260" s="8">
        <v>18</v>
      </c>
      <c r="G260" s="4" t="s">
        <v>302</v>
      </c>
    </row>
    <row r="261" spans="1:7" ht="15.75" customHeight="1" x14ac:dyDescent="0.3">
      <c r="A261" s="3">
        <v>360</v>
      </c>
      <c r="B261" s="3">
        <v>10111</v>
      </c>
      <c r="C261" s="7">
        <v>41900</v>
      </c>
      <c r="D261" s="3" t="s">
        <v>304</v>
      </c>
      <c r="E261" s="3">
        <v>2</v>
      </c>
      <c r="F261" s="8">
        <v>12</v>
      </c>
      <c r="G261" s="4" t="s">
        <v>308</v>
      </c>
    </row>
    <row r="262" spans="1:7" ht="15.75" customHeight="1" x14ac:dyDescent="0.3">
      <c r="A262" s="3">
        <v>361</v>
      </c>
      <c r="B262" s="3">
        <v>10021</v>
      </c>
      <c r="C262" s="7">
        <v>41302</v>
      </c>
      <c r="D262" s="3" t="s">
        <v>311</v>
      </c>
      <c r="E262" s="3">
        <v>2</v>
      </c>
      <c r="F262" s="8">
        <v>12</v>
      </c>
      <c r="G262" s="4" t="s">
        <v>308</v>
      </c>
    </row>
    <row r="263" spans="1:7" ht="15.75" customHeight="1" x14ac:dyDescent="0.3">
      <c r="A263" s="3">
        <v>362</v>
      </c>
      <c r="B263" s="3">
        <v>10039</v>
      </c>
      <c r="C263" s="7">
        <v>41582</v>
      </c>
      <c r="D263" s="3" t="s">
        <v>311</v>
      </c>
      <c r="E263" s="3">
        <v>22</v>
      </c>
      <c r="F263" s="8">
        <v>12</v>
      </c>
      <c r="G263" s="4" t="s">
        <v>300</v>
      </c>
    </row>
    <row r="264" spans="1:7" ht="15.75" customHeight="1" x14ac:dyDescent="0.3">
      <c r="A264" s="3">
        <v>363</v>
      </c>
      <c r="B264" s="3">
        <v>10149</v>
      </c>
      <c r="C264" s="7">
        <v>41227</v>
      </c>
      <c r="D264" s="3" t="s">
        <v>307</v>
      </c>
      <c r="E264" s="3">
        <v>30</v>
      </c>
      <c r="F264" s="8">
        <v>2</v>
      </c>
      <c r="G264" s="4" t="s">
        <v>300</v>
      </c>
    </row>
    <row r="265" spans="1:7" ht="15.75" customHeight="1" x14ac:dyDescent="0.3">
      <c r="A265" s="3">
        <v>364</v>
      </c>
      <c r="B265" s="3">
        <v>10111</v>
      </c>
      <c r="C265" s="7">
        <v>41464</v>
      </c>
      <c r="D265" s="3" t="s">
        <v>303</v>
      </c>
      <c r="E265" s="3">
        <v>27</v>
      </c>
      <c r="F265" s="8">
        <v>4</v>
      </c>
      <c r="G265" s="4" t="s">
        <v>300</v>
      </c>
    </row>
    <row r="266" spans="1:7" ht="15.75" customHeight="1" x14ac:dyDescent="0.3">
      <c r="A266" s="3">
        <v>365</v>
      </c>
      <c r="B266" s="3">
        <v>10014</v>
      </c>
      <c r="C266" s="7">
        <v>41747</v>
      </c>
      <c r="D266" s="3" t="s">
        <v>299</v>
      </c>
      <c r="E266" s="3">
        <v>15</v>
      </c>
      <c r="F266" s="8">
        <v>8</v>
      </c>
      <c r="G266" s="4" t="s">
        <v>300</v>
      </c>
    </row>
    <row r="267" spans="1:7" ht="15.75" customHeight="1" x14ac:dyDescent="0.3">
      <c r="A267" s="3">
        <v>366</v>
      </c>
      <c r="B267" s="3">
        <v>10007</v>
      </c>
      <c r="C267" s="7">
        <v>40902</v>
      </c>
      <c r="D267" s="3" t="s">
        <v>303</v>
      </c>
      <c r="E267" s="3">
        <v>28</v>
      </c>
      <c r="F267" s="8">
        <v>4</v>
      </c>
      <c r="G267" s="4" t="s">
        <v>300</v>
      </c>
    </row>
    <row r="268" spans="1:7" ht="15.75" customHeight="1" x14ac:dyDescent="0.3">
      <c r="A268" s="3">
        <v>367</v>
      </c>
      <c r="B268" s="3">
        <v>10148</v>
      </c>
      <c r="C268" s="7">
        <v>40890</v>
      </c>
      <c r="D268" s="3" t="s">
        <v>311</v>
      </c>
      <c r="E268" s="3">
        <v>2</v>
      </c>
      <c r="F268" s="8">
        <v>12</v>
      </c>
      <c r="G268" s="4" t="s">
        <v>308</v>
      </c>
    </row>
    <row r="269" spans="1:7" ht="15.75" customHeight="1" x14ac:dyDescent="0.3">
      <c r="A269" s="3">
        <v>368</v>
      </c>
      <c r="B269" s="3">
        <v>10076</v>
      </c>
      <c r="C269" s="7">
        <v>40607</v>
      </c>
      <c r="D269" s="3" t="s">
        <v>299</v>
      </c>
      <c r="E269" s="3">
        <v>24</v>
      </c>
      <c r="F269" s="8">
        <v>8</v>
      </c>
      <c r="G269" s="4" t="s">
        <v>300</v>
      </c>
    </row>
    <row r="270" spans="1:7" ht="15.75" customHeight="1" x14ac:dyDescent="0.3">
      <c r="A270" s="3">
        <v>369</v>
      </c>
      <c r="B270" s="3">
        <v>10002</v>
      </c>
      <c r="C270" s="7">
        <v>40920</v>
      </c>
      <c r="D270" s="3" t="s">
        <v>307</v>
      </c>
      <c r="E270" s="3">
        <v>6</v>
      </c>
      <c r="F270" s="8">
        <v>2</v>
      </c>
      <c r="G270" s="4" t="s">
        <v>302</v>
      </c>
    </row>
    <row r="271" spans="1:7" ht="15.75" customHeight="1" x14ac:dyDescent="0.3">
      <c r="A271" s="3">
        <v>370</v>
      </c>
      <c r="B271" s="3">
        <v>10085</v>
      </c>
      <c r="C271" s="7">
        <v>41679</v>
      </c>
      <c r="D271" s="3" t="s">
        <v>301</v>
      </c>
      <c r="E271" s="3">
        <v>8</v>
      </c>
      <c r="F271" s="8">
        <v>18</v>
      </c>
      <c r="G271" s="4" t="s">
        <v>302</v>
      </c>
    </row>
    <row r="272" spans="1:7" ht="15.75" customHeight="1" x14ac:dyDescent="0.3">
      <c r="A272" s="3">
        <v>371</v>
      </c>
      <c r="B272" s="3">
        <v>10034</v>
      </c>
      <c r="C272" s="7">
        <v>42349</v>
      </c>
      <c r="D272" s="3" t="s">
        <v>307</v>
      </c>
      <c r="E272" s="3">
        <v>2</v>
      </c>
      <c r="F272" s="8">
        <v>2</v>
      </c>
      <c r="G272" s="4" t="s">
        <v>308</v>
      </c>
    </row>
    <row r="273" spans="1:7" ht="15.75" customHeight="1" x14ac:dyDescent="0.3">
      <c r="A273" s="3">
        <v>372</v>
      </c>
      <c r="B273" s="3">
        <v>10094</v>
      </c>
      <c r="C273" s="7">
        <v>41364</v>
      </c>
      <c r="D273" s="3" t="s">
        <v>310</v>
      </c>
      <c r="E273" s="3">
        <v>6</v>
      </c>
      <c r="F273" s="8">
        <v>13</v>
      </c>
      <c r="G273" s="4" t="s">
        <v>302</v>
      </c>
    </row>
    <row r="274" spans="1:7" ht="15.75" customHeight="1" x14ac:dyDescent="0.3">
      <c r="A274" s="3">
        <v>373</v>
      </c>
      <c r="B274" s="3">
        <v>10046</v>
      </c>
      <c r="C274" s="7">
        <v>41700</v>
      </c>
      <c r="D274" s="3" t="s">
        <v>303</v>
      </c>
      <c r="E274" s="3">
        <v>12</v>
      </c>
      <c r="F274" s="8">
        <v>4</v>
      </c>
      <c r="G274" s="4" t="s">
        <v>302</v>
      </c>
    </row>
    <row r="275" spans="1:7" ht="15.75" customHeight="1" x14ac:dyDescent="0.3">
      <c r="A275" s="3">
        <v>374</v>
      </c>
      <c r="B275" s="3">
        <v>10034</v>
      </c>
      <c r="C275" s="7">
        <v>40314</v>
      </c>
      <c r="D275" s="3" t="s">
        <v>301</v>
      </c>
      <c r="E275" s="3">
        <v>3</v>
      </c>
      <c r="F275" s="8">
        <v>18</v>
      </c>
      <c r="G275" s="4" t="s">
        <v>308</v>
      </c>
    </row>
    <row r="276" spans="1:7" ht="15.75" customHeight="1" x14ac:dyDescent="0.3">
      <c r="A276" s="3">
        <v>375</v>
      </c>
      <c r="B276" s="3">
        <v>10054</v>
      </c>
      <c r="C276" s="7">
        <v>41664</v>
      </c>
      <c r="D276" s="3" t="s">
        <v>304</v>
      </c>
      <c r="E276" s="3">
        <v>17</v>
      </c>
      <c r="F276" s="8">
        <v>12</v>
      </c>
      <c r="G276" s="4" t="s">
        <v>300</v>
      </c>
    </row>
    <row r="277" spans="1:7" ht="15.75" customHeight="1" x14ac:dyDescent="0.3">
      <c r="A277" s="3">
        <v>376</v>
      </c>
      <c r="B277" s="3">
        <v>10148</v>
      </c>
      <c r="C277" s="7">
        <v>42265</v>
      </c>
      <c r="D277" s="3" t="s">
        <v>303</v>
      </c>
      <c r="E277" s="3">
        <v>21</v>
      </c>
      <c r="F277" s="8">
        <v>4</v>
      </c>
      <c r="G277" s="4" t="s">
        <v>300</v>
      </c>
    </row>
    <row r="278" spans="1:7" ht="15.75" customHeight="1" x14ac:dyDescent="0.3">
      <c r="A278" s="3">
        <v>377</v>
      </c>
      <c r="B278" s="3">
        <v>10006</v>
      </c>
      <c r="C278" s="7">
        <v>41259</v>
      </c>
      <c r="D278" s="3" t="s">
        <v>309</v>
      </c>
      <c r="E278" s="3">
        <v>1</v>
      </c>
      <c r="F278" s="8">
        <v>2</v>
      </c>
      <c r="G278" s="4" t="s">
        <v>308</v>
      </c>
    </row>
    <row r="279" spans="1:7" ht="15.75" customHeight="1" x14ac:dyDescent="0.3">
      <c r="A279" s="3">
        <v>378</v>
      </c>
      <c r="B279" s="3">
        <v>10040</v>
      </c>
      <c r="C279" s="7">
        <v>40188</v>
      </c>
      <c r="D279" s="3" t="s">
        <v>309</v>
      </c>
      <c r="E279" s="3">
        <v>27</v>
      </c>
      <c r="F279" s="8">
        <v>2</v>
      </c>
      <c r="G279" s="4" t="s">
        <v>300</v>
      </c>
    </row>
    <row r="280" spans="1:7" ht="15.75" customHeight="1" x14ac:dyDescent="0.3">
      <c r="A280" s="3">
        <v>379</v>
      </c>
      <c r="B280" s="3">
        <v>10113</v>
      </c>
      <c r="C280" s="7">
        <v>41372</v>
      </c>
      <c r="D280" s="3" t="s">
        <v>306</v>
      </c>
      <c r="E280" s="3">
        <v>12</v>
      </c>
      <c r="F280" s="8">
        <v>12</v>
      </c>
      <c r="G280" s="4" t="s">
        <v>302</v>
      </c>
    </row>
    <row r="281" spans="1:7" ht="15.75" customHeight="1" x14ac:dyDescent="0.3">
      <c r="A281" s="3">
        <v>380</v>
      </c>
      <c r="B281" s="3">
        <v>10062</v>
      </c>
      <c r="C281" s="7">
        <v>41392</v>
      </c>
      <c r="D281" s="3" t="s">
        <v>307</v>
      </c>
      <c r="E281" s="3">
        <v>7</v>
      </c>
      <c r="F281" s="8">
        <v>2</v>
      </c>
      <c r="G281" s="4" t="s">
        <v>302</v>
      </c>
    </row>
    <row r="282" spans="1:7" ht="15.75" customHeight="1" x14ac:dyDescent="0.3">
      <c r="A282" s="3">
        <v>381</v>
      </c>
      <c r="B282" s="3">
        <v>10050</v>
      </c>
      <c r="C282" s="7">
        <v>40680</v>
      </c>
      <c r="D282" s="3" t="s">
        <v>307</v>
      </c>
      <c r="E282" s="3">
        <v>24</v>
      </c>
      <c r="F282" s="8">
        <v>2</v>
      </c>
      <c r="G282" s="4" t="s">
        <v>300</v>
      </c>
    </row>
    <row r="283" spans="1:7" ht="15.75" customHeight="1" x14ac:dyDescent="0.3">
      <c r="A283" s="3">
        <v>382</v>
      </c>
      <c r="B283" s="3">
        <v>10145</v>
      </c>
      <c r="C283" s="7">
        <v>40620</v>
      </c>
      <c r="D283" s="3" t="s">
        <v>306</v>
      </c>
      <c r="E283" s="3">
        <v>28</v>
      </c>
      <c r="F283" s="8">
        <v>12</v>
      </c>
      <c r="G283" s="4" t="s">
        <v>300</v>
      </c>
    </row>
    <row r="284" spans="1:7" ht="15.75" customHeight="1" x14ac:dyDescent="0.3">
      <c r="A284" s="3">
        <v>383</v>
      </c>
      <c r="B284" s="3">
        <v>10097</v>
      </c>
      <c r="C284" s="7">
        <v>41085</v>
      </c>
      <c r="D284" s="3" t="s">
        <v>299</v>
      </c>
      <c r="E284" s="3">
        <v>18</v>
      </c>
      <c r="F284" s="8">
        <v>8</v>
      </c>
      <c r="G284" s="4" t="s">
        <v>300</v>
      </c>
    </row>
    <row r="285" spans="1:7" ht="15.75" customHeight="1" x14ac:dyDescent="0.3">
      <c r="A285" s="3">
        <v>384</v>
      </c>
      <c r="B285" s="3">
        <v>10026</v>
      </c>
      <c r="C285" s="7">
        <v>41552</v>
      </c>
      <c r="D285" s="3" t="s">
        <v>301</v>
      </c>
      <c r="E285" s="3">
        <v>5</v>
      </c>
      <c r="F285" s="8">
        <v>18</v>
      </c>
      <c r="G285" s="4" t="s">
        <v>308</v>
      </c>
    </row>
    <row r="286" spans="1:7" ht="15.75" customHeight="1" x14ac:dyDescent="0.3">
      <c r="A286" s="3">
        <v>385</v>
      </c>
      <c r="B286" s="3">
        <v>10125</v>
      </c>
      <c r="C286" s="7">
        <v>40247</v>
      </c>
      <c r="D286" s="3" t="s">
        <v>309</v>
      </c>
      <c r="E286" s="3">
        <v>30</v>
      </c>
      <c r="F286" s="8">
        <v>2</v>
      </c>
      <c r="G286" s="4" t="s">
        <v>300</v>
      </c>
    </row>
    <row r="287" spans="1:7" ht="15.75" customHeight="1" x14ac:dyDescent="0.3">
      <c r="A287" s="3">
        <v>386</v>
      </c>
      <c r="B287" s="3">
        <v>10072</v>
      </c>
      <c r="C287" s="7">
        <v>41926</v>
      </c>
      <c r="D287" s="3" t="s">
        <v>310</v>
      </c>
      <c r="E287" s="3">
        <v>23</v>
      </c>
      <c r="F287" s="8">
        <v>13</v>
      </c>
      <c r="G287" s="4" t="s">
        <v>300</v>
      </c>
    </row>
    <row r="288" spans="1:7" ht="15.75" customHeight="1" x14ac:dyDescent="0.3">
      <c r="A288" s="3">
        <v>387</v>
      </c>
      <c r="B288" s="3">
        <v>10092</v>
      </c>
      <c r="C288" s="7">
        <v>41487</v>
      </c>
      <c r="D288" s="3" t="s">
        <v>301</v>
      </c>
      <c r="E288" s="3">
        <v>22</v>
      </c>
      <c r="F288" s="8">
        <v>18</v>
      </c>
      <c r="G288" s="4" t="s">
        <v>300</v>
      </c>
    </row>
    <row r="289" spans="1:7" ht="15.75" customHeight="1" x14ac:dyDescent="0.3">
      <c r="A289" s="3">
        <v>388</v>
      </c>
      <c r="B289" s="3">
        <v>10049</v>
      </c>
      <c r="C289" s="7">
        <v>40894</v>
      </c>
      <c r="D289" s="3" t="s">
        <v>304</v>
      </c>
      <c r="E289" s="3">
        <v>5</v>
      </c>
      <c r="F289" s="8">
        <v>12</v>
      </c>
      <c r="G289" s="4" t="s">
        <v>308</v>
      </c>
    </row>
    <row r="290" spans="1:7" ht="15.75" customHeight="1" x14ac:dyDescent="0.3">
      <c r="A290" s="3">
        <v>389</v>
      </c>
      <c r="B290" s="3">
        <v>10036</v>
      </c>
      <c r="C290" s="7">
        <v>40414</v>
      </c>
      <c r="D290" s="3" t="s">
        <v>309</v>
      </c>
      <c r="E290" s="3">
        <v>2</v>
      </c>
      <c r="F290" s="8">
        <v>2</v>
      </c>
      <c r="G290" s="4" t="s">
        <v>308</v>
      </c>
    </row>
    <row r="291" spans="1:7" ht="15.75" customHeight="1" x14ac:dyDescent="0.3">
      <c r="A291" s="3">
        <v>390</v>
      </c>
      <c r="B291" s="3">
        <v>10051</v>
      </c>
      <c r="C291" s="7">
        <v>41727</v>
      </c>
      <c r="D291" s="3" t="s">
        <v>310</v>
      </c>
      <c r="E291" s="3">
        <v>9</v>
      </c>
      <c r="F291" s="8">
        <v>13</v>
      </c>
      <c r="G291" s="4" t="s">
        <v>302</v>
      </c>
    </row>
    <row r="292" spans="1:7" ht="15.75" customHeight="1" x14ac:dyDescent="0.3">
      <c r="A292" s="3">
        <v>391</v>
      </c>
      <c r="B292" s="3">
        <v>10100</v>
      </c>
      <c r="C292" s="7">
        <v>41259</v>
      </c>
      <c r="D292" s="3" t="s">
        <v>311</v>
      </c>
      <c r="E292" s="3">
        <v>9</v>
      </c>
      <c r="F292" s="8">
        <v>12</v>
      </c>
      <c r="G292" s="4" t="s">
        <v>302</v>
      </c>
    </row>
    <row r="293" spans="1:7" ht="15.75" customHeight="1" x14ac:dyDescent="0.3">
      <c r="A293" s="3">
        <v>392</v>
      </c>
      <c r="B293" s="3">
        <v>10103</v>
      </c>
      <c r="C293" s="7">
        <v>40892</v>
      </c>
      <c r="D293" s="3" t="s">
        <v>310</v>
      </c>
      <c r="E293" s="3">
        <v>12</v>
      </c>
      <c r="F293" s="8">
        <v>13</v>
      </c>
      <c r="G293" s="4" t="s">
        <v>302</v>
      </c>
    </row>
    <row r="294" spans="1:7" ht="15.75" customHeight="1" x14ac:dyDescent="0.3">
      <c r="A294" s="3">
        <v>393</v>
      </c>
      <c r="B294" s="3">
        <v>10045</v>
      </c>
      <c r="C294" s="7">
        <v>42204</v>
      </c>
      <c r="D294" s="3" t="s">
        <v>301</v>
      </c>
      <c r="E294" s="3">
        <v>22</v>
      </c>
      <c r="F294" s="8">
        <v>18</v>
      </c>
      <c r="G294" s="4" t="s">
        <v>300</v>
      </c>
    </row>
    <row r="295" spans="1:7" ht="15.75" customHeight="1" x14ac:dyDescent="0.3">
      <c r="A295" s="3">
        <v>394</v>
      </c>
      <c r="B295" s="3">
        <v>10016</v>
      </c>
      <c r="C295" s="7">
        <v>40706</v>
      </c>
      <c r="D295" s="3" t="s">
        <v>309</v>
      </c>
      <c r="E295" s="3">
        <v>9</v>
      </c>
      <c r="F295" s="8">
        <v>2</v>
      </c>
      <c r="G295" s="4" t="s">
        <v>302</v>
      </c>
    </row>
    <row r="296" spans="1:7" ht="15.75" customHeight="1" x14ac:dyDescent="0.3">
      <c r="A296" s="3">
        <v>395</v>
      </c>
      <c r="B296" s="3">
        <v>10064</v>
      </c>
      <c r="C296" s="7">
        <v>40392</v>
      </c>
      <c r="D296" s="3" t="s">
        <v>311</v>
      </c>
      <c r="E296" s="3">
        <v>23</v>
      </c>
      <c r="F296" s="8">
        <v>12</v>
      </c>
      <c r="G296" s="4" t="s">
        <v>300</v>
      </c>
    </row>
    <row r="297" spans="1:7" ht="15.75" customHeight="1" x14ac:dyDescent="0.3">
      <c r="A297" s="3">
        <v>396</v>
      </c>
      <c r="B297" s="3">
        <v>10071</v>
      </c>
      <c r="C297" s="7">
        <v>40435</v>
      </c>
      <c r="D297" s="3" t="s">
        <v>303</v>
      </c>
      <c r="E297" s="3">
        <v>23</v>
      </c>
      <c r="F297" s="8">
        <v>4</v>
      </c>
      <c r="G297" s="4" t="s">
        <v>300</v>
      </c>
    </row>
    <row r="298" spans="1:7" ht="15.75" customHeight="1" x14ac:dyDescent="0.3">
      <c r="A298" s="3">
        <v>397</v>
      </c>
      <c r="B298" s="3">
        <v>10122</v>
      </c>
      <c r="C298" s="7">
        <v>42119</v>
      </c>
      <c r="D298" s="3" t="s">
        <v>311</v>
      </c>
      <c r="E298" s="3">
        <v>21</v>
      </c>
      <c r="F298" s="8">
        <v>12</v>
      </c>
      <c r="G298" s="4" t="s">
        <v>300</v>
      </c>
    </row>
    <row r="299" spans="1:7" ht="15.75" customHeight="1" x14ac:dyDescent="0.3">
      <c r="A299" s="3">
        <v>398</v>
      </c>
      <c r="B299" s="3">
        <v>10120</v>
      </c>
      <c r="C299" s="7">
        <v>40677</v>
      </c>
      <c r="D299" s="3" t="s">
        <v>310</v>
      </c>
      <c r="E299" s="3">
        <v>20</v>
      </c>
      <c r="F299" s="8">
        <v>13</v>
      </c>
      <c r="G299" s="4" t="s">
        <v>300</v>
      </c>
    </row>
    <row r="300" spans="1:7" ht="15.75" customHeight="1" x14ac:dyDescent="0.3">
      <c r="A300" s="3">
        <v>399</v>
      </c>
      <c r="B300" s="3">
        <v>10092</v>
      </c>
      <c r="C300" s="7">
        <v>42334</v>
      </c>
      <c r="D300" s="3" t="s">
        <v>306</v>
      </c>
      <c r="E300" s="3">
        <v>9</v>
      </c>
      <c r="F300" s="8">
        <v>12</v>
      </c>
      <c r="G300" s="4" t="s">
        <v>302</v>
      </c>
    </row>
    <row r="301" spans="1:7" ht="15.75" customHeight="1" x14ac:dyDescent="0.3">
      <c r="A301" s="3">
        <v>400</v>
      </c>
      <c r="B301" s="3">
        <v>10077</v>
      </c>
      <c r="C301" s="7">
        <v>41835</v>
      </c>
      <c r="D301" s="3" t="s">
        <v>311</v>
      </c>
      <c r="E301" s="3">
        <v>28</v>
      </c>
      <c r="F301" s="8">
        <v>12</v>
      </c>
      <c r="G301" s="4" t="s">
        <v>300</v>
      </c>
    </row>
    <row r="302" spans="1:7" ht="15.75" customHeight="1" x14ac:dyDescent="0.3">
      <c r="A302" s="3">
        <v>401</v>
      </c>
      <c r="B302" s="3">
        <v>10016</v>
      </c>
      <c r="C302" s="7">
        <v>42047</v>
      </c>
      <c r="D302" s="3" t="s">
        <v>309</v>
      </c>
      <c r="E302" s="3">
        <v>13</v>
      </c>
      <c r="F302" s="8">
        <v>2</v>
      </c>
      <c r="G302" s="4" t="s">
        <v>302</v>
      </c>
    </row>
    <row r="303" spans="1:7" ht="15.75" customHeight="1" x14ac:dyDescent="0.3">
      <c r="A303" s="3">
        <v>402</v>
      </c>
      <c r="B303" s="3">
        <v>10076</v>
      </c>
      <c r="C303" s="7">
        <v>42002</v>
      </c>
      <c r="D303" s="3" t="s">
        <v>299</v>
      </c>
      <c r="E303" s="3">
        <v>15</v>
      </c>
      <c r="F303" s="8">
        <v>8</v>
      </c>
      <c r="G303" s="4" t="s">
        <v>300</v>
      </c>
    </row>
    <row r="304" spans="1:7" ht="15.75" customHeight="1" x14ac:dyDescent="0.3">
      <c r="A304" s="3">
        <v>403</v>
      </c>
      <c r="B304" s="3">
        <v>10108</v>
      </c>
      <c r="C304" s="7">
        <v>41842</v>
      </c>
      <c r="D304" s="3" t="s">
        <v>301</v>
      </c>
      <c r="E304" s="3">
        <v>17</v>
      </c>
      <c r="F304" s="8">
        <v>18</v>
      </c>
      <c r="G304" s="4" t="s">
        <v>300</v>
      </c>
    </row>
    <row r="305" spans="1:7" ht="15.75" customHeight="1" x14ac:dyDescent="0.3">
      <c r="A305" s="3">
        <v>404</v>
      </c>
      <c r="B305" s="3">
        <v>10024</v>
      </c>
      <c r="C305" s="7">
        <v>40371</v>
      </c>
      <c r="D305" s="3" t="s">
        <v>307</v>
      </c>
      <c r="E305" s="3">
        <v>5</v>
      </c>
      <c r="F305" s="8">
        <v>2</v>
      </c>
      <c r="G305" s="4" t="s">
        <v>308</v>
      </c>
    </row>
    <row r="306" spans="1:7" ht="15.75" customHeight="1" x14ac:dyDescent="0.3">
      <c r="A306" s="3">
        <v>405</v>
      </c>
      <c r="B306" s="3">
        <v>10123</v>
      </c>
      <c r="C306" s="7">
        <v>40806</v>
      </c>
      <c r="D306" s="3" t="s">
        <v>301</v>
      </c>
      <c r="E306" s="3">
        <v>12</v>
      </c>
      <c r="F306" s="8">
        <v>18</v>
      </c>
      <c r="G306" s="4" t="s">
        <v>302</v>
      </c>
    </row>
    <row r="307" spans="1:7" ht="15.75" customHeight="1" x14ac:dyDescent="0.3">
      <c r="A307" s="3">
        <v>406</v>
      </c>
      <c r="B307" s="3">
        <v>10108</v>
      </c>
      <c r="C307" s="7">
        <v>40813</v>
      </c>
      <c r="D307" s="3" t="s">
        <v>305</v>
      </c>
      <c r="E307" s="3">
        <v>26</v>
      </c>
      <c r="F307" s="8">
        <v>9</v>
      </c>
      <c r="G307" s="4" t="s">
        <v>300</v>
      </c>
    </row>
    <row r="308" spans="1:7" ht="15.75" customHeight="1" x14ac:dyDescent="0.3">
      <c r="A308" s="3">
        <v>407</v>
      </c>
      <c r="B308" s="3">
        <v>10107</v>
      </c>
      <c r="C308" s="7">
        <v>41980</v>
      </c>
      <c r="D308" s="3" t="s">
        <v>303</v>
      </c>
      <c r="E308" s="3">
        <v>11</v>
      </c>
      <c r="F308" s="8">
        <v>4</v>
      </c>
      <c r="G308" s="4" t="s">
        <v>302</v>
      </c>
    </row>
    <row r="309" spans="1:7" ht="15.75" customHeight="1" x14ac:dyDescent="0.3">
      <c r="A309" s="3">
        <v>408</v>
      </c>
      <c r="B309" s="3">
        <v>10026</v>
      </c>
      <c r="C309" s="7">
        <v>41698</v>
      </c>
      <c r="D309" s="3" t="s">
        <v>307</v>
      </c>
      <c r="E309" s="3">
        <v>9</v>
      </c>
      <c r="F309" s="8">
        <v>2</v>
      </c>
      <c r="G309" s="4" t="s">
        <v>302</v>
      </c>
    </row>
    <row r="310" spans="1:7" ht="15.75" customHeight="1" x14ac:dyDescent="0.3">
      <c r="A310" s="3">
        <v>409</v>
      </c>
      <c r="B310" s="3">
        <v>10015</v>
      </c>
      <c r="C310" s="7">
        <v>40987</v>
      </c>
      <c r="D310" s="3" t="s">
        <v>305</v>
      </c>
      <c r="E310" s="3">
        <v>21</v>
      </c>
      <c r="F310" s="8">
        <v>9</v>
      </c>
      <c r="G310" s="4" t="s">
        <v>300</v>
      </c>
    </row>
    <row r="311" spans="1:7" ht="15.75" customHeight="1" x14ac:dyDescent="0.3">
      <c r="A311" s="3">
        <v>410</v>
      </c>
      <c r="B311" s="3">
        <v>10135</v>
      </c>
      <c r="C311" s="7">
        <v>42039</v>
      </c>
      <c r="D311" s="3" t="s">
        <v>301</v>
      </c>
      <c r="E311" s="3">
        <v>11</v>
      </c>
      <c r="F311" s="8">
        <v>18</v>
      </c>
      <c r="G311" s="4" t="s">
        <v>302</v>
      </c>
    </row>
    <row r="312" spans="1:7" ht="15.75" customHeight="1" x14ac:dyDescent="0.3">
      <c r="A312" s="3">
        <v>411</v>
      </c>
      <c r="B312" s="3">
        <v>10076</v>
      </c>
      <c r="C312" s="7">
        <v>41014</v>
      </c>
      <c r="D312" s="3" t="s">
        <v>310</v>
      </c>
      <c r="E312" s="3">
        <v>2</v>
      </c>
      <c r="F312" s="8">
        <v>13</v>
      </c>
      <c r="G312" s="4" t="s">
        <v>308</v>
      </c>
    </row>
    <row r="313" spans="1:7" ht="15.75" customHeight="1" x14ac:dyDescent="0.3">
      <c r="A313" s="3">
        <v>412</v>
      </c>
      <c r="B313" s="3">
        <v>10019</v>
      </c>
      <c r="C313" s="7">
        <v>41809</v>
      </c>
      <c r="D313" s="3" t="s">
        <v>299</v>
      </c>
      <c r="E313" s="3">
        <v>23</v>
      </c>
      <c r="F313" s="8">
        <v>8</v>
      </c>
      <c r="G313" s="4" t="s">
        <v>300</v>
      </c>
    </row>
    <row r="314" spans="1:7" ht="15.75" customHeight="1" x14ac:dyDescent="0.3">
      <c r="A314" s="3">
        <v>413</v>
      </c>
      <c r="B314" s="3">
        <v>10071</v>
      </c>
      <c r="C314" s="7">
        <v>40496</v>
      </c>
      <c r="D314" s="3" t="s">
        <v>311</v>
      </c>
      <c r="E314" s="3">
        <v>29</v>
      </c>
      <c r="F314" s="8">
        <v>12</v>
      </c>
      <c r="G314" s="4" t="s">
        <v>300</v>
      </c>
    </row>
    <row r="315" spans="1:7" ht="15.75" customHeight="1" x14ac:dyDescent="0.3">
      <c r="A315" s="3">
        <v>414</v>
      </c>
      <c r="B315" s="3">
        <v>10015</v>
      </c>
      <c r="C315" s="7">
        <v>42102</v>
      </c>
      <c r="D315" s="3" t="s">
        <v>309</v>
      </c>
      <c r="E315" s="3">
        <v>27</v>
      </c>
      <c r="F315" s="8">
        <v>2</v>
      </c>
      <c r="G315" s="4" t="s">
        <v>300</v>
      </c>
    </row>
    <row r="316" spans="1:7" ht="15.75" customHeight="1" x14ac:dyDescent="0.3">
      <c r="A316" s="3">
        <v>415</v>
      </c>
      <c r="B316" s="3">
        <v>10046</v>
      </c>
      <c r="C316" s="7">
        <v>41630</v>
      </c>
      <c r="D316" s="3" t="s">
        <v>301</v>
      </c>
      <c r="E316" s="3">
        <v>25</v>
      </c>
      <c r="F316" s="8">
        <v>18</v>
      </c>
      <c r="G316" s="4" t="s">
        <v>300</v>
      </c>
    </row>
    <row r="317" spans="1:7" ht="15.75" customHeight="1" x14ac:dyDescent="0.3">
      <c r="A317" s="3">
        <v>416</v>
      </c>
      <c r="B317" s="3">
        <v>10065</v>
      </c>
      <c r="C317" s="7">
        <v>40374</v>
      </c>
      <c r="D317" s="3" t="s">
        <v>309</v>
      </c>
      <c r="E317" s="3">
        <v>15</v>
      </c>
      <c r="F317" s="8">
        <v>2</v>
      </c>
      <c r="G317" s="4" t="s">
        <v>300</v>
      </c>
    </row>
    <row r="318" spans="1:7" ht="15.75" customHeight="1" x14ac:dyDescent="0.3">
      <c r="A318" s="3">
        <v>417</v>
      </c>
      <c r="B318" s="3">
        <v>10068</v>
      </c>
      <c r="C318" s="7">
        <v>41019</v>
      </c>
      <c r="D318" s="3" t="s">
        <v>306</v>
      </c>
      <c r="E318" s="3">
        <v>27</v>
      </c>
      <c r="F318" s="8">
        <v>12</v>
      </c>
      <c r="G318" s="4" t="s">
        <v>300</v>
      </c>
    </row>
    <row r="319" spans="1:7" ht="15.75" customHeight="1" x14ac:dyDescent="0.3">
      <c r="A319" s="3">
        <v>418</v>
      </c>
      <c r="B319" s="3">
        <v>10042</v>
      </c>
      <c r="C319" s="7">
        <v>41585</v>
      </c>
      <c r="D319" s="3" t="s">
        <v>301</v>
      </c>
      <c r="E319" s="3">
        <v>15</v>
      </c>
      <c r="F319" s="8">
        <v>18</v>
      </c>
      <c r="G319" s="4" t="s">
        <v>300</v>
      </c>
    </row>
    <row r="320" spans="1:7" ht="15.75" customHeight="1" x14ac:dyDescent="0.3">
      <c r="A320" s="3">
        <v>419</v>
      </c>
      <c r="B320" s="3">
        <v>10120</v>
      </c>
      <c r="C320" s="7">
        <v>41944</v>
      </c>
      <c r="D320" s="3" t="s">
        <v>305</v>
      </c>
      <c r="E320" s="3">
        <v>10</v>
      </c>
      <c r="F320" s="8">
        <v>9</v>
      </c>
      <c r="G320" s="4" t="s">
        <v>302</v>
      </c>
    </row>
    <row r="321" spans="1:7" ht="15.75" customHeight="1" x14ac:dyDescent="0.3">
      <c r="A321" s="3">
        <v>420</v>
      </c>
      <c r="B321" s="3">
        <v>10063</v>
      </c>
      <c r="C321" s="7">
        <v>41210</v>
      </c>
      <c r="D321" s="3" t="s">
        <v>299</v>
      </c>
      <c r="E321" s="3">
        <v>11</v>
      </c>
      <c r="F321" s="8">
        <v>8</v>
      </c>
      <c r="G321" s="4" t="s">
        <v>302</v>
      </c>
    </row>
    <row r="322" spans="1:7" ht="15.75" customHeight="1" x14ac:dyDescent="0.3">
      <c r="A322" s="3">
        <v>421</v>
      </c>
      <c r="B322" s="3">
        <v>10017</v>
      </c>
      <c r="C322" s="7">
        <v>40573</v>
      </c>
      <c r="D322" s="3" t="s">
        <v>306</v>
      </c>
      <c r="E322" s="3">
        <v>3</v>
      </c>
      <c r="F322" s="8">
        <v>12</v>
      </c>
      <c r="G322" s="4" t="s">
        <v>308</v>
      </c>
    </row>
    <row r="323" spans="1:7" ht="15.75" customHeight="1" x14ac:dyDescent="0.3">
      <c r="A323" s="3">
        <v>422</v>
      </c>
      <c r="B323" s="3">
        <v>10100</v>
      </c>
      <c r="C323" s="7">
        <v>42255</v>
      </c>
      <c r="D323" s="3" t="s">
        <v>303</v>
      </c>
      <c r="E323" s="3">
        <v>25</v>
      </c>
      <c r="F323" s="8">
        <v>4</v>
      </c>
      <c r="G323" s="4" t="s">
        <v>300</v>
      </c>
    </row>
    <row r="324" spans="1:7" ht="15.75" customHeight="1" x14ac:dyDescent="0.3">
      <c r="A324" s="3">
        <v>423</v>
      </c>
      <c r="B324" s="3">
        <v>10134</v>
      </c>
      <c r="C324" s="7">
        <v>42206</v>
      </c>
      <c r="D324" s="3" t="s">
        <v>310</v>
      </c>
      <c r="E324" s="3">
        <v>13</v>
      </c>
      <c r="F324" s="8">
        <v>13</v>
      </c>
      <c r="G324" s="4" t="s">
        <v>302</v>
      </c>
    </row>
    <row r="325" spans="1:7" ht="15.75" customHeight="1" x14ac:dyDescent="0.3">
      <c r="A325" s="3">
        <v>424</v>
      </c>
      <c r="B325" s="3">
        <v>10137</v>
      </c>
      <c r="C325" s="7">
        <v>41861</v>
      </c>
      <c r="D325" s="3" t="s">
        <v>303</v>
      </c>
      <c r="E325" s="3">
        <v>18</v>
      </c>
      <c r="F325" s="8">
        <v>4</v>
      </c>
      <c r="G325" s="4" t="s">
        <v>300</v>
      </c>
    </row>
    <row r="326" spans="1:7" ht="15.75" customHeight="1" x14ac:dyDescent="0.3">
      <c r="A326" s="3">
        <v>425</v>
      </c>
      <c r="B326" s="3">
        <v>10008</v>
      </c>
      <c r="C326" s="7">
        <v>40450</v>
      </c>
      <c r="D326" s="3" t="s">
        <v>304</v>
      </c>
      <c r="E326" s="3">
        <v>17</v>
      </c>
      <c r="F326" s="8">
        <v>12</v>
      </c>
      <c r="G326" s="4" t="s">
        <v>300</v>
      </c>
    </row>
    <row r="327" spans="1:7" ht="15.75" customHeight="1" x14ac:dyDescent="0.3">
      <c r="A327" s="3">
        <v>426</v>
      </c>
      <c r="B327" s="3">
        <v>10097</v>
      </c>
      <c r="C327" s="7">
        <v>42245</v>
      </c>
      <c r="D327" s="3" t="s">
        <v>299</v>
      </c>
      <c r="E327" s="3">
        <v>24</v>
      </c>
      <c r="F327" s="8">
        <v>8</v>
      </c>
      <c r="G327" s="4" t="s">
        <v>300</v>
      </c>
    </row>
    <row r="328" spans="1:7" ht="15.75" customHeight="1" x14ac:dyDescent="0.3">
      <c r="A328" s="3">
        <v>427</v>
      </c>
      <c r="B328" s="3">
        <v>10033</v>
      </c>
      <c r="C328" s="7">
        <v>40692</v>
      </c>
      <c r="D328" s="3" t="s">
        <v>304</v>
      </c>
      <c r="E328" s="3">
        <v>29</v>
      </c>
      <c r="F328" s="8">
        <v>12</v>
      </c>
      <c r="G328" s="4" t="s">
        <v>300</v>
      </c>
    </row>
    <row r="329" spans="1:7" ht="15.75" customHeight="1" x14ac:dyDescent="0.3">
      <c r="A329" s="3">
        <v>428</v>
      </c>
      <c r="B329" s="3">
        <v>10082</v>
      </c>
      <c r="C329" s="7">
        <v>41160</v>
      </c>
      <c r="D329" s="3" t="s">
        <v>304</v>
      </c>
      <c r="E329" s="3">
        <v>29</v>
      </c>
      <c r="F329" s="8">
        <v>12</v>
      </c>
      <c r="G329" s="4" t="s">
        <v>300</v>
      </c>
    </row>
    <row r="330" spans="1:7" ht="15.75" customHeight="1" x14ac:dyDescent="0.3">
      <c r="A330" s="3">
        <v>429</v>
      </c>
      <c r="B330" s="3">
        <v>10106</v>
      </c>
      <c r="C330" s="7">
        <v>41462</v>
      </c>
      <c r="D330" s="3" t="s">
        <v>310</v>
      </c>
      <c r="E330" s="3">
        <v>27</v>
      </c>
      <c r="F330" s="8">
        <v>13</v>
      </c>
      <c r="G330" s="4" t="s">
        <v>300</v>
      </c>
    </row>
    <row r="331" spans="1:7" ht="15.75" customHeight="1" x14ac:dyDescent="0.3">
      <c r="A331" s="3">
        <v>430</v>
      </c>
      <c r="B331" s="3">
        <v>10113</v>
      </c>
      <c r="C331" s="7">
        <v>40945</v>
      </c>
      <c r="D331" s="3" t="s">
        <v>310</v>
      </c>
      <c r="E331" s="3">
        <v>12</v>
      </c>
      <c r="F331" s="8">
        <v>13</v>
      </c>
      <c r="G331" s="4" t="s">
        <v>302</v>
      </c>
    </row>
    <row r="332" spans="1:7" ht="15.75" customHeight="1" x14ac:dyDescent="0.3">
      <c r="A332" s="3">
        <v>431</v>
      </c>
      <c r="B332" s="3">
        <v>10120</v>
      </c>
      <c r="C332" s="7">
        <v>41172</v>
      </c>
      <c r="D332" s="3" t="s">
        <v>301</v>
      </c>
      <c r="E332" s="3">
        <v>7</v>
      </c>
      <c r="F332" s="8">
        <v>18</v>
      </c>
      <c r="G332" s="4" t="s">
        <v>302</v>
      </c>
    </row>
    <row r="333" spans="1:7" ht="15.75" customHeight="1" x14ac:dyDescent="0.3">
      <c r="A333" s="3">
        <v>432</v>
      </c>
      <c r="B333" s="3">
        <v>10098</v>
      </c>
      <c r="C333" s="7">
        <v>42292</v>
      </c>
      <c r="D333" s="3" t="s">
        <v>303</v>
      </c>
      <c r="E333" s="3">
        <v>20</v>
      </c>
      <c r="F333" s="8">
        <v>4</v>
      </c>
      <c r="G333" s="4" t="s">
        <v>300</v>
      </c>
    </row>
    <row r="334" spans="1:7" ht="15.75" customHeight="1" x14ac:dyDescent="0.3">
      <c r="A334" s="3">
        <v>433</v>
      </c>
      <c r="B334" s="3">
        <v>10115</v>
      </c>
      <c r="C334" s="7">
        <v>42201</v>
      </c>
      <c r="D334" s="3" t="s">
        <v>311</v>
      </c>
      <c r="E334" s="3">
        <v>4</v>
      </c>
      <c r="F334" s="8">
        <v>12</v>
      </c>
      <c r="G334" s="4" t="s">
        <v>308</v>
      </c>
    </row>
    <row r="335" spans="1:7" ht="15.75" customHeight="1" x14ac:dyDescent="0.3">
      <c r="A335" s="3">
        <v>434</v>
      </c>
      <c r="B335" s="3">
        <v>10048</v>
      </c>
      <c r="C335" s="7">
        <v>41451</v>
      </c>
      <c r="D335" s="3" t="s">
        <v>307</v>
      </c>
      <c r="E335" s="3">
        <v>13</v>
      </c>
      <c r="F335" s="8">
        <v>2</v>
      </c>
      <c r="G335" s="4" t="s">
        <v>302</v>
      </c>
    </row>
    <row r="336" spans="1:7" ht="15.75" customHeight="1" x14ac:dyDescent="0.3">
      <c r="A336" s="3">
        <v>435</v>
      </c>
      <c r="B336" s="3">
        <v>10110</v>
      </c>
      <c r="C336" s="7">
        <v>42217</v>
      </c>
      <c r="D336" s="3" t="s">
        <v>307</v>
      </c>
      <c r="E336" s="3">
        <v>23</v>
      </c>
      <c r="F336" s="8">
        <v>2</v>
      </c>
      <c r="G336" s="4" t="s">
        <v>300</v>
      </c>
    </row>
    <row r="337" spans="1:7" ht="15.75" customHeight="1" x14ac:dyDescent="0.3">
      <c r="A337" s="3">
        <v>436</v>
      </c>
      <c r="B337" s="3">
        <v>10029</v>
      </c>
      <c r="C337" s="7">
        <v>40446</v>
      </c>
      <c r="D337" s="3" t="s">
        <v>299</v>
      </c>
      <c r="E337" s="3">
        <v>13</v>
      </c>
      <c r="F337" s="8">
        <v>8</v>
      </c>
      <c r="G337" s="4" t="s">
        <v>302</v>
      </c>
    </row>
    <row r="338" spans="1:7" ht="15.75" customHeight="1" x14ac:dyDescent="0.3">
      <c r="A338" s="3">
        <v>437</v>
      </c>
      <c r="B338" s="3">
        <v>10052</v>
      </c>
      <c r="C338" s="7">
        <v>40960</v>
      </c>
      <c r="D338" s="3" t="s">
        <v>311</v>
      </c>
      <c r="E338" s="3">
        <v>12</v>
      </c>
      <c r="F338" s="8">
        <v>12</v>
      </c>
      <c r="G338" s="4" t="s">
        <v>302</v>
      </c>
    </row>
    <row r="339" spans="1:7" ht="15.75" customHeight="1" x14ac:dyDescent="0.3">
      <c r="A339" s="3">
        <v>438</v>
      </c>
      <c r="B339" s="3">
        <v>10123</v>
      </c>
      <c r="C339" s="7">
        <v>40443</v>
      </c>
      <c r="D339" s="3" t="s">
        <v>305</v>
      </c>
      <c r="E339" s="3">
        <v>4</v>
      </c>
      <c r="F339" s="8">
        <v>9</v>
      </c>
      <c r="G339" s="4" t="s">
        <v>308</v>
      </c>
    </row>
    <row r="340" spans="1:7" ht="15.75" customHeight="1" x14ac:dyDescent="0.3">
      <c r="A340" s="3">
        <v>439</v>
      </c>
      <c r="B340" s="3">
        <v>10058</v>
      </c>
      <c r="C340" s="7">
        <v>40634</v>
      </c>
      <c r="D340" s="3" t="s">
        <v>301</v>
      </c>
      <c r="E340" s="3">
        <v>21</v>
      </c>
      <c r="F340" s="8">
        <v>18</v>
      </c>
      <c r="G340" s="4" t="s">
        <v>300</v>
      </c>
    </row>
    <row r="341" spans="1:7" ht="15.75" customHeight="1" x14ac:dyDescent="0.3">
      <c r="A341" s="3">
        <v>440</v>
      </c>
      <c r="B341" s="3">
        <v>10049</v>
      </c>
      <c r="C341" s="7">
        <v>42224</v>
      </c>
      <c r="D341" s="3" t="s">
        <v>311</v>
      </c>
      <c r="E341" s="3">
        <v>6</v>
      </c>
      <c r="F341" s="8">
        <v>12</v>
      </c>
      <c r="G341" s="4" t="s">
        <v>302</v>
      </c>
    </row>
    <row r="342" spans="1:7" ht="15.75" customHeight="1" x14ac:dyDescent="0.3">
      <c r="A342" s="3">
        <v>441</v>
      </c>
      <c r="B342" s="3">
        <v>10120</v>
      </c>
      <c r="C342" s="7">
        <v>40577</v>
      </c>
      <c r="D342" s="3" t="s">
        <v>305</v>
      </c>
      <c r="E342" s="3">
        <v>22</v>
      </c>
      <c r="F342" s="8">
        <v>9</v>
      </c>
      <c r="G342" s="4" t="s">
        <v>300</v>
      </c>
    </row>
    <row r="343" spans="1:7" ht="15.75" customHeight="1" x14ac:dyDescent="0.3">
      <c r="A343" s="3">
        <v>442</v>
      </c>
      <c r="B343" s="3">
        <v>10052</v>
      </c>
      <c r="C343" s="7">
        <v>42323</v>
      </c>
      <c r="D343" s="3" t="s">
        <v>303</v>
      </c>
      <c r="E343" s="3">
        <v>13</v>
      </c>
      <c r="F343" s="8">
        <v>4</v>
      </c>
      <c r="G343" s="4" t="s">
        <v>302</v>
      </c>
    </row>
    <row r="344" spans="1:7" ht="15.75" customHeight="1" x14ac:dyDescent="0.3">
      <c r="A344" s="3">
        <v>443</v>
      </c>
      <c r="B344" s="3">
        <v>10097</v>
      </c>
      <c r="C344" s="7">
        <v>41786</v>
      </c>
      <c r="D344" s="3" t="s">
        <v>307</v>
      </c>
      <c r="E344" s="3">
        <v>30</v>
      </c>
      <c r="F344" s="8">
        <v>2</v>
      </c>
      <c r="G344" s="4" t="s">
        <v>300</v>
      </c>
    </row>
    <row r="345" spans="1:7" ht="15.75" customHeight="1" x14ac:dyDescent="0.3">
      <c r="A345" s="3">
        <v>444</v>
      </c>
      <c r="B345" s="3">
        <v>10066</v>
      </c>
      <c r="C345" s="7">
        <v>40986</v>
      </c>
      <c r="D345" s="3" t="s">
        <v>310</v>
      </c>
      <c r="E345" s="3">
        <v>20</v>
      </c>
      <c r="F345" s="8">
        <v>13</v>
      </c>
      <c r="G345" s="4" t="s">
        <v>300</v>
      </c>
    </row>
    <row r="346" spans="1:7" ht="15.75" customHeight="1" x14ac:dyDescent="0.3">
      <c r="A346" s="3">
        <v>445</v>
      </c>
      <c r="B346" s="3">
        <v>10093</v>
      </c>
      <c r="C346" s="7">
        <v>40427</v>
      </c>
      <c r="D346" s="3" t="s">
        <v>311</v>
      </c>
      <c r="E346" s="3">
        <v>11</v>
      </c>
      <c r="F346" s="8">
        <v>12</v>
      </c>
      <c r="G346" s="4" t="s">
        <v>302</v>
      </c>
    </row>
    <row r="347" spans="1:7" ht="15.75" customHeight="1" x14ac:dyDescent="0.3">
      <c r="A347" s="3">
        <v>446</v>
      </c>
      <c r="B347" s="3">
        <v>10053</v>
      </c>
      <c r="C347" s="7">
        <v>40509</v>
      </c>
      <c r="D347" s="3" t="s">
        <v>311</v>
      </c>
      <c r="E347" s="3">
        <v>8</v>
      </c>
      <c r="F347" s="8">
        <v>12</v>
      </c>
      <c r="G347" s="4" t="s">
        <v>302</v>
      </c>
    </row>
    <row r="348" spans="1:7" ht="15.75" customHeight="1" x14ac:dyDescent="0.3">
      <c r="A348" s="3">
        <v>447</v>
      </c>
      <c r="B348" s="3">
        <v>10108</v>
      </c>
      <c r="C348" s="7">
        <v>41652</v>
      </c>
      <c r="D348" s="3" t="s">
        <v>304</v>
      </c>
      <c r="E348" s="3">
        <v>14</v>
      </c>
      <c r="F348" s="8">
        <v>12</v>
      </c>
      <c r="G348" s="4" t="s">
        <v>302</v>
      </c>
    </row>
    <row r="349" spans="1:7" ht="15.75" customHeight="1" x14ac:dyDescent="0.3">
      <c r="A349" s="3">
        <v>448</v>
      </c>
      <c r="B349" s="3">
        <v>10072</v>
      </c>
      <c r="C349" s="7">
        <v>42291</v>
      </c>
      <c r="D349" s="3" t="s">
        <v>301</v>
      </c>
      <c r="E349" s="3">
        <v>20</v>
      </c>
      <c r="F349" s="8">
        <v>18</v>
      </c>
      <c r="G349" s="4" t="s">
        <v>300</v>
      </c>
    </row>
    <row r="350" spans="1:7" ht="15.75" customHeight="1" x14ac:dyDescent="0.3">
      <c r="A350" s="3">
        <v>449</v>
      </c>
      <c r="B350" s="3">
        <v>10041</v>
      </c>
      <c r="C350" s="7">
        <v>41745</v>
      </c>
      <c r="D350" s="3" t="s">
        <v>309</v>
      </c>
      <c r="E350" s="3">
        <v>13</v>
      </c>
      <c r="F350" s="8">
        <v>2</v>
      </c>
      <c r="G350" s="4" t="s">
        <v>302</v>
      </c>
    </row>
    <row r="351" spans="1:7" ht="15.75" customHeight="1" x14ac:dyDescent="0.3">
      <c r="A351" s="3">
        <v>450</v>
      </c>
      <c r="B351" s="3">
        <v>10013</v>
      </c>
      <c r="C351" s="7">
        <v>41975</v>
      </c>
      <c r="D351" s="3" t="s">
        <v>304</v>
      </c>
      <c r="E351" s="3">
        <v>9</v>
      </c>
      <c r="F351" s="8">
        <v>12</v>
      </c>
      <c r="G351" s="4" t="s">
        <v>302</v>
      </c>
    </row>
    <row r="352" spans="1:7" ht="15.75" customHeight="1" x14ac:dyDescent="0.3">
      <c r="A352" s="3">
        <v>451</v>
      </c>
      <c r="B352" s="3">
        <v>10135</v>
      </c>
      <c r="C352" s="7">
        <v>41756</v>
      </c>
      <c r="D352" s="3" t="s">
        <v>303</v>
      </c>
      <c r="E352" s="3">
        <v>15</v>
      </c>
      <c r="F352" s="8">
        <v>4</v>
      </c>
      <c r="G352" s="4" t="s">
        <v>300</v>
      </c>
    </row>
    <row r="353" spans="1:7" ht="15.75" customHeight="1" x14ac:dyDescent="0.3">
      <c r="A353" s="3">
        <v>452</v>
      </c>
      <c r="B353" s="3">
        <v>10103</v>
      </c>
      <c r="C353" s="7">
        <v>41702</v>
      </c>
      <c r="D353" s="3" t="s">
        <v>304</v>
      </c>
      <c r="E353" s="3">
        <v>1</v>
      </c>
      <c r="F353" s="8">
        <v>12</v>
      </c>
      <c r="G353" s="4" t="s">
        <v>308</v>
      </c>
    </row>
    <row r="354" spans="1:7" ht="15.75" customHeight="1" x14ac:dyDescent="0.3">
      <c r="A354" s="3">
        <v>453</v>
      </c>
      <c r="B354" s="3">
        <v>10027</v>
      </c>
      <c r="C354" s="7">
        <v>41543</v>
      </c>
      <c r="D354" s="3" t="s">
        <v>306</v>
      </c>
      <c r="E354" s="3">
        <v>2</v>
      </c>
      <c r="F354" s="8">
        <v>12</v>
      </c>
      <c r="G354" s="4" t="s">
        <v>308</v>
      </c>
    </row>
    <row r="355" spans="1:7" ht="15.75" customHeight="1" x14ac:dyDescent="0.3">
      <c r="A355" s="3">
        <v>454</v>
      </c>
      <c r="B355" s="3">
        <v>10147</v>
      </c>
      <c r="C355" s="7">
        <v>40502</v>
      </c>
      <c r="D355" s="3" t="s">
        <v>304</v>
      </c>
      <c r="E355" s="3">
        <v>13</v>
      </c>
      <c r="F355" s="8">
        <v>12</v>
      </c>
      <c r="G355" s="4" t="s">
        <v>302</v>
      </c>
    </row>
    <row r="356" spans="1:7" ht="15.75" customHeight="1" x14ac:dyDescent="0.3">
      <c r="A356" s="3">
        <v>455</v>
      </c>
      <c r="B356" s="3">
        <v>10130</v>
      </c>
      <c r="C356" s="7">
        <v>40404</v>
      </c>
      <c r="D356" s="3" t="s">
        <v>299</v>
      </c>
      <c r="E356" s="3">
        <v>25</v>
      </c>
      <c r="F356" s="8">
        <v>8</v>
      </c>
      <c r="G356" s="4" t="s">
        <v>300</v>
      </c>
    </row>
    <row r="357" spans="1:7" ht="15.75" customHeight="1" x14ac:dyDescent="0.3">
      <c r="A357" s="3">
        <v>456</v>
      </c>
      <c r="B357" s="3">
        <v>10100</v>
      </c>
      <c r="C357" s="7">
        <v>41796</v>
      </c>
      <c r="D357" s="3" t="s">
        <v>299</v>
      </c>
      <c r="E357" s="3">
        <v>16</v>
      </c>
      <c r="F357" s="8">
        <v>8</v>
      </c>
      <c r="G357" s="4" t="s">
        <v>300</v>
      </c>
    </row>
    <row r="358" spans="1:7" ht="15.75" customHeight="1" x14ac:dyDescent="0.3">
      <c r="A358" s="3">
        <v>457</v>
      </c>
      <c r="B358" s="3">
        <v>10020</v>
      </c>
      <c r="C358" s="7">
        <v>42265</v>
      </c>
      <c r="D358" s="3" t="s">
        <v>305</v>
      </c>
      <c r="E358" s="3">
        <v>12</v>
      </c>
      <c r="F358" s="8">
        <v>9</v>
      </c>
      <c r="G358" s="4" t="s">
        <v>302</v>
      </c>
    </row>
    <row r="359" spans="1:7" ht="15.75" customHeight="1" x14ac:dyDescent="0.3">
      <c r="A359" s="3">
        <v>458</v>
      </c>
      <c r="B359" s="3">
        <v>10065</v>
      </c>
      <c r="C359" s="7">
        <v>41760</v>
      </c>
      <c r="D359" s="3" t="s">
        <v>307</v>
      </c>
      <c r="E359" s="3">
        <v>12</v>
      </c>
      <c r="F359" s="8">
        <v>2</v>
      </c>
      <c r="G359" s="4" t="s">
        <v>302</v>
      </c>
    </row>
    <row r="360" spans="1:7" ht="15.75" customHeight="1" x14ac:dyDescent="0.3">
      <c r="A360" s="3">
        <v>459</v>
      </c>
      <c r="B360" s="3">
        <v>10052</v>
      </c>
      <c r="C360" s="7">
        <v>42087</v>
      </c>
      <c r="D360" s="3" t="s">
        <v>304</v>
      </c>
      <c r="E360" s="3">
        <v>26</v>
      </c>
      <c r="F360" s="8">
        <v>12</v>
      </c>
      <c r="G360" s="4" t="s">
        <v>300</v>
      </c>
    </row>
    <row r="361" spans="1:7" ht="15.75" customHeight="1" x14ac:dyDescent="0.3">
      <c r="A361" s="3">
        <v>460</v>
      </c>
      <c r="B361" s="3">
        <v>10112</v>
      </c>
      <c r="C361" s="7">
        <v>41463</v>
      </c>
      <c r="D361" s="3" t="s">
        <v>299</v>
      </c>
      <c r="E361" s="3">
        <v>5</v>
      </c>
      <c r="F361" s="8">
        <v>8</v>
      </c>
      <c r="G361" s="4" t="s">
        <v>308</v>
      </c>
    </row>
    <row r="362" spans="1:7" ht="15.75" customHeight="1" x14ac:dyDescent="0.3">
      <c r="A362" s="3">
        <v>461</v>
      </c>
      <c r="B362" s="3">
        <v>10017</v>
      </c>
      <c r="C362" s="7">
        <v>41766</v>
      </c>
      <c r="D362" s="3" t="s">
        <v>310</v>
      </c>
      <c r="E362" s="3">
        <v>26</v>
      </c>
      <c r="F362" s="8">
        <v>13</v>
      </c>
      <c r="G362" s="4" t="s">
        <v>300</v>
      </c>
    </row>
    <row r="363" spans="1:7" ht="15.75" customHeight="1" x14ac:dyDescent="0.3">
      <c r="A363" s="3">
        <v>462</v>
      </c>
      <c r="B363" s="3">
        <v>10020</v>
      </c>
      <c r="C363" s="7">
        <v>41867</v>
      </c>
      <c r="D363" s="3" t="s">
        <v>305</v>
      </c>
      <c r="E363" s="3">
        <v>29</v>
      </c>
      <c r="F363" s="8">
        <v>9</v>
      </c>
      <c r="G363" s="4" t="s">
        <v>300</v>
      </c>
    </row>
    <row r="364" spans="1:7" ht="15.75" customHeight="1" x14ac:dyDescent="0.3">
      <c r="A364" s="3">
        <v>463</v>
      </c>
      <c r="B364" s="3">
        <v>10103</v>
      </c>
      <c r="C364" s="7">
        <v>42077</v>
      </c>
      <c r="D364" s="3" t="s">
        <v>301</v>
      </c>
      <c r="E364" s="3">
        <v>26</v>
      </c>
      <c r="F364" s="8">
        <v>18</v>
      </c>
      <c r="G364" s="4" t="s">
        <v>300</v>
      </c>
    </row>
    <row r="365" spans="1:7" ht="15.75" customHeight="1" x14ac:dyDescent="0.3">
      <c r="A365" s="3">
        <v>464</v>
      </c>
      <c r="B365" s="3">
        <v>10085</v>
      </c>
      <c r="C365" s="7">
        <v>42317</v>
      </c>
      <c r="D365" s="3" t="s">
        <v>307</v>
      </c>
      <c r="E365" s="3">
        <v>18</v>
      </c>
      <c r="F365" s="8">
        <v>2</v>
      </c>
      <c r="G365" s="4" t="s">
        <v>300</v>
      </c>
    </row>
    <row r="366" spans="1:7" ht="15.75" customHeight="1" x14ac:dyDescent="0.3">
      <c r="A366" s="3">
        <v>465</v>
      </c>
      <c r="B366" s="3">
        <v>10078</v>
      </c>
      <c r="C366" s="7">
        <v>42267</v>
      </c>
      <c r="D366" s="3" t="s">
        <v>310</v>
      </c>
      <c r="E366" s="3">
        <v>16</v>
      </c>
      <c r="F366" s="8">
        <v>13</v>
      </c>
      <c r="G366" s="4" t="s">
        <v>300</v>
      </c>
    </row>
    <row r="367" spans="1:7" ht="15.75" customHeight="1" x14ac:dyDescent="0.3">
      <c r="A367" s="3">
        <v>466</v>
      </c>
      <c r="B367" s="3">
        <v>10133</v>
      </c>
      <c r="C367" s="7">
        <v>40774</v>
      </c>
      <c r="D367" s="3" t="s">
        <v>306</v>
      </c>
      <c r="E367" s="3">
        <v>6</v>
      </c>
      <c r="F367" s="8">
        <v>12</v>
      </c>
      <c r="G367" s="4" t="s">
        <v>302</v>
      </c>
    </row>
    <row r="368" spans="1:7" ht="15.75" customHeight="1" x14ac:dyDescent="0.3">
      <c r="A368" s="3">
        <v>467</v>
      </c>
      <c r="B368" s="3">
        <v>10101</v>
      </c>
      <c r="C368" s="7">
        <v>42065</v>
      </c>
      <c r="D368" s="3" t="s">
        <v>307</v>
      </c>
      <c r="E368" s="3">
        <v>1</v>
      </c>
      <c r="F368" s="8">
        <v>2</v>
      </c>
      <c r="G368" s="4" t="s">
        <v>308</v>
      </c>
    </row>
    <row r="369" spans="1:7" ht="15.75" customHeight="1" x14ac:dyDescent="0.3">
      <c r="A369" s="3">
        <v>468</v>
      </c>
      <c r="B369" s="3">
        <v>10064</v>
      </c>
      <c r="C369" s="7">
        <v>42238</v>
      </c>
      <c r="D369" s="3" t="s">
        <v>306</v>
      </c>
      <c r="E369" s="3">
        <v>17</v>
      </c>
      <c r="F369" s="8">
        <v>12</v>
      </c>
      <c r="G369" s="4" t="s">
        <v>300</v>
      </c>
    </row>
    <row r="370" spans="1:7" ht="15.75" customHeight="1" x14ac:dyDescent="0.3">
      <c r="A370" s="3">
        <v>469</v>
      </c>
      <c r="B370" s="3">
        <v>10024</v>
      </c>
      <c r="C370" s="7">
        <v>40635</v>
      </c>
      <c r="D370" s="3" t="s">
        <v>310</v>
      </c>
      <c r="E370" s="3">
        <v>25</v>
      </c>
      <c r="F370" s="8">
        <v>13</v>
      </c>
      <c r="G370" s="4" t="s">
        <v>300</v>
      </c>
    </row>
    <row r="371" spans="1:7" ht="15.75" customHeight="1" x14ac:dyDescent="0.3">
      <c r="A371" s="3">
        <v>470</v>
      </c>
      <c r="B371" s="3">
        <v>10086</v>
      </c>
      <c r="C371" s="7">
        <v>42225</v>
      </c>
      <c r="D371" s="3" t="s">
        <v>299</v>
      </c>
      <c r="E371" s="3">
        <v>3</v>
      </c>
      <c r="F371" s="8">
        <v>8</v>
      </c>
      <c r="G371" s="4" t="s">
        <v>308</v>
      </c>
    </row>
    <row r="372" spans="1:7" ht="15.75" customHeight="1" x14ac:dyDescent="0.3">
      <c r="A372" s="3">
        <v>471</v>
      </c>
      <c r="B372" s="3">
        <v>10146</v>
      </c>
      <c r="C372" s="7">
        <v>40525</v>
      </c>
      <c r="D372" s="3" t="s">
        <v>306</v>
      </c>
      <c r="E372" s="3">
        <v>12</v>
      </c>
      <c r="F372" s="8">
        <v>12</v>
      </c>
      <c r="G372" s="4" t="s">
        <v>302</v>
      </c>
    </row>
    <row r="373" spans="1:7" ht="15.75" customHeight="1" x14ac:dyDescent="0.3">
      <c r="A373" s="3">
        <v>472</v>
      </c>
      <c r="B373" s="3">
        <v>10130</v>
      </c>
      <c r="C373" s="7">
        <v>41442</v>
      </c>
      <c r="D373" s="3" t="s">
        <v>306</v>
      </c>
      <c r="E373" s="3">
        <v>22</v>
      </c>
      <c r="F373" s="8">
        <v>12</v>
      </c>
      <c r="G373" s="4" t="s">
        <v>300</v>
      </c>
    </row>
    <row r="374" spans="1:7" ht="15.75" customHeight="1" x14ac:dyDescent="0.3">
      <c r="A374" s="3">
        <v>473</v>
      </c>
      <c r="B374" s="3">
        <v>10139</v>
      </c>
      <c r="C374" s="7">
        <v>42174</v>
      </c>
      <c r="D374" s="3" t="s">
        <v>311</v>
      </c>
      <c r="E374" s="3">
        <v>4</v>
      </c>
      <c r="F374" s="8">
        <v>12</v>
      </c>
      <c r="G374" s="4" t="s">
        <v>308</v>
      </c>
    </row>
    <row r="375" spans="1:7" ht="15.75" customHeight="1" x14ac:dyDescent="0.3">
      <c r="A375" s="3">
        <v>474</v>
      </c>
      <c r="B375" s="3">
        <v>10140</v>
      </c>
      <c r="C375" s="7">
        <v>42320</v>
      </c>
      <c r="D375" s="3" t="s">
        <v>304</v>
      </c>
      <c r="E375" s="3">
        <v>19</v>
      </c>
      <c r="F375" s="8">
        <v>12</v>
      </c>
      <c r="G375" s="4" t="s">
        <v>300</v>
      </c>
    </row>
    <row r="376" spans="1:7" ht="15.75" customHeight="1" x14ac:dyDescent="0.3">
      <c r="A376" s="3">
        <v>475</v>
      </c>
      <c r="B376" s="3">
        <v>10135</v>
      </c>
      <c r="C376" s="7">
        <v>41715</v>
      </c>
      <c r="D376" s="3" t="s">
        <v>311</v>
      </c>
      <c r="E376" s="3">
        <v>9</v>
      </c>
      <c r="F376" s="8">
        <v>12</v>
      </c>
      <c r="G376" s="4" t="s">
        <v>302</v>
      </c>
    </row>
    <row r="377" spans="1:7" ht="15.75" customHeight="1" x14ac:dyDescent="0.3">
      <c r="A377" s="3">
        <v>476</v>
      </c>
      <c r="B377" s="3">
        <v>10057</v>
      </c>
      <c r="C377" s="7">
        <v>41881</v>
      </c>
      <c r="D377" s="3" t="s">
        <v>306</v>
      </c>
      <c r="E377" s="3">
        <v>21</v>
      </c>
      <c r="F377" s="8">
        <v>12</v>
      </c>
      <c r="G377" s="4" t="s">
        <v>300</v>
      </c>
    </row>
    <row r="378" spans="1:7" ht="15.75" customHeight="1" x14ac:dyDescent="0.3">
      <c r="A378" s="3">
        <v>477</v>
      </c>
      <c r="B378" s="3">
        <v>10013</v>
      </c>
      <c r="C378" s="7">
        <v>40512</v>
      </c>
      <c r="D378" s="3" t="s">
        <v>309</v>
      </c>
      <c r="E378" s="3">
        <v>9</v>
      </c>
      <c r="F378" s="8">
        <v>2</v>
      </c>
      <c r="G378" s="4" t="s">
        <v>302</v>
      </c>
    </row>
    <row r="379" spans="1:7" ht="15.75" customHeight="1" x14ac:dyDescent="0.3">
      <c r="A379" s="3">
        <v>478</v>
      </c>
      <c r="B379" s="3">
        <v>10066</v>
      </c>
      <c r="C379" s="7">
        <v>42315</v>
      </c>
      <c r="D379" s="3" t="s">
        <v>305</v>
      </c>
      <c r="E379" s="3">
        <v>16</v>
      </c>
      <c r="F379" s="8">
        <v>9</v>
      </c>
      <c r="G379" s="4" t="s">
        <v>300</v>
      </c>
    </row>
    <row r="380" spans="1:7" ht="15.75" customHeight="1" x14ac:dyDescent="0.3">
      <c r="A380" s="3">
        <v>479</v>
      </c>
      <c r="B380" s="3">
        <v>10089</v>
      </c>
      <c r="C380" s="7">
        <v>41665</v>
      </c>
      <c r="D380" s="3" t="s">
        <v>299</v>
      </c>
      <c r="E380" s="3">
        <v>6</v>
      </c>
      <c r="F380" s="8">
        <v>8</v>
      </c>
      <c r="G380" s="4" t="s">
        <v>302</v>
      </c>
    </row>
    <row r="381" spans="1:7" ht="15.75" customHeight="1" x14ac:dyDescent="0.3">
      <c r="A381" s="3">
        <v>480</v>
      </c>
      <c r="B381" s="3">
        <v>10083</v>
      </c>
      <c r="C381" s="7">
        <v>40325</v>
      </c>
      <c r="D381" s="3" t="s">
        <v>306</v>
      </c>
      <c r="E381" s="3">
        <v>12</v>
      </c>
      <c r="F381" s="8">
        <v>12</v>
      </c>
      <c r="G381" s="4" t="s">
        <v>302</v>
      </c>
    </row>
    <row r="382" spans="1:7" ht="15.75" customHeight="1" x14ac:dyDescent="0.3">
      <c r="A382" s="3">
        <v>481</v>
      </c>
      <c r="B382" s="3">
        <v>10050</v>
      </c>
      <c r="C382" s="7">
        <v>41505</v>
      </c>
      <c r="D382" s="3" t="s">
        <v>309</v>
      </c>
      <c r="E382" s="3">
        <v>15</v>
      </c>
      <c r="F382" s="8">
        <v>2</v>
      </c>
      <c r="G382" s="4" t="s">
        <v>300</v>
      </c>
    </row>
    <row r="383" spans="1:7" ht="15.75" customHeight="1" x14ac:dyDescent="0.3">
      <c r="A383" s="3">
        <v>482</v>
      </c>
      <c r="B383" s="3">
        <v>10103</v>
      </c>
      <c r="C383" s="7">
        <v>40392</v>
      </c>
      <c r="D383" s="3" t="s">
        <v>311</v>
      </c>
      <c r="E383" s="3">
        <v>29</v>
      </c>
      <c r="F383" s="8">
        <v>12</v>
      </c>
      <c r="G383" s="4" t="s">
        <v>300</v>
      </c>
    </row>
    <row r="384" spans="1:7" ht="15.75" customHeight="1" x14ac:dyDescent="0.3">
      <c r="A384" s="3">
        <v>483</v>
      </c>
      <c r="B384" s="3">
        <v>10069</v>
      </c>
      <c r="C384" s="7">
        <v>41786</v>
      </c>
      <c r="D384" s="3" t="s">
        <v>307</v>
      </c>
      <c r="E384" s="3">
        <v>24</v>
      </c>
      <c r="F384" s="8">
        <v>2</v>
      </c>
      <c r="G384" s="4" t="s">
        <v>300</v>
      </c>
    </row>
    <row r="385" spans="1:7" ht="15.75" customHeight="1" x14ac:dyDescent="0.3">
      <c r="A385" s="3">
        <v>484</v>
      </c>
      <c r="B385" s="3">
        <v>10086</v>
      </c>
      <c r="C385" s="7">
        <v>40246</v>
      </c>
      <c r="D385" s="3" t="s">
        <v>299</v>
      </c>
      <c r="E385" s="3">
        <v>3</v>
      </c>
      <c r="F385" s="8">
        <v>8</v>
      </c>
      <c r="G385" s="4" t="s">
        <v>308</v>
      </c>
    </row>
    <row r="386" spans="1:7" ht="15.75" customHeight="1" x14ac:dyDescent="0.3">
      <c r="A386" s="3">
        <v>485</v>
      </c>
      <c r="B386" s="3">
        <v>10092</v>
      </c>
      <c r="C386" s="7">
        <v>41839</v>
      </c>
      <c r="D386" s="3" t="s">
        <v>307</v>
      </c>
      <c r="E386" s="3">
        <v>11</v>
      </c>
      <c r="F386" s="8">
        <v>2</v>
      </c>
      <c r="G386" s="4" t="s">
        <v>302</v>
      </c>
    </row>
    <row r="387" spans="1:7" ht="15.75" customHeight="1" x14ac:dyDescent="0.3">
      <c r="A387" s="3">
        <v>486</v>
      </c>
      <c r="B387" s="3">
        <v>10069</v>
      </c>
      <c r="C387" s="7">
        <v>40904</v>
      </c>
      <c r="D387" s="3" t="s">
        <v>309</v>
      </c>
      <c r="E387" s="3">
        <v>9</v>
      </c>
      <c r="F387" s="8">
        <v>2</v>
      </c>
      <c r="G387" s="4" t="s">
        <v>302</v>
      </c>
    </row>
    <row r="388" spans="1:7" ht="15.75" customHeight="1" x14ac:dyDescent="0.3">
      <c r="A388" s="3">
        <v>487</v>
      </c>
      <c r="B388" s="3">
        <v>10093</v>
      </c>
      <c r="C388" s="7">
        <v>41333</v>
      </c>
      <c r="D388" s="3" t="s">
        <v>299</v>
      </c>
      <c r="E388" s="3">
        <v>13</v>
      </c>
      <c r="F388" s="8">
        <v>8</v>
      </c>
      <c r="G388" s="4" t="s">
        <v>302</v>
      </c>
    </row>
    <row r="389" spans="1:7" ht="15.75" customHeight="1" x14ac:dyDescent="0.3">
      <c r="A389" s="3">
        <v>488</v>
      </c>
      <c r="B389" s="3">
        <v>10046</v>
      </c>
      <c r="C389" s="7">
        <v>41307</v>
      </c>
      <c r="D389" s="3" t="s">
        <v>306</v>
      </c>
      <c r="E389" s="3">
        <v>21</v>
      </c>
      <c r="F389" s="8">
        <v>12</v>
      </c>
      <c r="G389" s="4" t="s">
        <v>300</v>
      </c>
    </row>
    <row r="390" spans="1:7" ht="15.75" customHeight="1" x14ac:dyDescent="0.3">
      <c r="A390" s="3">
        <v>489</v>
      </c>
      <c r="B390" s="3">
        <v>10073</v>
      </c>
      <c r="C390" s="7">
        <v>42097</v>
      </c>
      <c r="D390" s="3" t="s">
        <v>304</v>
      </c>
      <c r="E390" s="3">
        <v>11</v>
      </c>
      <c r="F390" s="8">
        <v>12</v>
      </c>
      <c r="G390" s="4" t="s">
        <v>302</v>
      </c>
    </row>
    <row r="391" spans="1:7" ht="15.75" customHeight="1" x14ac:dyDescent="0.3">
      <c r="A391" s="3">
        <v>490</v>
      </c>
      <c r="B391" s="3">
        <v>10145</v>
      </c>
      <c r="C391" s="7">
        <v>40431</v>
      </c>
      <c r="D391" s="3" t="s">
        <v>307</v>
      </c>
      <c r="E391" s="3">
        <v>1</v>
      </c>
      <c r="F391" s="8">
        <v>2</v>
      </c>
      <c r="G391" s="4" t="s">
        <v>308</v>
      </c>
    </row>
    <row r="392" spans="1:7" ht="15.75" customHeight="1" x14ac:dyDescent="0.3">
      <c r="A392" s="3">
        <v>491</v>
      </c>
      <c r="B392" s="3">
        <v>10014</v>
      </c>
      <c r="C392" s="7">
        <v>41061</v>
      </c>
      <c r="D392" s="3" t="s">
        <v>310</v>
      </c>
      <c r="E392" s="3">
        <v>26</v>
      </c>
      <c r="F392" s="8">
        <v>13</v>
      </c>
      <c r="G392" s="4" t="s">
        <v>300</v>
      </c>
    </row>
    <row r="393" spans="1:7" ht="15.75" customHeight="1" x14ac:dyDescent="0.3">
      <c r="A393" s="3">
        <v>492</v>
      </c>
      <c r="B393" s="3">
        <v>10107</v>
      </c>
      <c r="C393" s="7">
        <v>41564</v>
      </c>
      <c r="D393" s="3" t="s">
        <v>309</v>
      </c>
      <c r="E393" s="3">
        <v>29</v>
      </c>
      <c r="F393" s="8">
        <v>2</v>
      </c>
      <c r="G393" s="4" t="s">
        <v>300</v>
      </c>
    </row>
    <row r="394" spans="1:7" ht="15.75" customHeight="1" x14ac:dyDescent="0.3">
      <c r="A394" s="3">
        <v>493</v>
      </c>
      <c r="B394" s="3">
        <v>10033</v>
      </c>
      <c r="C394" s="7">
        <v>40906</v>
      </c>
      <c r="D394" s="3" t="s">
        <v>311</v>
      </c>
      <c r="E394" s="3">
        <v>20</v>
      </c>
      <c r="F394" s="8">
        <v>12</v>
      </c>
      <c r="G394" s="4" t="s">
        <v>300</v>
      </c>
    </row>
    <row r="395" spans="1:7" ht="15.75" customHeight="1" x14ac:dyDescent="0.3">
      <c r="A395" s="3">
        <v>494</v>
      </c>
      <c r="B395" s="3">
        <v>10128</v>
      </c>
      <c r="C395" s="7">
        <v>41182</v>
      </c>
      <c r="D395" s="3" t="s">
        <v>304</v>
      </c>
      <c r="E395" s="3">
        <v>23</v>
      </c>
      <c r="F395" s="8">
        <v>12</v>
      </c>
      <c r="G395" s="4" t="s">
        <v>300</v>
      </c>
    </row>
    <row r="396" spans="1:7" ht="15.75" customHeight="1" x14ac:dyDescent="0.3">
      <c r="A396" s="3">
        <v>495</v>
      </c>
      <c r="B396" s="3">
        <v>10070</v>
      </c>
      <c r="C396" s="7">
        <v>41255</v>
      </c>
      <c r="D396" s="3" t="s">
        <v>307</v>
      </c>
      <c r="E396" s="3">
        <v>13</v>
      </c>
      <c r="F396" s="8">
        <v>2</v>
      </c>
      <c r="G396" s="4" t="s">
        <v>302</v>
      </c>
    </row>
    <row r="397" spans="1:7" ht="15.75" customHeight="1" x14ac:dyDescent="0.3">
      <c r="A397" s="3">
        <v>496</v>
      </c>
      <c r="B397" s="3">
        <v>10088</v>
      </c>
      <c r="C397" s="7">
        <v>41541</v>
      </c>
      <c r="D397" s="3" t="s">
        <v>299</v>
      </c>
      <c r="E397" s="3">
        <v>26</v>
      </c>
      <c r="F397" s="8">
        <v>8</v>
      </c>
      <c r="G397" s="4" t="s">
        <v>300</v>
      </c>
    </row>
    <row r="398" spans="1:7" ht="15.75" customHeight="1" x14ac:dyDescent="0.3">
      <c r="A398" s="3">
        <v>497</v>
      </c>
      <c r="B398" s="3">
        <v>10080</v>
      </c>
      <c r="C398" s="7">
        <v>42336</v>
      </c>
      <c r="D398" s="3" t="s">
        <v>299</v>
      </c>
      <c r="E398" s="3">
        <v>19</v>
      </c>
      <c r="F398" s="8">
        <v>8</v>
      </c>
      <c r="G398" s="4" t="s">
        <v>300</v>
      </c>
    </row>
    <row r="399" spans="1:7" ht="15.75" customHeight="1" x14ac:dyDescent="0.3">
      <c r="A399" s="3">
        <v>498</v>
      </c>
      <c r="B399" s="3">
        <v>10017</v>
      </c>
      <c r="C399" s="7">
        <v>40236</v>
      </c>
      <c r="D399" s="3" t="s">
        <v>310</v>
      </c>
      <c r="E399" s="3">
        <v>5</v>
      </c>
      <c r="F399" s="8">
        <v>13</v>
      </c>
      <c r="G399" s="4" t="s">
        <v>308</v>
      </c>
    </row>
    <row r="400" spans="1:7" ht="15.75" customHeight="1" x14ac:dyDescent="0.3">
      <c r="A400" s="3">
        <v>499</v>
      </c>
      <c r="B400" s="3">
        <v>10088</v>
      </c>
      <c r="C400" s="7">
        <v>42065</v>
      </c>
      <c r="D400" s="3" t="s">
        <v>310</v>
      </c>
      <c r="E400" s="3">
        <v>14</v>
      </c>
      <c r="F400" s="8">
        <v>13</v>
      </c>
      <c r="G400" s="4" t="s">
        <v>302</v>
      </c>
    </row>
    <row r="401" spans="1:7" ht="15.75" customHeight="1" x14ac:dyDescent="0.3">
      <c r="A401" s="3">
        <v>500</v>
      </c>
      <c r="B401" s="3">
        <v>10126</v>
      </c>
      <c r="C401" s="7">
        <v>41437</v>
      </c>
      <c r="D401" s="3" t="s">
        <v>310</v>
      </c>
      <c r="E401" s="3">
        <v>10</v>
      </c>
      <c r="F401" s="8">
        <v>13</v>
      </c>
      <c r="G401" s="4" t="s">
        <v>302</v>
      </c>
    </row>
    <row r="402" spans="1:7" ht="15.75" customHeight="1" x14ac:dyDescent="0.3">
      <c r="A402" s="3">
        <v>501</v>
      </c>
      <c r="B402" s="3">
        <v>10067</v>
      </c>
      <c r="C402" s="7">
        <v>40635</v>
      </c>
      <c r="D402" s="3" t="s">
        <v>303</v>
      </c>
      <c r="E402" s="3">
        <v>15</v>
      </c>
      <c r="F402" s="8">
        <v>4</v>
      </c>
      <c r="G402" s="4" t="s">
        <v>300</v>
      </c>
    </row>
    <row r="403" spans="1:7" ht="15.75" customHeight="1" x14ac:dyDescent="0.3">
      <c r="A403" s="3">
        <v>502</v>
      </c>
      <c r="B403" s="3">
        <v>10092</v>
      </c>
      <c r="C403" s="7">
        <v>41507</v>
      </c>
      <c r="D403" s="3" t="s">
        <v>299</v>
      </c>
      <c r="E403" s="3">
        <v>19</v>
      </c>
      <c r="F403" s="8">
        <v>8</v>
      </c>
      <c r="G403" s="4" t="s">
        <v>300</v>
      </c>
    </row>
    <row r="404" spans="1:7" ht="15.75" customHeight="1" x14ac:dyDescent="0.3">
      <c r="A404" s="3">
        <v>503</v>
      </c>
      <c r="B404" s="3">
        <v>10129</v>
      </c>
      <c r="C404" s="7">
        <v>42164</v>
      </c>
      <c r="D404" s="3" t="s">
        <v>311</v>
      </c>
      <c r="E404" s="3">
        <v>19</v>
      </c>
      <c r="F404" s="8">
        <v>12</v>
      </c>
      <c r="G404" s="4" t="s">
        <v>300</v>
      </c>
    </row>
    <row r="405" spans="1:7" ht="15.75" customHeight="1" x14ac:dyDescent="0.3">
      <c r="A405" s="3">
        <v>504</v>
      </c>
      <c r="B405" s="3">
        <v>10125</v>
      </c>
      <c r="C405" s="7">
        <v>41179</v>
      </c>
      <c r="D405" s="3" t="s">
        <v>307</v>
      </c>
      <c r="E405" s="3">
        <v>23</v>
      </c>
      <c r="F405" s="8">
        <v>2</v>
      </c>
      <c r="G405" s="4" t="s">
        <v>300</v>
      </c>
    </row>
    <row r="406" spans="1:7" ht="15.75" customHeight="1" x14ac:dyDescent="0.3">
      <c r="A406" s="3">
        <v>505</v>
      </c>
      <c r="B406" s="3">
        <v>10145</v>
      </c>
      <c r="C406" s="7">
        <v>41936</v>
      </c>
      <c r="D406" s="3" t="s">
        <v>301</v>
      </c>
      <c r="E406" s="3">
        <v>23</v>
      </c>
      <c r="F406" s="8">
        <v>18</v>
      </c>
      <c r="G406" s="4" t="s">
        <v>300</v>
      </c>
    </row>
    <row r="407" spans="1:7" ht="15.75" customHeight="1" x14ac:dyDescent="0.3">
      <c r="A407" s="3">
        <v>506</v>
      </c>
      <c r="B407" s="3">
        <v>10068</v>
      </c>
      <c r="C407" s="7">
        <v>40184</v>
      </c>
      <c r="D407" s="3" t="s">
        <v>310</v>
      </c>
      <c r="E407" s="3">
        <v>25</v>
      </c>
      <c r="F407" s="8">
        <v>13</v>
      </c>
      <c r="G407" s="4" t="s">
        <v>300</v>
      </c>
    </row>
    <row r="408" spans="1:7" ht="15.75" customHeight="1" x14ac:dyDescent="0.3">
      <c r="A408" s="3">
        <v>507</v>
      </c>
      <c r="B408" s="3">
        <v>10145</v>
      </c>
      <c r="C408" s="7">
        <v>41516</v>
      </c>
      <c r="D408" s="3" t="s">
        <v>310</v>
      </c>
      <c r="E408" s="3">
        <v>10</v>
      </c>
      <c r="F408" s="8">
        <v>13</v>
      </c>
      <c r="G408" s="4" t="s">
        <v>302</v>
      </c>
    </row>
    <row r="409" spans="1:7" ht="15.75" customHeight="1" x14ac:dyDescent="0.3">
      <c r="A409" s="3">
        <v>508</v>
      </c>
      <c r="B409" s="3">
        <v>10018</v>
      </c>
      <c r="C409" s="7">
        <v>40921</v>
      </c>
      <c r="D409" s="3" t="s">
        <v>303</v>
      </c>
      <c r="E409" s="3">
        <v>2</v>
      </c>
      <c r="F409" s="8">
        <v>4</v>
      </c>
      <c r="G409" s="4" t="s">
        <v>308</v>
      </c>
    </row>
    <row r="410" spans="1:7" ht="15.75" customHeight="1" x14ac:dyDescent="0.3">
      <c r="A410" s="3">
        <v>509</v>
      </c>
      <c r="B410" s="3">
        <v>10102</v>
      </c>
      <c r="C410" s="7">
        <v>42350</v>
      </c>
      <c r="D410" s="3" t="s">
        <v>307</v>
      </c>
      <c r="E410" s="3">
        <v>14</v>
      </c>
      <c r="F410" s="8">
        <v>2</v>
      </c>
      <c r="G410" s="4" t="s">
        <v>302</v>
      </c>
    </row>
    <row r="411" spans="1:7" ht="15.75" customHeight="1" x14ac:dyDescent="0.3">
      <c r="A411" s="3">
        <v>510</v>
      </c>
      <c r="B411" s="3">
        <v>10072</v>
      </c>
      <c r="C411" s="7">
        <v>41426</v>
      </c>
      <c r="D411" s="3" t="s">
        <v>306</v>
      </c>
      <c r="E411" s="3">
        <v>7</v>
      </c>
      <c r="F411" s="8">
        <v>12</v>
      </c>
      <c r="G411" s="4" t="s">
        <v>302</v>
      </c>
    </row>
    <row r="412" spans="1:7" ht="15.75" customHeight="1" x14ac:dyDescent="0.3">
      <c r="A412" s="3">
        <v>511</v>
      </c>
      <c r="B412" s="3">
        <v>10076</v>
      </c>
      <c r="C412" s="7">
        <v>40598</v>
      </c>
      <c r="D412" s="3" t="s">
        <v>299</v>
      </c>
      <c r="E412" s="3">
        <v>16</v>
      </c>
      <c r="F412" s="8">
        <v>8</v>
      </c>
      <c r="G412" s="4" t="s">
        <v>300</v>
      </c>
    </row>
    <row r="413" spans="1:7" ht="15.75" customHeight="1" x14ac:dyDescent="0.3">
      <c r="A413" s="3">
        <v>512</v>
      </c>
      <c r="B413" s="3">
        <v>10099</v>
      </c>
      <c r="C413" s="7">
        <v>41374</v>
      </c>
      <c r="D413" s="3" t="s">
        <v>309</v>
      </c>
      <c r="E413" s="3">
        <v>3</v>
      </c>
      <c r="F413" s="8">
        <v>2</v>
      </c>
      <c r="G413" s="4" t="s">
        <v>308</v>
      </c>
    </row>
    <row r="414" spans="1:7" ht="15.75" customHeight="1" x14ac:dyDescent="0.3">
      <c r="A414" s="3">
        <v>513</v>
      </c>
      <c r="B414" s="3">
        <v>10131</v>
      </c>
      <c r="C414" s="7">
        <v>41835</v>
      </c>
      <c r="D414" s="3" t="s">
        <v>311</v>
      </c>
      <c r="E414" s="3">
        <v>27</v>
      </c>
      <c r="F414" s="8">
        <v>12</v>
      </c>
      <c r="G414" s="4" t="s">
        <v>300</v>
      </c>
    </row>
    <row r="415" spans="1:7" ht="15.75" customHeight="1" x14ac:dyDescent="0.3">
      <c r="A415" s="3">
        <v>514</v>
      </c>
      <c r="B415" s="3">
        <v>10098</v>
      </c>
      <c r="C415" s="7">
        <v>41404</v>
      </c>
      <c r="D415" s="3" t="s">
        <v>311</v>
      </c>
      <c r="E415" s="3">
        <v>5</v>
      </c>
      <c r="F415" s="8">
        <v>12</v>
      </c>
      <c r="G415" s="4" t="s">
        <v>308</v>
      </c>
    </row>
    <row r="416" spans="1:7" ht="15.75" customHeight="1" x14ac:dyDescent="0.3">
      <c r="A416" s="3">
        <v>515</v>
      </c>
      <c r="B416" s="3">
        <v>10102</v>
      </c>
      <c r="C416" s="7">
        <v>40747</v>
      </c>
      <c r="D416" s="3" t="s">
        <v>303</v>
      </c>
      <c r="E416" s="3">
        <v>3</v>
      </c>
      <c r="F416" s="8">
        <v>4</v>
      </c>
      <c r="G416" s="4" t="s">
        <v>308</v>
      </c>
    </row>
    <row r="417" spans="1:7" ht="15.75" customHeight="1" x14ac:dyDescent="0.3">
      <c r="A417" s="3">
        <v>516</v>
      </c>
      <c r="B417" s="3">
        <v>10147</v>
      </c>
      <c r="C417" s="7">
        <v>40748</v>
      </c>
      <c r="D417" s="3" t="s">
        <v>301</v>
      </c>
      <c r="E417" s="3">
        <v>26</v>
      </c>
      <c r="F417" s="8">
        <v>18</v>
      </c>
      <c r="G417" s="4" t="s">
        <v>300</v>
      </c>
    </row>
    <row r="418" spans="1:7" ht="15.75" customHeight="1" x14ac:dyDescent="0.3">
      <c r="A418" s="3">
        <v>517</v>
      </c>
      <c r="B418" s="3">
        <v>10070</v>
      </c>
      <c r="C418" s="7">
        <v>40653</v>
      </c>
      <c r="D418" s="3" t="s">
        <v>305</v>
      </c>
      <c r="E418" s="3">
        <v>24</v>
      </c>
      <c r="F418" s="8">
        <v>9</v>
      </c>
      <c r="G418" s="4" t="s">
        <v>300</v>
      </c>
    </row>
    <row r="419" spans="1:7" ht="15.75" customHeight="1" x14ac:dyDescent="0.3">
      <c r="A419" s="3">
        <v>518</v>
      </c>
      <c r="B419" s="3">
        <v>10139</v>
      </c>
      <c r="C419" s="7">
        <v>40561</v>
      </c>
      <c r="D419" s="3" t="s">
        <v>299</v>
      </c>
      <c r="E419" s="3">
        <v>20</v>
      </c>
      <c r="F419" s="8">
        <v>8</v>
      </c>
      <c r="G419" s="4" t="s">
        <v>300</v>
      </c>
    </row>
    <row r="420" spans="1:7" ht="15.75" customHeight="1" x14ac:dyDescent="0.3">
      <c r="A420" s="3">
        <v>519</v>
      </c>
      <c r="B420" s="3">
        <v>10035</v>
      </c>
      <c r="C420" s="7">
        <v>40384</v>
      </c>
      <c r="D420" s="3" t="s">
        <v>307</v>
      </c>
      <c r="E420" s="3">
        <v>19</v>
      </c>
      <c r="F420" s="8">
        <v>2</v>
      </c>
      <c r="G420" s="4" t="s">
        <v>300</v>
      </c>
    </row>
    <row r="421" spans="1:7" ht="15.75" customHeight="1" x14ac:dyDescent="0.3">
      <c r="A421" s="3">
        <v>520</v>
      </c>
      <c r="B421" s="3">
        <v>10138</v>
      </c>
      <c r="C421" s="7">
        <v>40945</v>
      </c>
      <c r="D421" s="3" t="s">
        <v>311</v>
      </c>
      <c r="E421" s="3">
        <v>21</v>
      </c>
      <c r="F421" s="8">
        <v>12</v>
      </c>
      <c r="G421" s="4" t="s">
        <v>300</v>
      </c>
    </row>
    <row r="422" spans="1:7" ht="15.75" customHeight="1" x14ac:dyDescent="0.3">
      <c r="A422" s="3">
        <v>521</v>
      </c>
      <c r="B422" s="3">
        <v>10074</v>
      </c>
      <c r="C422" s="7">
        <v>42367</v>
      </c>
      <c r="D422" s="3" t="s">
        <v>305</v>
      </c>
      <c r="E422" s="3">
        <v>5</v>
      </c>
      <c r="F422" s="8">
        <v>9</v>
      </c>
      <c r="G422" s="4" t="s">
        <v>308</v>
      </c>
    </row>
    <row r="423" spans="1:7" ht="15.75" customHeight="1" x14ac:dyDescent="0.3">
      <c r="A423" s="3">
        <v>522</v>
      </c>
      <c r="B423" s="3">
        <v>10036</v>
      </c>
      <c r="C423" s="7">
        <v>41219</v>
      </c>
      <c r="D423" s="3" t="s">
        <v>299</v>
      </c>
      <c r="E423" s="3">
        <v>8</v>
      </c>
      <c r="F423" s="8">
        <v>8</v>
      </c>
      <c r="G423" s="4" t="s">
        <v>302</v>
      </c>
    </row>
    <row r="424" spans="1:7" ht="15.75" customHeight="1" x14ac:dyDescent="0.3">
      <c r="A424" s="3">
        <v>523</v>
      </c>
      <c r="B424" s="3">
        <v>10082</v>
      </c>
      <c r="C424" s="7">
        <v>41823</v>
      </c>
      <c r="D424" s="3" t="s">
        <v>306</v>
      </c>
      <c r="E424" s="3">
        <v>6</v>
      </c>
      <c r="F424" s="8">
        <v>12</v>
      </c>
      <c r="G424" s="4" t="s">
        <v>302</v>
      </c>
    </row>
    <row r="425" spans="1:7" ht="15.75" customHeight="1" x14ac:dyDescent="0.3">
      <c r="A425" s="3">
        <v>524</v>
      </c>
      <c r="B425" s="3">
        <v>10037</v>
      </c>
      <c r="C425" s="7">
        <v>42091</v>
      </c>
      <c r="D425" s="3" t="s">
        <v>310</v>
      </c>
      <c r="E425" s="3">
        <v>20</v>
      </c>
      <c r="F425" s="8">
        <v>13</v>
      </c>
      <c r="G425" s="4" t="s">
        <v>300</v>
      </c>
    </row>
    <row r="426" spans="1:7" ht="15.75" customHeight="1" x14ac:dyDescent="0.3">
      <c r="A426" s="3">
        <v>525</v>
      </c>
      <c r="B426" s="3">
        <v>10073</v>
      </c>
      <c r="C426" s="7">
        <v>41980</v>
      </c>
      <c r="D426" s="3" t="s">
        <v>301</v>
      </c>
      <c r="E426" s="3">
        <v>6</v>
      </c>
      <c r="F426" s="8">
        <v>18</v>
      </c>
      <c r="G426" s="4" t="s">
        <v>302</v>
      </c>
    </row>
    <row r="427" spans="1:7" ht="15.75" customHeight="1" x14ac:dyDescent="0.3">
      <c r="A427" s="3">
        <v>526</v>
      </c>
      <c r="B427" s="3">
        <v>10095</v>
      </c>
      <c r="C427" s="7">
        <v>42027</v>
      </c>
      <c r="D427" s="3" t="s">
        <v>311</v>
      </c>
      <c r="E427" s="3">
        <v>25</v>
      </c>
      <c r="F427" s="8">
        <v>12</v>
      </c>
      <c r="G427" s="4" t="s">
        <v>300</v>
      </c>
    </row>
    <row r="428" spans="1:7" ht="15.75" customHeight="1" x14ac:dyDescent="0.3">
      <c r="A428" s="3">
        <v>527</v>
      </c>
      <c r="B428" s="3">
        <v>10084</v>
      </c>
      <c r="C428" s="7">
        <v>41561</v>
      </c>
      <c r="D428" s="3" t="s">
        <v>307</v>
      </c>
      <c r="E428" s="3">
        <v>11</v>
      </c>
      <c r="F428" s="8">
        <v>2</v>
      </c>
      <c r="G428" s="4" t="s">
        <v>302</v>
      </c>
    </row>
    <row r="429" spans="1:7" ht="15.75" customHeight="1" x14ac:dyDescent="0.3">
      <c r="A429" s="3">
        <v>528</v>
      </c>
      <c r="B429" s="3">
        <v>10003</v>
      </c>
      <c r="C429" s="7">
        <v>41580</v>
      </c>
      <c r="D429" s="3" t="s">
        <v>304</v>
      </c>
      <c r="E429" s="3">
        <v>18</v>
      </c>
      <c r="F429" s="8">
        <v>12</v>
      </c>
      <c r="G429" s="4" t="s">
        <v>300</v>
      </c>
    </row>
    <row r="430" spans="1:7" ht="15.75" customHeight="1" x14ac:dyDescent="0.3">
      <c r="A430" s="3">
        <v>529</v>
      </c>
      <c r="B430" s="3">
        <v>10125</v>
      </c>
      <c r="C430" s="7">
        <v>40932</v>
      </c>
      <c r="D430" s="3" t="s">
        <v>304</v>
      </c>
      <c r="E430" s="3">
        <v>7</v>
      </c>
      <c r="F430" s="8">
        <v>12</v>
      </c>
      <c r="G430" s="4" t="s">
        <v>302</v>
      </c>
    </row>
    <row r="431" spans="1:7" ht="15.75" customHeight="1" x14ac:dyDescent="0.3">
      <c r="A431" s="3">
        <v>530</v>
      </c>
      <c r="B431" s="3">
        <v>10078</v>
      </c>
      <c r="C431" s="7">
        <v>41596</v>
      </c>
      <c r="D431" s="3" t="s">
        <v>304</v>
      </c>
      <c r="E431" s="3">
        <v>17</v>
      </c>
      <c r="F431" s="8">
        <v>12</v>
      </c>
      <c r="G431" s="4" t="s">
        <v>300</v>
      </c>
    </row>
    <row r="432" spans="1:7" ht="15.75" customHeight="1" x14ac:dyDescent="0.3">
      <c r="A432" s="3">
        <v>531</v>
      </c>
      <c r="B432" s="3">
        <v>10075</v>
      </c>
      <c r="C432" s="7">
        <v>40857</v>
      </c>
      <c r="D432" s="3" t="s">
        <v>305</v>
      </c>
      <c r="E432" s="3">
        <v>17</v>
      </c>
      <c r="F432" s="8">
        <v>9</v>
      </c>
      <c r="G432" s="4" t="s">
        <v>300</v>
      </c>
    </row>
    <row r="433" spans="1:7" ht="15.75" customHeight="1" x14ac:dyDescent="0.3">
      <c r="A433" s="3">
        <v>532</v>
      </c>
      <c r="B433" s="3">
        <v>10087</v>
      </c>
      <c r="C433" s="7">
        <v>40782</v>
      </c>
      <c r="D433" s="3" t="s">
        <v>306</v>
      </c>
      <c r="E433" s="3">
        <v>3</v>
      </c>
      <c r="F433" s="8">
        <v>12</v>
      </c>
      <c r="G433" s="4" t="s">
        <v>308</v>
      </c>
    </row>
    <row r="434" spans="1:7" ht="15.75" customHeight="1" x14ac:dyDescent="0.3">
      <c r="A434" s="3">
        <v>533</v>
      </c>
      <c r="B434" s="3">
        <v>10030</v>
      </c>
      <c r="C434" s="7">
        <v>41766</v>
      </c>
      <c r="D434" s="3" t="s">
        <v>307</v>
      </c>
      <c r="E434" s="3">
        <v>16</v>
      </c>
      <c r="F434" s="8">
        <v>2</v>
      </c>
      <c r="G434" s="4" t="s">
        <v>300</v>
      </c>
    </row>
    <row r="435" spans="1:7" ht="15.75" customHeight="1" x14ac:dyDescent="0.3">
      <c r="A435" s="3">
        <v>534</v>
      </c>
      <c r="B435" s="3">
        <v>10031</v>
      </c>
      <c r="C435" s="7">
        <v>41122</v>
      </c>
      <c r="D435" s="3" t="s">
        <v>301</v>
      </c>
      <c r="E435" s="3">
        <v>16</v>
      </c>
      <c r="F435" s="8">
        <v>18</v>
      </c>
      <c r="G435" s="4" t="s">
        <v>300</v>
      </c>
    </row>
    <row r="436" spans="1:7" ht="15.75" customHeight="1" x14ac:dyDescent="0.3">
      <c r="A436" s="3">
        <v>535</v>
      </c>
      <c r="B436" s="3">
        <v>10088</v>
      </c>
      <c r="C436" s="7">
        <v>41578</v>
      </c>
      <c r="D436" s="3" t="s">
        <v>307</v>
      </c>
      <c r="E436" s="3">
        <v>2</v>
      </c>
      <c r="F436" s="8">
        <v>2</v>
      </c>
      <c r="G436" s="4" t="s">
        <v>308</v>
      </c>
    </row>
    <row r="437" spans="1:7" ht="15.75" customHeight="1" x14ac:dyDescent="0.3">
      <c r="A437" s="3">
        <v>536</v>
      </c>
      <c r="B437" s="3">
        <v>10063</v>
      </c>
      <c r="C437" s="7">
        <v>40500</v>
      </c>
      <c r="D437" s="3" t="s">
        <v>301</v>
      </c>
      <c r="E437" s="3">
        <v>5</v>
      </c>
      <c r="F437" s="8">
        <v>18</v>
      </c>
      <c r="G437" s="4" t="s">
        <v>308</v>
      </c>
    </row>
    <row r="438" spans="1:7" ht="15.75" customHeight="1" x14ac:dyDescent="0.3">
      <c r="A438" s="3">
        <v>537</v>
      </c>
      <c r="B438" s="3">
        <v>10063</v>
      </c>
      <c r="C438" s="7">
        <v>40390</v>
      </c>
      <c r="D438" s="3" t="s">
        <v>301</v>
      </c>
      <c r="E438" s="3">
        <v>19</v>
      </c>
      <c r="F438" s="8">
        <v>18</v>
      </c>
      <c r="G438" s="4" t="s">
        <v>300</v>
      </c>
    </row>
    <row r="439" spans="1:7" ht="15.75" customHeight="1" x14ac:dyDescent="0.3">
      <c r="A439" s="3">
        <v>538</v>
      </c>
      <c r="B439" s="3">
        <v>10150</v>
      </c>
      <c r="C439" s="7">
        <v>41055</v>
      </c>
      <c r="D439" s="3" t="s">
        <v>306</v>
      </c>
      <c r="E439" s="3">
        <v>2</v>
      </c>
      <c r="F439" s="8">
        <v>12</v>
      </c>
      <c r="G439" s="4" t="s">
        <v>308</v>
      </c>
    </row>
    <row r="440" spans="1:7" ht="15.75" customHeight="1" x14ac:dyDescent="0.3">
      <c r="A440" s="3">
        <v>539</v>
      </c>
      <c r="B440" s="3">
        <v>10061</v>
      </c>
      <c r="C440" s="7">
        <v>41829</v>
      </c>
      <c r="D440" s="3" t="s">
        <v>303</v>
      </c>
      <c r="E440" s="3">
        <v>16</v>
      </c>
      <c r="F440" s="8">
        <v>4</v>
      </c>
      <c r="G440" s="4" t="s">
        <v>300</v>
      </c>
    </row>
    <row r="441" spans="1:7" ht="15.75" customHeight="1" x14ac:dyDescent="0.3">
      <c r="A441" s="3">
        <v>540</v>
      </c>
      <c r="B441" s="3">
        <v>10042</v>
      </c>
      <c r="C441" s="7">
        <v>40512</v>
      </c>
      <c r="D441" s="3" t="s">
        <v>301</v>
      </c>
      <c r="E441" s="3">
        <v>7</v>
      </c>
      <c r="F441" s="8">
        <v>18</v>
      </c>
      <c r="G441" s="4" t="s">
        <v>302</v>
      </c>
    </row>
    <row r="442" spans="1:7" ht="15.75" customHeight="1" x14ac:dyDescent="0.3">
      <c r="A442" s="3">
        <v>541</v>
      </c>
      <c r="B442" s="3">
        <v>10012</v>
      </c>
      <c r="C442" s="7">
        <v>41648</v>
      </c>
      <c r="D442" s="3" t="s">
        <v>301</v>
      </c>
      <c r="E442" s="3">
        <v>21</v>
      </c>
      <c r="F442" s="8">
        <v>18</v>
      </c>
      <c r="G442" s="4" t="s">
        <v>300</v>
      </c>
    </row>
    <row r="443" spans="1:7" ht="15.75" customHeight="1" x14ac:dyDescent="0.3">
      <c r="A443" s="3">
        <v>542</v>
      </c>
      <c r="B443" s="3">
        <v>10140</v>
      </c>
      <c r="C443" s="7">
        <v>40594</v>
      </c>
      <c r="D443" s="3" t="s">
        <v>303</v>
      </c>
      <c r="E443" s="3">
        <v>17</v>
      </c>
      <c r="F443" s="8">
        <v>4</v>
      </c>
      <c r="G443" s="4" t="s">
        <v>300</v>
      </c>
    </row>
    <row r="444" spans="1:7" ht="15.75" customHeight="1" x14ac:dyDescent="0.3">
      <c r="A444" s="3">
        <v>543</v>
      </c>
      <c r="B444" s="3">
        <v>10080</v>
      </c>
      <c r="C444" s="7">
        <v>40922</v>
      </c>
      <c r="D444" s="3" t="s">
        <v>303</v>
      </c>
      <c r="E444" s="3">
        <v>8</v>
      </c>
      <c r="F444" s="8">
        <v>4</v>
      </c>
      <c r="G444" s="4" t="s">
        <v>302</v>
      </c>
    </row>
    <row r="445" spans="1:7" ht="15.75" customHeight="1" x14ac:dyDescent="0.3">
      <c r="A445" s="3">
        <v>544</v>
      </c>
      <c r="B445" s="3">
        <v>10014</v>
      </c>
      <c r="C445" s="7">
        <v>40483</v>
      </c>
      <c r="D445" s="3" t="s">
        <v>307</v>
      </c>
      <c r="E445" s="3">
        <v>9</v>
      </c>
      <c r="F445" s="8">
        <v>2</v>
      </c>
      <c r="G445" s="4" t="s">
        <v>302</v>
      </c>
    </row>
    <row r="446" spans="1:7" ht="15.75" customHeight="1" x14ac:dyDescent="0.3">
      <c r="A446" s="3">
        <v>545</v>
      </c>
      <c r="B446" s="3">
        <v>10086</v>
      </c>
      <c r="C446" s="7">
        <v>41687</v>
      </c>
      <c r="D446" s="3" t="s">
        <v>310</v>
      </c>
      <c r="E446" s="3">
        <v>2</v>
      </c>
      <c r="F446" s="8">
        <v>13</v>
      </c>
      <c r="G446" s="4" t="s">
        <v>308</v>
      </c>
    </row>
    <row r="447" spans="1:7" ht="15.75" customHeight="1" x14ac:dyDescent="0.3">
      <c r="A447" s="3">
        <v>546</v>
      </c>
      <c r="B447" s="3">
        <v>10039</v>
      </c>
      <c r="C447" s="7">
        <v>40762</v>
      </c>
      <c r="D447" s="3" t="s">
        <v>305</v>
      </c>
      <c r="E447" s="3">
        <v>17</v>
      </c>
      <c r="F447" s="8">
        <v>9</v>
      </c>
      <c r="G447" s="4" t="s">
        <v>300</v>
      </c>
    </row>
    <row r="448" spans="1:7" ht="15.75" customHeight="1" x14ac:dyDescent="0.3">
      <c r="A448" s="3">
        <v>547</v>
      </c>
      <c r="B448" s="3">
        <v>10106</v>
      </c>
      <c r="C448" s="7">
        <v>40685</v>
      </c>
      <c r="D448" s="3" t="s">
        <v>301</v>
      </c>
      <c r="E448" s="3">
        <v>8</v>
      </c>
      <c r="F448" s="8">
        <v>18</v>
      </c>
      <c r="G448" s="4" t="s">
        <v>302</v>
      </c>
    </row>
    <row r="449" spans="1:7" ht="15.75" customHeight="1" x14ac:dyDescent="0.3">
      <c r="A449" s="3">
        <v>548</v>
      </c>
      <c r="B449" s="3">
        <v>10087</v>
      </c>
      <c r="C449" s="7">
        <v>41874</v>
      </c>
      <c r="D449" s="3" t="s">
        <v>306</v>
      </c>
      <c r="E449" s="3">
        <v>26</v>
      </c>
      <c r="F449" s="8">
        <v>12</v>
      </c>
      <c r="G449" s="4" t="s">
        <v>300</v>
      </c>
    </row>
    <row r="450" spans="1:7" ht="15.75" customHeight="1" x14ac:dyDescent="0.3">
      <c r="A450" s="3">
        <v>549</v>
      </c>
      <c r="B450" s="3">
        <v>10040</v>
      </c>
      <c r="C450" s="7">
        <v>41174</v>
      </c>
      <c r="D450" s="3" t="s">
        <v>299</v>
      </c>
      <c r="E450" s="3">
        <v>5</v>
      </c>
      <c r="F450" s="8">
        <v>8</v>
      </c>
      <c r="G450" s="4" t="s">
        <v>308</v>
      </c>
    </row>
    <row r="451" spans="1:7" ht="15.75" customHeight="1" x14ac:dyDescent="0.3">
      <c r="A451" s="3">
        <v>550</v>
      </c>
      <c r="B451" s="3">
        <v>10036</v>
      </c>
      <c r="C451" s="7">
        <v>40634</v>
      </c>
      <c r="D451" s="3" t="s">
        <v>303</v>
      </c>
      <c r="E451" s="3">
        <v>24</v>
      </c>
      <c r="F451" s="8">
        <v>4</v>
      </c>
      <c r="G451" s="4" t="s">
        <v>300</v>
      </c>
    </row>
    <row r="452" spans="1:7" ht="15.75" customHeight="1" x14ac:dyDescent="0.3">
      <c r="A452" s="3">
        <v>551</v>
      </c>
      <c r="B452" s="3">
        <v>10025</v>
      </c>
      <c r="C452" s="7">
        <v>41489</v>
      </c>
      <c r="D452" s="3" t="s">
        <v>307</v>
      </c>
      <c r="E452" s="3">
        <v>20</v>
      </c>
      <c r="F452" s="8">
        <v>2</v>
      </c>
      <c r="G452" s="4" t="s">
        <v>300</v>
      </c>
    </row>
    <row r="453" spans="1:7" ht="15.75" customHeight="1" x14ac:dyDescent="0.3">
      <c r="A453" s="3">
        <v>552</v>
      </c>
      <c r="B453" s="3">
        <v>10084</v>
      </c>
      <c r="C453" s="7">
        <v>41504</v>
      </c>
      <c r="D453" s="3" t="s">
        <v>307</v>
      </c>
      <c r="E453" s="3">
        <v>12</v>
      </c>
      <c r="F453" s="8">
        <v>2</v>
      </c>
      <c r="G453" s="4" t="s">
        <v>302</v>
      </c>
    </row>
    <row r="454" spans="1:7" ht="15.75" customHeight="1" x14ac:dyDescent="0.3">
      <c r="A454" s="3">
        <v>553</v>
      </c>
      <c r="B454" s="3">
        <v>10143</v>
      </c>
      <c r="C454" s="7">
        <v>41699</v>
      </c>
      <c r="D454" s="3" t="s">
        <v>305</v>
      </c>
      <c r="E454" s="3">
        <v>8</v>
      </c>
      <c r="F454" s="8">
        <v>9</v>
      </c>
      <c r="G454" s="4" t="s">
        <v>302</v>
      </c>
    </row>
    <row r="455" spans="1:7" ht="15.75" customHeight="1" x14ac:dyDescent="0.3">
      <c r="A455" s="3">
        <v>554</v>
      </c>
      <c r="B455" s="3">
        <v>10018</v>
      </c>
      <c r="C455" s="7">
        <v>40352</v>
      </c>
      <c r="D455" s="3" t="s">
        <v>305</v>
      </c>
      <c r="E455" s="3">
        <v>3</v>
      </c>
      <c r="F455" s="8">
        <v>9</v>
      </c>
      <c r="G455" s="4" t="s">
        <v>308</v>
      </c>
    </row>
    <row r="456" spans="1:7" ht="15.75" customHeight="1" x14ac:dyDescent="0.3">
      <c r="A456" s="3">
        <v>555</v>
      </c>
      <c r="B456" s="3">
        <v>10138</v>
      </c>
      <c r="C456" s="7">
        <v>41659</v>
      </c>
      <c r="D456" s="3" t="s">
        <v>305</v>
      </c>
      <c r="E456" s="3">
        <v>20</v>
      </c>
      <c r="F456" s="8">
        <v>9</v>
      </c>
      <c r="G456" s="4" t="s">
        <v>300</v>
      </c>
    </row>
    <row r="457" spans="1:7" ht="15.75" customHeight="1" x14ac:dyDescent="0.3">
      <c r="A457" s="3">
        <v>556</v>
      </c>
      <c r="B457" s="3">
        <v>10065</v>
      </c>
      <c r="C457" s="7">
        <v>42298</v>
      </c>
      <c r="D457" s="3" t="s">
        <v>310</v>
      </c>
      <c r="E457" s="3">
        <v>19</v>
      </c>
      <c r="F457" s="8">
        <v>13</v>
      </c>
      <c r="G457" s="4" t="s">
        <v>300</v>
      </c>
    </row>
    <row r="458" spans="1:7" ht="15.75" customHeight="1" x14ac:dyDescent="0.3">
      <c r="A458" s="3">
        <v>557</v>
      </c>
      <c r="B458" s="3">
        <v>10107</v>
      </c>
      <c r="C458" s="7">
        <v>41431</v>
      </c>
      <c r="D458" s="3" t="s">
        <v>309</v>
      </c>
      <c r="E458" s="3">
        <v>17</v>
      </c>
      <c r="F458" s="8">
        <v>2</v>
      </c>
      <c r="G458" s="4" t="s">
        <v>300</v>
      </c>
    </row>
    <row r="459" spans="1:7" ht="15.75" customHeight="1" x14ac:dyDescent="0.3">
      <c r="A459" s="3">
        <v>558</v>
      </c>
      <c r="B459" s="3">
        <v>10147</v>
      </c>
      <c r="C459" s="7">
        <v>42060</v>
      </c>
      <c r="D459" s="3" t="s">
        <v>304</v>
      </c>
      <c r="E459" s="3">
        <v>18</v>
      </c>
      <c r="F459" s="8">
        <v>12</v>
      </c>
      <c r="G459" s="4" t="s">
        <v>300</v>
      </c>
    </row>
    <row r="460" spans="1:7" ht="15.75" customHeight="1" x14ac:dyDescent="0.3">
      <c r="A460" s="3">
        <v>559</v>
      </c>
      <c r="B460" s="3">
        <v>10115</v>
      </c>
      <c r="C460" s="7">
        <v>41152</v>
      </c>
      <c r="D460" s="3" t="s">
        <v>311</v>
      </c>
      <c r="E460" s="3">
        <v>2</v>
      </c>
      <c r="F460" s="8">
        <v>12</v>
      </c>
      <c r="G460" s="4" t="s">
        <v>308</v>
      </c>
    </row>
    <row r="461" spans="1:7" ht="15.75" customHeight="1" x14ac:dyDescent="0.3">
      <c r="A461" s="3">
        <v>560</v>
      </c>
      <c r="B461" s="3">
        <v>10030</v>
      </c>
      <c r="C461" s="7">
        <v>41996</v>
      </c>
      <c r="D461" s="3" t="s">
        <v>301</v>
      </c>
      <c r="E461" s="3">
        <v>1</v>
      </c>
      <c r="F461" s="8">
        <v>18</v>
      </c>
      <c r="G461" s="4" t="s">
        <v>308</v>
      </c>
    </row>
    <row r="462" spans="1:7" ht="15.75" customHeight="1" x14ac:dyDescent="0.3">
      <c r="A462" s="3">
        <v>561</v>
      </c>
      <c r="B462" s="3">
        <v>10061</v>
      </c>
      <c r="C462" s="7">
        <v>41006</v>
      </c>
      <c r="D462" s="3" t="s">
        <v>299</v>
      </c>
      <c r="E462" s="3">
        <v>21</v>
      </c>
      <c r="F462" s="8">
        <v>8</v>
      </c>
      <c r="G462" s="4" t="s">
        <v>300</v>
      </c>
    </row>
    <row r="463" spans="1:7" ht="15.75" customHeight="1" x14ac:dyDescent="0.3">
      <c r="A463" s="3">
        <v>562</v>
      </c>
      <c r="B463" s="3">
        <v>10113</v>
      </c>
      <c r="C463" s="7">
        <v>41282</v>
      </c>
      <c r="D463" s="3" t="s">
        <v>304</v>
      </c>
      <c r="E463" s="3">
        <v>26</v>
      </c>
      <c r="F463" s="8">
        <v>12</v>
      </c>
      <c r="G463" s="4" t="s">
        <v>300</v>
      </c>
    </row>
    <row r="464" spans="1:7" ht="15.75" customHeight="1" x14ac:dyDescent="0.3">
      <c r="A464" s="3">
        <v>563</v>
      </c>
      <c r="B464" s="3">
        <v>10059</v>
      </c>
      <c r="C464" s="7">
        <v>41036</v>
      </c>
      <c r="D464" s="3" t="s">
        <v>301</v>
      </c>
      <c r="E464" s="3">
        <v>3</v>
      </c>
      <c r="F464" s="8">
        <v>18</v>
      </c>
      <c r="G464" s="4" t="s">
        <v>308</v>
      </c>
    </row>
    <row r="465" spans="1:7" ht="15.75" customHeight="1" x14ac:dyDescent="0.3">
      <c r="A465" s="3">
        <v>564</v>
      </c>
      <c r="B465" s="3">
        <v>10006</v>
      </c>
      <c r="C465" s="7">
        <v>42144</v>
      </c>
      <c r="D465" s="3" t="s">
        <v>311</v>
      </c>
      <c r="E465" s="3">
        <v>30</v>
      </c>
      <c r="F465" s="8">
        <v>12</v>
      </c>
      <c r="G465" s="4" t="s">
        <v>300</v>
      </c>
    </row>
    <row r="466" spans="1:7" ht="15.75" customHeight="1" x14ac:dyDescent="0.3">
      <c r="A466" s="3">
        <v>565</v>
      </c>
      <c r="B466" s="3">
        <v>10073</v>
      </c>
      <c r="C466" s="7">
        <v>41269</v>
      </c>
      <c r="D466" s="3" t="s">
        <v>303</v>
      </c>
      <c r="E466" s="3">
        <v>26</v>
      </c>
      <c r="F466" s="8">
        <v>4</v>
      </c>
      <c r="G466" s="4" t="s">
        <v>300</v>
      </c>
    </row>
    <row r="467" spans="1:7" ht="15.75" customHeight="1" x14ac:dyDescent="0.3">
      <c r="A467" s="3">
        <v>566</v>
      </c>
      <c r="B467" s="3">
        <v>10124</v>
      </c>
      <c r="C467" s="7">
        <v>40930</v>
      </c>
      <c r="D467" s="3" t="s">
        <v>305</v>
      </c>
      <c r="E467" s="3">
        <v>24</v>
      </c>
      <c r="F467" s="8">
        <v>9</v>
      </c>
      <c r="G467" s="4" t="s">
        <v>300</v>
      </c>
    </row>
    <row r="468" spans="1:7" ht="15.75" customHeight="1" x14ac:dyDescent="0.3">
      <c r="A468" s="3">
        <v>567</v>
      </c>
      <c r="B468" s="3">
        <v>10115</v>
      </c>
      <c r="C468" s="7">
        <v>42248</v>
      </c>
      <c r="D468" s="3" t="s">
        <v>310</v>
      </c>
      <c r="E468" s="3">
        <v>2</v>
      </c>
      <c r="F468" s="8">
        <v>13</v>
      </c>
      <c r="G468" s="4" t="s">
        <v>308</v>
      </c>
    </row>
    <row r="469" spans="1:7" ht="15.75" customHeight="1" x14ac:dyDescent="0.3">
      <c r="A469" s="3">
        <v>568</v>
      </c>
      <c r="B469" s="3">
        <v>10071</v>
      </c>
      <c r="C469" s="7">
        <v>41521</v>
      </c>
      <c r="D469" s="3" t="s">
        <v>307</v>
      </c>
      <c r="E469" s="3">
        <v>17</v>
      </c>
      <c r="F469" s="8">
        <v>2</v>
      </c>
      <c r="G469" s="4" t="s">
        <v>300</v>
      </c>
    </row>
    <row r="470" spans="1:7" ht="15.75" customHeight="1" x14ac:dyDescent="0.3">
      <c r="A470" s="3">
        <v>569</v>
      </c>
      <c r="B470" s="3">
        <v>10057</v>
      </c>
      <c r="C470" s="7">
        <v>40555</v>
      </c>
      <c r="D470" s="3" t="s">
        <v>301</v>
      </c>
      <c r="E470" s="3">
        <v>9</v>
      </c>
      <c r="F470" s="8">
        <v>18</v>
      </c>
      <c r="G470" s="4" t="s">
        <v>302</v>
      </c>
    </row>
    <row r="471" spans="1:7" ht="15.75" customHeight="1" x14ac:dyDescent="0.3">
      <c r="A471" s="3">
        <v>570</v>
      </c>
      <c r="B471" s="3">
        <v>10125</v>
      </c>
      <c r="C471" s="7">
        <v>40956</v>
      </c>
      <c r="D471" s="3" t="s">
        <v>306</v>
      </c>
      <c r="E471" s="3">
        <v>5</v>
      </c>
      <c r="F471" s="8">
        <v>12</v>
      </c>
      <c r="G471" s="4" t="s">
        <v>308</v>
      </c>
    </row>
    <row r="472" spans="1:7" ht="15.75" customHeight="1" x14ac:dyDescent="0.3">
      <c r="A472" s="3">
        <v>571</v>
      </c>
      <c r="B472" s="3">
        <v>10124</v>
      </c>
      <c r="C472" s="7">
        <v>41758</v>
      </c>
      <c r="D472" s="3" t="s">
        <v>309</v>
      </c>
      <c r="E472" s="3">
        <v>28</v>
      </c>
      <c r="F472" s="8">
        <v>2</v>
      </c>
      <c r="G472" s="4" t="s">
        <v>300</v>
      </c>
    </row>
    <row r="473" spans="1:7" ht="15.75" customHeight="1" x14ac:dyDescent="0.3">
      <c r="A473" s="3">
        <v>572</v>
      </c>
      <c r="B473" s="3">
        <v>10093</v>
      </c>
      <c r="C473" s="7">
        <v>40525</v>
      </c>
      <c r="D473" s="3" t="s">
        <v>306</v>
      </c>
      <c r="E473" s="3">
        <v>12</v>
      </c>
      <c r="F473" s="8">
        <v>12</v>
      </c>
      <c r="G473" s="4" t="s">
        <v>302</v>
      </c>
    </row>
    <row r="474" spans="1:7" ht="15.75" customHeight="1" x14ac:dyDescent="0.3">
      <c r="A474" s="3">
        <v>573</v>
      </c>
      <c r="B474" s="3">
        <v>10069</v>
      </c>
      <c r="C474" s="7">
        <v>41954</v>
      </c>
      <c r="D474" s="3" t="s">
        <v>301</v>
      </c>
      <c r="E474" s="3">
        <v>22</v>
      </c>
      <c r="F474" s="8">
        <v>18</v>
      </c>
      <c r="G474" s="4" t="s">
        <v>300</v>
      </c>
    </row>
    <row r="475" spans="1:7" ht="15.75" customHeight="1" x14ac:dyDescent="0.3">
      <c r="A475" s="3">
        <v>574</v>
      </c>
      <c r="B475" s="3">
        <v>10053</v>
      </c>
      <c r="C475" s="7">
        <v>40194</v>
      </c>
      <c r="D475" s="3" t="s">
        <v>307</v>
      </c>
      <c r="E475" s="3">
        <v>6</v>
      </c>
      <c r="F475" s="8">
        <v>2</v>
      </c>
      <c r="G475" s="4" t="s">
        <v>302</v>
      </c>
    </row>
    <row r="476" spans="1:7" ht="15.75" customHeight="1" x14ac:dyDescent="0.3">
      <c r="A476" s="3">
        <v>575</v>
      </c>
      <c r="B476" s="3">
        <v>10011</v>
      </c>
      <c r="C476" s="7">
        <v>41383</v>
      </c>
      <c r="D476" s="3" t="s">
        <v>303</v>
      </c>
      <c r="E476" s="3">
        <v>29</v>
      </c>
      <c r="F476" s="8">
        <v>4</v>
      </c>
      <c r="G476" s="4" t="s">
        <v>300</v>
      </c>
    </row>
    <row r="477" spans="1:7" ht="15.75" customHeight="1" x14ac:dyDescent="0.3">
      <c r="A477" s="3">
        <v>576</v>
      </c>
      <c r="B477" s="3">
        <v>10011</v>
      </c>
      <c r="C477" s="7">
        <v>40881</v>
      </c>
      <c r="D477" s="3" t="s">
        <v>307</v>
      </c>
      <c r="E477" s="3">
        <v>13</v>
      </c>
      <c r="F477" s="8">
        <v>2</v>
      </c>
      <c r="G477" s="4" t="s">
        <v>302</v>
      </c>
    </row>
    <row r="478" spans="1:7" ht="15.75" customHeight="1" x14ac:dyDescent="0.3">
      <c r="A478" s="3">
        <v>577</v>
      </c>
      <c r="B478" s="3">
        <v>10038</v>
      </c>
      <c r="C478" s="7">
        <v>40198</v>
      </c>
      <c r="D478" s="3" t="s">
        <v>309</v>
      </c>
      <c r="E478" s="3">
        <v>6</v>
      </c>
      <c r="F478" s="8">
        <v>2</v>
      </c>
      <c r="G478" s="4" t="s">
        <v>302</v>
      </c>
    </row>
    <row r="479" spans="1:7" ht="15.75" customHeight="1" x14ac:dyDescent="0.3">
      <c r="A479" s="3">
        <v>578</v>
      </c>
      <c r="B479" s="3">
        <v>10017</v>
      </c>
      <c r="C479" s="7">
        <v>40667</v>
      </c>
      <c r="D479" s="3" t="s">
        <v>307</v>
      </c>
      <c r="E479" s="3">
        <v>28</v>
      </c>
      <c r="F479" s="8">
        <v>2</v>
      </c>
      <c r="G479" s="4" t="s">
        <v>300</v>
      </c>
    </row>
    <row r="480" spans="1:7" ht="15.75" customHeight="1" x14ac:dyDescent="0.3">
      <c r="A480" s="3">
        <v>579</v>
      </c>
      <c r="B480" s="3">
        <v>10132</v>
      </c>
      <c r="C480" s="7">
        <v>41169</v>
      </c>
      <c r="D480" s="3" t="s">
        <v>309</v>
      </c>
      <c r="E480" s="3">
        <v>14</v>
      </c>
      <c r="F480" s="8">
        <v>2</v>
      </c>
      <c r="G480" s="4" t="s">
        <v>302</v>
      </c>
    </row>
    <row r="481" spans="1:7" ht="15.75" customHeight="1" x14ac:dyDescent="0.3">
      <c r="A481" s="3">
        <v>580</v>
      </c>
      <c r="B481" s="3">
        <v>10002</v>
      </c>
      <c r="C481" s="7">
        <v>42102</v>
      </c>
      <c r="D481" s="3" t="s">
        <v>304</v>
      </c>
      <c r="E481" s="3">
        <v>26</v>
      </c>
      <c r="F481" s="8">
        <v>12</v>
      </c>
      <c r="G481" s="4" t="s">
        <v>300</v>
      </c>
    </row>
    <row r="482" spans="1:7" ht="15.75" customHeight="1" x14ac:dyDescent="0.3">
      <c r="A482" s="3">
        <v>581</v>
      </c>
      <c r="B482" s="3">
        <v>10087</v>
      </c>
      <c r="C482" s="7">
        <v>41181</v>
      </c>
      <c r="D482" s="3" t="s">
        <v>309</v>
      </c>
      <c r="E482" s="3">
        <v>27</v>
      </c>
      <c r="F482" s="8">
        <v>2</v>
      </c>
      <c r="G482" s="4" t="s">
        <v>300</v>
      </c>
    </row>
    <row r="483" spans="1:7" ht="15.75" customHeight="1" x14ac:dyDescent="0.3">
      <c r="A483" s="3">
        <v>582</v>
      </c>
      <c r="B483" s="3">
        <v>10144</v>
      </c>
      <c r="C483" s="7">
        <v>40376</v>
      </c>
      <c r="D483" s="3" t="s">
        <v>307</v>
      </c>
      <c r="E483" s="3">
        <v>10</v>
      </c>
      <c r="F483" s="8">
        <v>2</v>
      </c>
      <c r="G483" s="4" t="s">
        <v>302</v>
      </c>
    </row>
    <row r="484" spans="1:7" ht="15.75" customHeight="1" x14ac:dyDescent="0.3">
      <c r="A484" s="3">
        <v>583</v>
      </c>
      <c r="B484" s="3">
        <v>10036</v>
      </c>
      <c r="C484" s="7">
        <v>40715</v>
      </c>
      <c r="D484" s="3" t="s">
        <v>307</v>
      </c>
      <c r="E484" s="3">
        <v>16</v>
      </c>
      <c r="F484" s="8">
        <v>2</v>
      </c>
      <c r="G484" s="4" t="s">
        <v>300</v>
      </c>
    </row>
    <row r="485" spans="1:7" ht="15.75" customHeight="1" x14ac:dyDescent="0.3">
      <c r="A485" s="3">
        <v>584</v>
      </c>
      <c r="B485" s="3">
        <v>10088</v>
      </c>
      <c r="C485" s="7">
        <v>41701</v>
      </c>
      <c r="D485" s="3" t="s">
        <v>306</v>
      </c>
      <c r="E485" s="3">
        <v>28</v>
      </c>
      <c r="F485" s="8">
        <v>12</v>
      </c>
      <c r="G485" s="4" t="s">
        <v>300</v>
      </c>
    </row>
    <row r="486" spans="1:7" ht="15.75" customHeight="1" x14ac:dyDescent="0.3">
      <c r="A486" s="3">
        <v>585</v>
      </c>
      <c r="B486" s="3">
        <v>10059</v>
      </c>
      <c r="C486" s="7">
        <v>41119</v>
      </c>
      <c r="D486" s="3" t="s">
        <v>311</v>
      </c>
      <c r="E486" s="3">
        <v>9</v>
      </c>
      <c r="F486" s="8">
        <v>12</v>
      </c>
      <c r="G486" s="4" t="s">
        <v>302</v>
      </c>
    </row>
    <row r="487" spans="1:7" ht="15.75" customHeight="1" x14ac:dyDescent="0.3">
      <c r="A487" s="3">
        <v>586</v>
      </c>
      <c r="B487" s="3">
        <v>10097</v>
      </c>
      <c r="C487" s="7">
        <v>40203</v>
      </c>
      <c r="D487" s="3" t="s">
        <v>304</v>
      </c>
      <c r="E487" s="3">
        <v>14</v>
      </c>
      <c r="F487" s="8">
        <v>12</v>
      </c>
      <c r="G487" s="4" t="s">
        <v>302</v>
      </c>
    </row>
    <row r="488" spans="1:7" ht="15.75" customHeight="1" x14ac:dyDescent="0.3">
      <c r="A488" s="3">
        <v>587</v>
      </c>
      <c r="B488" s="3">
        <v>10030</v>
      </c>
      <c r="C488" s="7">
        <v>40919</v>
      </c>
      <c r="D488" s="3" t="s">
        <v>306</v>
      </c>
      <c r="E488" s="3">
        <v>28</v>
      </c>
      <c r="F488" s="8">
        <v>12</v>
      </c>
      <c r="G488" s="4" t="s">
        <v>300</v>
      </c>
    </row>
    <row r="489" spans="1:7" ht="15.75" customHeight="1" x14ac:dyDescent="0.3">
      <c r="A489" s="3">
        <v>588</v>
      </c>
      <c r="B489" s="3">
        <v>10083</v>
      </c>
      <c r="C489" s="7">
        <v>41681</v>
      </c>
      <c r="D489" s="3" t="s">
        <v>307</v>
      </c>
      <c r="E489" s="3">
        <v>23</v>
      </c>
      <c r="F489" s="8">
        <v>2</v>
      </c>
      <c r="G489" s="4" t="s">
        <v>300</v>
      </c>
    </row>
    <row r="490" spans="1:7" ht="15.75" customHeight="1" x14ac:dyDescent="0.3">
      <c r="A490" s="3">
        <v>589</v>
      </c>
      <c r="B490" s="3">
        <v>10119</v>
      </c>
      <c r="C490" s="7">
        <v>41966</v>
      </c>
      <c r="D490" s="3" t="s">
        <v>306</v>
      </c>
      <c r="E490" s="3">
        <v>5</v>
      </c>
      <c r="F490" s="8">
        <v>12</v>
      </c>
      <c r="G490" s="4" t="s">
        <v>308</v>
      </c>
    </row>
    <row r="491" spans="1:7" ht="15.75" customHeight="1" x14ac:dyDescent="0.3">
      <c r="A491" s="3">
        <v>590</v>
      </c>
      <c r="B491" s="3">
        <v>10145</v>
      </c>
      <c r="C491" s="7">
        <v>40440</v>
      </c>
      <c r="D491" s="3" t="s">
        <v>307</v>
      </c>
      <c r="E491" s="3">
        <v>9</v>
      </c>
      <c r="F491" s="8">
        <v>2</v>
      </c>
      <c r="G491" s="4" t="s">
        <v>302</v>
      </c>
    </row>
    <row r="492" spans="1:7" ht="15.75" customHeight="1" x14ac:dyDescent="0.3">
      <c r="A492" s="3">
        <v>591</v>
      </c>
      <c r="B492" s="3">
        <v>10014</v>
      </c>
      <c r="C492" s="7">
        <v>41023</v>
      </c>
      <c r="D492" s="3" t="s">
        <v>310</v>
      </c>
      <c r="E492" s="3">
        <v>26</v>
      </c>
      <c r="F492" s="8">
        <v>13</v>
      </c>
      <c r="G492" s="4" t="s">
        <v>300</v>
      </c>
    </row>
    <row r="493" spans="1:7" ht="15.75" customHeight="1" x14ac:dyDescent="0.3">
      <c r="A493" s="3">
        <v>592</v>
      </c>
      <c r="B493" s="3">
        <v>10148</v>
      </c>
      <c r="C493" s="7">
        <v>40766</v>
      </c>
      <c r="D493" s="3" t="s">
        <v>304</v>
      </c>
      <c r="E493" s="3">
        <v>13</v>
      </c>
      <c r="F493" s="8">
        <v>12</v>
      </c>
      <c r="G493" s="4" t="s">
        <v>302</v>
      </c>
    </row>
    <row r="494" spans="1:7" ht="15.75" customHeight="1" x14ac:dyDescent="0.3">
      <c r="A494" s="3">
        <v>593</v>
      </c>
      <c r="B494" s="3">
        <v>10044</v>
      </c>
      <c r="C494" s="7">
        <v>42061</v>
      </c>
      <c r="D494" s="3" t="s">
        <v>305</v>
      </c>
      <c r="E494" s="3">
        <v>27</v>
      </c>
      <c r="F494" s="8">
        <v>9</v>
      </c>
      <c r="G494" s="4" t="s">
        <v>300</v>
      </c>
    </row>
    <row r="495" spans="1:7" ht="15.75" customHeight="1" x14ac:dyDescent="0.3">
      <c r="A495" s="3">
        <v>594</v>
      </c>
      <c r="B495" s="3">
        <v>10003</v>
      </c>
      <c r="C495" s="7">
        <v>40824</v>
      </c>
      <c r="D495" s="3" t="s">
        <v>301</v>
      </c>
      <c r="E495" s="3">
        <v>29</v>
      </c>
      <c r="F495" s="8">
        <v>18</v>
      </c>
      <c r="G495" s="4" t="s">
        <v>300</v>
      </c>
    </row>
    <row r="496" spans="1:7" ht="15.75" customHeight="1" x14ac:dyDescent="0.3">
      <c r="A496" s="3">
        <v>595</v>
      </c>
      <c r="B496" s="3">
        <v>10111</v>
      </c>
      <c r="C496" s="7">
        <v>41458</v>
      </c>
      <c r="D496" s="3" t="s">
        <v>306</v>
      </c>
      <c r="E496" s="3">
        <v>29</v>
      </c>
      <c r="F496" s="8">
        <v>12</v>
      </c>
      <c r="G496" s="4" t="s">
        <v>300</v>
      </c>
    </row>
    <row r="497" spans="1:7" ht="15.75" customHeight="1" x14ac:dyDescent="0.3">
      <c r="A497" s="3">
        <v>596</v>
      </c>
      <c r="B497" s="3">
        <v>10075</v>
      </c>
      <c r="C497" s="7">
        <v>40470</v>
      </c>
      <c r="D497" s="3" t="s">
        <v>299</v>
      </c>
      <c r="E497" s="3">
        <v>30</v>
      </c>
      <c r="F497" s="8">
        <v>8</v>
      </c>
      <c r="G497" s="4" t="s">
        <v>300</v>
      </c>
    </row>
    <row r="498" spans="1:7" ht="15.75" customHeight="1" x14ac:dyDescent="0.3">
      <c r="A498" s="3">
        <v>597</v>
      </c>
      <c r="B498" s="3">
        <v>10026</v>
      </c>
      <c r="C498" s="7">
        <v>41446</v>
      </c>
      <c r="D498" s="3" t="s">
        <v>299</v>
      </c>
      <c r="E498" s="3">
        <v>29</v>
      </c>
      <c r="F498" s="8">
        <v>8</v>
      </c>
      <c r="G498" s="4" t="s">
        <v>300</v>
      </c>
    </row>
    <row r="499" spans="1:7" ht="15.75" customHeight="1" x14ac:dyDescent="0.3">
      <c r="A499" s="3">
        <v>598</v>
      </c>
      <c r="B499" s="3">
        <v>10137</v>
      </c>
      <c r="C499" s="7">
        <v>41403</v>
      </c>
      <c r="D499" s="3" t="s">
        <v>307</v>
      </c>
      <c r="E499" s="3">
        <v>20</v>
      </c>
      <c r="F499" s="8">
        <v>2</v>
      </c>
      <c r="G499" s="4" t="s">
        <v>300</v>
      </c>
    </row>
    <row r="500" spans="1:7" ht="15.75" customHeight="1" x14ac:dyDescent="0.3">
      <c r="A500" s="3">
        <v>599</v>
      </c>
      <c r="B500" s="3">
        <v>10135</v>
      </c>
      <c r="C500" s="7">
        <v>41197</v>
      </c>
      <c r="D500" s="3" t="s">
        <v>311</v>
      </c>
      <c r="E500" s="3">
        <v>2</v>
      </c>
      <c r="F500" s="8">
        <v>12</v>
      </c>
      <c r="G500" s="4" t="s">
        <v>308</v>
      </c>
    </row>
    <row r="501" spans="1:7" ht="15.75" customHeight="1" x14ac:dyDescent="0.3">
      <c r="A501" s="3">
        <v>600</v>
      </c>
      <c r="B501" s="3">
        <v>10131</v>
      </c>
      <c r="C501" s="7">
        <v>42325</v>
      </c>
      <c r="D501" s="3" t="s">
        <v>305</v>
      </c>
      <c r="E501" s="3">
        <v>29</v>
      </c>
      <c r="F501" s="8">
        <v>9</v>
      </c>
      <c r="G501" s="4" t="s">
        <v>300</v>
      </c>
    </row>
    <row r="502" spans="1:7" ht="15.75" customHeight="1" x14ac:dyDescent="0.3">
      <c r="F502" s="9"/>
    </row>
    <row r="503" spans="1:7" ht="15.75" customHeight="1" x14ac:dyDescent="0.3">
      <c r="F503" s="9"/>
    </row>
    <row r="504" spans="1:7" ht="15.75" customHeight="1" x14ac:dyDescent="0.3">
      <c r="F504" s="9"/>
    </row>
    <row r="505" spans="1:7" ht="15.75" customHeight="1" x14ac:dyDescent="0.3">
      <c r="F505" s="9"/>
    </row>
    <row r="506" spans="1:7" ht="15.75" customHeight="1" x14ac:dyDescent="0.3">
      <c r="F506" s="9"/>
    </row>
    <row r="507" spans="1:7" ht="15.75" customHeight="1" x14ac:dyDescent="0.3">
      <c r="F507" s="9"/>
    </row>
    <row r="508" spans="1:7" ht="15.75" customHeight="1" x14ac:dyDescent="0.3">
      <c r="F508" s="9"/>
    </row>
    <row r="509" spans="1:7" ht="15.75" customHeight="1" x14ac:dyDescent="0.3">
      <c r="F509" s="9"/>
    </row>
    <row r="510" spans="1:7" ht="15.75" customHeight="1" x14ac:dyDescent="0.3">
      <c r="F510" s="9"/>
    </row>
    <row r="511" spans="1:7" ht="15.75" customHeight="1" x14ac:dyDescent="0.3">
      <c r="F511" s="9"/>
    </row>
    <row r="512" spans="1:7" ht="15.75" customHeight="1" x14ac:dyDescent="0.3">
      <c r="F512" s="9"/>
    </row>
    <row r="513" spans="6:6" ht="15.75" customHeight="1" x14ac:dyDescent="0.3">
      <c r="F513" s="9"/>
    </row>
    <row r="514" spans="6:6" ht="15.75" customHeight="1" x14ac:dyDescent="0.3">
      <c r="F514" s="9"/>
    </row>
    <row r="515" spans="6:6" ht="15.75" customHeight="1" x14ac:dyDescent="0.3">
      <c r="F515" s="9"/>
    </row>
    <row r="516" spans="6:6" ht="15.75" customHeight="1" x14ac:dyDescent="0.3">
      <c r="F516" s="9"/>
    </row>
    <row r="517" spans="6:6" ht="15.75" customHeight="1" x14ac:dyDescent="0.3">
      <c r="F517" s="9"/>
    </row>
    <row r="518" spans="6:6" ht="15.75" customHeight="1" x14ac:dyDescent="0.3">
      <c r="F518" s="9"/>
    </row>
    <row r="519" spans="6:6" ht="15.75" customHeight="1" x14ac:dyDescent="0.3">
      <c r="F519" s="9"/>
    </row>
    <row r="520" spans="6:6" ht="15.75" customHeight="1" x14ac:dyDescent="0.3">
      <c r="F520" s="9"/>
    </row>
    <row r="521" spans="6:6" ht="15.75" customHeight="1" x14ac:dyDescent="0.3">
      <c r="F521" s="9"/>
    </row>
    <row r="522" spans="6:6" ht="15.75" customHeight="1" x14ac:dyDescent="0.3">
      <c r="F522" s="9"/>
    </row>
    <row r="523" spans="6:6" ht="15.75" customHeight="1" x14ac:dyDescent="0.3">
      <c r="F523" s="9"/>
    </row>
    <row r="524" spans="6:6" ht="15.75" customHeight="1" x14ac:dyDescent="0.3">
      <c r="F524" s="9"/>
    </row>
    <row r="525" spans="6:6" ht="15.75" customHeight="1" x14ac:dyDescent="0.3">
      <c r="F525" s="9"/>
    </row>
    <row r="526" spans="6:6" ht="15.75" customHeight="1" x14ac:dyDescent="0.3">
      <c r="F526" s="9"/>
    </row>
    <row r="527" spans="6:6" ht="15.75" customHeight="1" x14ac:dyDescent="0.3">
      <c r="F527" s="9"/>
    </row>
    <row r="528" spans="6:6" ht="15.75" customHeight="1" x14ac:dyDescent="0.3">
      <c r="F528" s="9"/>
    </row>
    <row r="529" spans="6:6" ht="15.75" customHeight="1" x14ac:dyDescent="0.3">
      <c r="F529" s="9"/>
    </row>
    <row r="530" spans="6:6" ht="15.75" customHeight="1" x14ac:dyDescent="0.3">
      <c r="F530" s="9"/>
    </row>
    <row r="531" spans="6:6" ht="15.75" customHeight="1" x14ac:dyDescent="0.3">
      <c r="F531" s="9"/>
    </row>
    <row r="532" spans="6:6" ht="15.75" customHeight="1" x14ac:dyDescent="0.3">
      <c r="F532" s="9"/>
    </row>
    <row r="533" spans="6:6" ht="15.75" customHeight="1" x14ac:dyDescent="0.3">
      <c r="F533" s="9"/>
    </row>
    <row r="534" spans="6:6" ht="15.75" customHeight="1" x14ac:dyDescent="0.3">
      <c r="F534" s="9"/>
    </row>
    <row r="535" spans="6:6" ht="15.75" customHeight="1" x14ac:dyDescent="0.3">
      <c r="F535" s="9"/>
    </row>
    <row r="536" spans="6:6" ht="15.75" customHeight="1" x14ac:dyDescent="0.3">
      <c r="F536" s="9"/>
    </row>
    <row r="537" spans="6:6" ht="15.75" customHeight="1" x14ac:dyDescent="0.3">
      <c r="F537" s="9"/>
    </row>
    <row r="538" spans="6:6" ht="15.75" customHeight="1" x14ac:dyDescent="0.3">
      <c r="F538" s="9"/>
    </row>
    <row r="539" spans="6:6" ht="15.75" customHeight="1" x14ac:dyDescent="0.3">
      <c r="F539" s="9"/>
    </row>
    <row r="540" spans="6:6" ht="15.75" customHeight="1" x14ac:dyDescent="0.3">
      <c r="F540" s="9"/>
    </row>
    <row r="541" spans="6:6" ht="15.75" customHeight="1" x14ac:dyDescent="0.3">
      <c r="F541" s="9"/>
    </row>
    <row r="542" spans="6:6" ht="15.75" customHeight="1" x14ac:dyDescent="0.3">
      <c r="F542" s="9"/>
    </row>
    <row r="543" spans="6:6" ht="15.75" customHeight="1" x14ac:dyDescent="0.3">
      <c r="F543" s="9"/>
    </row>
    <row r="544" spans="6:6" ht="15.75" customHeight="1" x14ac:dyDescent="0.3">
      <c r="F544" s="9"/>
    </row>
    <row r="545" spans="6:6" ht="15.75" customHeight="1" x14ac:dyDescent="0.3">
      <c r="F545" s="9"/>
    </row>
    <row r="546" spans="6:6" ht="15.75" customHeight="1" x14ac:dyDescent="0.3">
      <c r="F546" s="9"/>
    </row>
    <row r="547" spans="6:6" ht="15.75" customHeight="1" x14ac:dyDescent="0.3">
      <c r="F547" s="9"/>
    </row>
    <row r="548" spans="6:6" ht="15.75" customHeight="1" x14ac:dyDescent="0.3">
      <c r="F548" s="9"/>
    </row>
    <row r="549" spans="6:6" ht="15.75" customHeight="1" x14ac:dyDescent="0.3">
      <c r="F549" s="9"/>
    </row>
    <row r="550" spans="6:6" ht="15.75" customHeight="1" x14ac:dyDescent="0.3">
      <c r="F550" s="9"/>
    </row>
    <row r="551" spans="6:6" ht="15.75" customHeight="1" x14ac:dyDescent="0.3">
      <c r="F551" s="9"/>
    </row>
    <row r="552" spans="6:6" ht="15.75" customHeight="1" x14ac:dyDescent="0.3">
      <c r="F552" s="9"/>
    </row>
    <row r="553" spans="6:6" ht="15.75" customHeight="1" x14ac:dyDescent="0.3">
      <c r="F553" s="9"/>
    </row>
    <row r="554" spans="6:6" ht="15.75" customHeight="1" x14ac:dyDescent="0.3">
      <c r="F554" s="9"/>
    </row>
    <row r="555" spans="6:6" ht="15.75" customHeight="1" x14ac:dyDescent="0.3">
      <c r="F555" s="9"/>
    </row>
    <row r="556" spans="6:6" ht="15.75" customHeight="1" x14ac:dyDescent="0.3">
      <c r="F556" s="9"/>
    </row>
    <row r="557" spans="6:6" ht="15.75" customHeight="1" x14ac:dyDescent="0.3">
      <c r="F557" s="9"/>
    </row>
    <row r="558" spans="6:6" ht="15.75" customHeight="1" x14ac:dyDescent="0.3">
      <c r="F558" s="9"/>
    </row>
    <row r="559" spans="6:6" ht="15.75" customHeight="1" x14ac:dyDescent="0.3">
      <c r="F559" s="9"/>
    </row>
    <row r="560" spans="6:6" ht="15.75" customHeight="1" x14ac:dyDescent="0.3">
      <c r="F560" s="9"/>
    </row>
    <row r="561" spans="6:6" ht="15.75" customHeight="1" x14ac:dyDescent="0.3">
      <c r="F561" s="9"/>
    </row>
    <row r="562" spans="6:6" ht="15.75" customHeight="1" x14ac:dyDescent="0.3">
      <c r="F562" s="9"/>
    </row>
    <row r="563" spans="6:6" ht="15.75" customHeight="1" x14ac:dyDescent="0.3">
      <c r="F563" s="9"/>
    </row>
    <row r="564" spans="6:6" ht="15.75" customHeight="1" x14ac:dyDescent="0.3">
      <c r="F564" s="9"/>
    </row>
    <row r="565" spans="6:6" ht="15.75" customHeight="1" x14ac:dyDescent="0.3">
      <c r="F565" s="9"/>
    </row>
    <row r="566" spans="6:6" ht="15.75" customHeight="1" x14ac:dyDescent="0.3">
      <c r="F566" s="9"/>
    </row>
    <row r="567" spans="6:6" ht="15.75" customHeight="1" x14ac:dyDescent="0.3">
      <c r="F567" s="9"/>
    </row>
    <row r="568" spans="6:6" ht="15.75" customHeight="1" x14ac:dyDescent="0.3">
      <c r="F568" s="9"/>
    </row>
    <row r="569" spans="6:6" ht="15.75" customHeight="1" x14ac:dyDescent="0.3">
      <c r="F569" s="9"/>
    </row>
    <row r="570" spans="6:6" ht="15.75" customHeight="1" x14ac:dyDescent="0.3">
      <c r="F570" s="9"/>
    </row>
    <row r="571" spans="6:6" ht="15.75" customHeight="1" x14ac:dyDescent="0.3">
      <c r="F571" s="9"/>
    </row>
    <row r="572" spans="6:6" ht="15.75" customHeight="1" x14ac:dyDescent="0.3">
      <c r="F572" s="9"/>
    </row>
    <row r="573" spans="6:6" ht="15.75" customHeight="1" x14ac:dyDescent="0.3">
      <c r="F573" s="9"/>
    </row>
    <row r="574" spans="6:6" ht="15.75" customHeight="1" x14ac:dyDescent="0.3">
      <c r="F574" s="9"/>
    </row>
    <row r="575" spans="6:6" ht="15.75" customHeight="1" x14ac:dyDescent="0.3">
      <c r="F575" s="9"/>
    </row>
    <row r="576" spans="6:6" ht="15.75" customHeight="1" x14ac:dyDescent="0.3">
      <c r="F576" s="9"/>
    </row>
    <row r="577" spans="6:6" ht="15.75" customHeight="1" x14ac:dyDescent="0.3">
      <c r="F577" s="9"/>
    </row>
    <row r="578" spans="6:6" ht="15.75" customHeight="1" x14ac:dyDescent="0.3">
      <c r="F578" s="9"/>
    </row>
    <row r="579" spans="6:6" ht="15.75" customHeight="1" x14ac:dyDescent="0.3">
      <c r="F579" s="9"/>
    </row>
    <row r="580" spans="6:6" ht="15.75" customHeight="1" x14ac:dyDescent="0.3">
      <c r="F580" s="9"/>
    </row>
    <row r="581" spans="6:6" ht="15.75" customHeight="1" x14ac:dyDescent="0.3">
      <c r="F581" s="9"/>
    </row>
    <row r="582" spans="6:6" ht="15.75" customHeight="1" x14ac:dyDescent="0.3">
      <c r="F582" s="9"/>
    </row>
    <row r="583" spans="6:6" ht="15.75" customHeight="1" x14ac:dyDescent="0.3">
      <c r="F583" s="9"/>
    </row>
    <row r="584" spans="6:6" ht="15.75" customHeight="1" x14ac:dyDescent="0.3">
      <c r="F584" s="9"/>
    </row>
    <row r="585" spans="6:6" ht="15.75" customHeight="1" x14ac:dyDescent="0.3">
      <c r="F585" s="9"/>
    </row>
    <row r="586" spans="6:6" ht="15.75" customHeight="1" x14ac:dyDescent="0.3">
      <c r="F586" s="9"/>
    </row>
    <row r="587" spans="6:6" ht="15.75" customHeight="1" x14ac:dyDescent="0.3">
      <c r="F587" s="9"/>
    </row>
    <row r="588" spans="6:6" ht="15.75" customHeight="1" x14ac:dyDescent="0.3">
      <c r="F588" s="9"/>
    </row>
    <row r="589" spans="6:6" ht="15.75" customHeight="1" x14ac:dyDescent="0.3">
      <c r="F589" s="9"/>
    </row>
    <row r="590" spans="6:6" ht="15.75" customHeight="1" x14ac:dyDescent="0.3">
      <c r="F590" s="9"/>
    </row>
    <row r="591" spans="6:6" ht="15.75" customHeight="1" x14ac:dyDescent="0.3">
      <c r="F591" s="9"/>
    </row>
    <row r="592" spans="6:6" ht="15.75" customHeight="1" x14ac:dyDescent="0.3">
      <c r="F592" s="9"/>
    </row>
    <row r="593" spans="6:6" ht="15.75" customHeight="1" x14ac:dyDescent="0.3">
      <c r="F593" s="9"/>
    </row>
    <row r="594" spans="6:6" ht="15.75" customHeight="1" x14ac:dyDescent="0.3">
      <c r="F594" s="9"/>
    </row>
    <row r="595" spans="6:6" ht="15.75" customHeight="1" x14ac:dyDescent="0.3">
      <c r="F595" s="9"/>
    </row>
    <row r="596" spans="6:6" ht="15.75" customHeight="1" x14ac:dyDescent="0.3">
      <c r="F596" s="9"/>
    </row>
    <row r="597" spans="6:6" ht="15.75" customHeight="1" x14ac:dyDescent="0.3">
      <c r="F597" s="9"/>
    </row>
    <row r="598" spans="6:6" ht="15.75" customHeight="1" x14ac:dyDescent="0.3">
      <c r="F598" s="9"/>
    </row>
    <row r="599" spans="6:6" ht="15.75" customHeight="1" x14ac:dyDescent="0.3">
      <c r="F599" s="9"/>
    </row>
    <row r="600" spans="6:6" ht="15.75" customHeight="1" x14ac:dyDescent="0.3">
      <c r="F600" s="9"/>
    </row>
    <row r="601" spans="6:6" ht="15.75" customHeight="1" x14ac:dyDescent="0.3">
      <c r="F601" s="9"/>
    </row>
    <row r="602" spans="6:6" ht="15.75" customHeight="1" x14ac:dyDescent="0.3">
      <c r="F602" s="9"/>
    </row>
    <row r="603" spans="6:6" ht="15.75" customHeight="1" x14ac:dyDescent="0.3">
      <c r="F603" s="9"/>
    </row>
    <row r="604" spans="6:6" ht="15.75" customHeight="1" x14ac:dyDescent="0.3">
      <c r="F604" s="9"/>
    </row>
    <row r="605" spans="6:6" ht="15.75" customHeight="1" x14ac:dyDescent="0.3">
      <c r="F605" s="9"/>
    </row>
    <row r="606" spans="6:6" ht="15.75" customHeight="1" x14ac:dyDescent="0.3">
      <c r="F606" s="9"/>
    </row>
    <row r="607" spans="6:6" ht="15.75" customHeight="1" x14ac:dyDescent="0.3">
      <c r="F607" s="9"/>
    </row>
    <row r="608" spans="6:6" ht="15.75" customHeight="1" x14ac:dyDescent="0.3">
      <c r="F608" s="9"/>
    </row>
    <row r="609" spans="6:6" ht="15.75" customHeight="1" x14ac:dyDescent="0.3">
      <c r="F609" s="9"/>
    </row>
    <row r="610" spans="6:6" ht="15.75" customHeight="1" x14ac:dyDescent="0.3">
      <c r="F610" s="9"/>
    </row>
    <row r="611" spans="6:6" ht="15.75" customHeight="1" x14ac:dyDescent="0.3">
      <c r="F611" s="9"/>
    </row>
    <row r="612" spans="6:6" ht="15.75" customHeight="1" x14ac:dyDescent="0.3">
      <c r="F612" s="9"/>
    </row>
    <row r="613" spans="6:6" ht="15.75" customHeight="1" x14ac:dyDescent="0.3">
      <c r="F613" s="9"/>
    </row>
    <row r="614" spans="6:6" ht="15.75" customHeight="1" x14ac:dyDescent="0.3">
      <c r="F614" s="9"/>
    </row>
    <row r="615" spans="6:6" ht="15.75" customHeight="1" x14ac:dyDescent="0.3">
      <c r="F615" s="9"/>
    </row>
    <row r="616" spans="6:6" ht="15.75" customHeight="1" x14ac:dyDescent="0.3">
      <c r="F616" s="9"/>
    </row>
    <row r="617" spans="6:6" ht="15.75" customHeight="1" x14ac:dyDescent="0.3">
      <c r="F617" s="9"/>
    </row>
    <row r="618" spans="6:6" ht="15.75" customHeight="1" x14ac:dyDescent="0.3">
      <c r="F618" s="9"/>
    </row>
    <row r="619" spans="6:6" ht="15.75" customHeight="1" x14ac:dyDescent="0.3">
      <c r="F619" s="9"/>
    </row>
    <row r="620" spans="6:6" ht="15.75" customHeight="1" x14ac:dyDescent="0.3">
      <c r="F620" s="9"/>
    </row>
    <row r="621" spans="6:6" ht="15.75" customHeight="1" x14ac:dyDescent="0.3">
      <c r="F621" s="9"/>
    </row>
    <row r="622" spans="6:6" ht="15.75" customHeight="1" x14ac:dyDescent="0.3">
      <c r="F622" s="9"/>
    </row>
    <row r="623" spans="6:6" ht="15.75" customHeight="1" x14ac:dyDescent="0.3">
      <c r="F623" s="9"/>
    </row>
    <row r="624" spans="6:6" ht="15.75" customHeight="1" x14ac:dyDescent="0.3">
      <c r="F624" s="9"/>
    </row>
    <row r="625" spans="6:6" ht="15.75" customHeight="1" x14ac:dyDescent="0.3">
      <c r="F625" s="9"/>
    </row>
    <row r="626" spans="6:6" ht="15.75" customHeight="1" x14ac:dyDescent="0.3">
      <c r="F626" s="9"/>
    </row>
    <row r="627" spans="6:6" ht="15.75" customHeight="1" x14ac:dyDescent="0.3">
      <c r="F627" s="9"/>
    </row>
    <row r="628" spans="6:6" ht="15.75" customHeight="1" x14ac:dyDescent="0.3">
      <c r="F628" s="9"/>
    </row>
    <row r="629" spans="6:6" ht="15.75" customHeight="1" x14ac:dyDescent="0.3">
      <c r="F629" s="9"/>
    </row>
    <row r="630" spans="6:6" ht="15.75" customHeight="1" x14ac:dyDescent="0.3">
      <c r="F630" s="9"/>
    </row>
    <row r="631" spans="6:6" ht="15.75" customHeight="1" x14ac:dyDescent="0.3">
      <c r="F631" s="9"/>
    </row>
    <row r="632" spans="6:6" ht="15.75" customHeight="1" x14ac:dyDescent="0.3">
      <c r="F632" s="9"/>
    </row>
    <row r="633" spans="6:6" ht="15.75" customHeight="1" x14ac:dyDescent="0.3">
      <c r="F633" s="9"/>
    </row>
    <row r="634" spans="6:6" ht="15.75" customHeight="1" x14ac:dyDescent="0.3">
      <c r="F634" s="9"/>
    </row>
    <row r="635" spans="6:6" ht="15.75" customHeight="1" x14ac:dyDescent="0.3">
      <c r="F635" s="9"/>
    </row>
    <row r="636" spans="6:6" ht="15.75" customHeight="1" x14ac:dyDescent="0.3">
      <c r="F636" s="9"/>
    </row>
    <row r="637" spans="6:6" ht="15.75" customHeight="1" x14ac:dyDescent="0.3">
      <c r="F637" s="9"/>
    </row>
    <row r="638" spans="6:6" ht="15.75" customHeight="1" x14ac:dyDescent="0.3">
      <c r="F638" s="9"/>
    </row>
    <row r="639" spans="6:6" ht="15.75" customHeight="1" x14ac:dyDescent="0.3">
      <c r="F639" s="9"/>
    </row>
    <row r="640" spans="6:6" ht="15.75" customHeight="1" x14ac:dyDescent="0.3">
      <c r="F640" s="9"/>
    </row>
    <row r="641" spans="6:6" ht="15.75" customHeight="1" x14ac:dyDescent="0.3">
      <c r="F641" s="9"/>
    </row>
    <row r="642" spans="6:6" ht="15.75" customHeight="1" x14ac:dyDescent="0.3">
      <c r="F642" s="9"/>
    </row>
    <row r="643" spans="6:6" ht="15.75" customHeight="1" x14ac:dyDescent="0.3">
      <c r="F643" s="9"/>
    </row>
    <row r="644" spans="6:6" ht="15.75" customHeight="1" x14ac:dyDescent="0.3">
      <c r="F644" s="9"/>
    </row>
    <row r="645" spans="6:6" ht="15.75" customHeight="1" x14ac:dyDescent="0.3">
      <c r="F645" s="9"/>
    </row>
    <row r="646" spans="6:6" ht="15.75" customHeight="1" x14ac:dyDescent="0.3">
      <c r="F646" s="9"/>
    </row>
    <row r="647" spans="6:6" ht="15.75" customHeight="1" x14ac:dyDescent="0.3">
      <c r="F647" s="9"/>
    </row>
    <row r="648" spans="6:6" ht="15.75" customHeight="1" x14ac:dyDescent="0.3">
      <c r="F648" s="9"/>
    </row>
    <row r="649" spans="6:6" ht="15.75" customHeight="1" x14ac:dyDescent="0.3">
      <c r="F649" s="9"/>
    </row>
    <row r="650" spans="6:6" ht="15.75" customHeight="1" x14ac:dyDescent="0.3">
      <c r="F650" s="9"/>
    </row>
    <row r="651" spans="6:6" ht="15.75" customHeight="1" x14ac:dyDescent="0.3">
      <c r="F651" s="9"/>
    </row>
    <row r="652" spans="6:6" ht="15.75" customHeight="1" x14ac:dyDescent="0.3">
      <c r="F652" s="9"/>
    </row>
    <row r="653" spans="6:6" ht="15.75" customHeight="1" x14ac:dyDescent="0.3">
      <c r="F653" s="9"/>
    </row>
    <row r="654" spans="6:6" ht="15.75" customHeight="1" x14ac:dyDescent="0.3">
      <c r="F654" s="9"/>
    </row>
    <row r="655" spans="6:6" ht="15.75" customHeight="1" x14ac:dyDescent="0.3">
      <c r="F655" s="9"/>
    </row>
    <row r="656" spans="6:6" ht="15.75" customHeight="1" x14ac:dyDescent="0.3">
      <c r="F656" s="9"/>
    </row>
    <row r="657" spans="6:6" ht="15.75" customHeight="1" x14ac:dyDescent="0.3">
      <c r="F657" s="9"/>
    </row>
    <row r="658" spans="6:6" ht="15.75" customHeight="1" x14ac:dyDescent="0.3">
      <c r="F658" s="9"/>
    </row>
    <row r="659" spans="6:6" ht="15.75" customHeight="1" x14ac:dyDescent="0.3">
      <c r="F659" s="9"/>
    </row>
    <row r="660" spans="6:6" ht="15.75" customHeight="1" x14ac:dyDescent="0.3">
      <c r="F660" s="9"/>
    </row>
    <row r="661" spans="6:6" ht="15.75" customHeight="1" x14ac:dyDescent="0.3">
      <c r="F661" s="9"/>
    </row>
    <row r="662" spans="6:6" ht="15.75" customHeight="1" x14ac:dyDescent="0.3">
      <c r="F662" s="9"/>
    </row>
    <row r="663" spans="6:6" ht="15.75" customHeight="1" x14ac:dyDescent="0.3">
      <c r="F663" s="9"/>
    </row>
    <row r="664" spans="6:6" ht="15.75" customHeight="1" x14ac:dyDescent="0.3">
      <c r="F664" s="9"/>
    </row>
    <row r="665" spans="6:6" ht="15.75" customHeight="1" x14ac:dyDescent="0.3">
      <c r="F665" s="9"/>
    </row>
    <row r="666" spans="6:6" ht="15.75" customHeight="1" x14ac:dyDescent="0.3">
      <c r="F666" s="9"/>
    </row>
    <row r="667" spans="6:6" ht="15.75" customHeight="1" x14ac:dyDescent="0.3">
      <c r="F667" s="9"/>
    </row>
    <row r="668" spans="6:6" ht="15.75" customHeight="1" x14ac:dyDescent="0.3">
      <c r="F668" s="9"/>
    </row>
    <row r="669" spans="6:6" ht="15.75" customHeight="1" x14ac:dyDescent="0.3">
      <c r="F669" s="9"/>
    </row>
    <row r="670" spans="6:6" ht="15.75" customHeight="1" x14ac:dyDescent="0.3">
      <c r="F670" s="9"/>
    </row>
    <row r="671" spans="6:6" ht="15.75" customHeight="1" x14ac:dyDescent="0.3">
      <c r="F671" s="9"/>
    </row>
    <row r="672" spans="6:6" ht="15.75" customHeight="1" x14ac:dyDescent="0.3">
      <c r="F672" s="9"/>
    </row>
    <row r="673" spans="6:6" ht="15.75" customHeight="1" x14ac:dyDescent="0.3">
      <c r="F673" s="9"/>
    </row>
    <row r="674" spans="6:6" ht="15.75" customHeight="1" x14ac:dyDescent="0.3">
      <c r="F674" s="9"/>
    </row>
    <row r="675" spans="6:6" ht="15.75" customHeight="1" x14ac:dyDescent="0.3">
      <c r="F675" s="9"/>
    </row>
    <row r="676" spans="6:6" ht="15.75" customHeight="1" x14ac:dyDescent="0.3">
      <c r="F676" s="9"/>
    </row>
    <row r="677" spans="6:6" ht="15.75" customHeight="1" x14ac:dyDescent="0.3">
      <c r="F677" s="9"/>
    </row>
    <row r="678" spans="6:6" ht="15.75" customHeight="1" x14ac:dyDescent="0.3">
      <c r="F678" s="9"/>
    </row>
    <row r="679" spans="6:6" ht="15.75" customHeight="1" x14ac:dyDescent="0.3">
      <c r="F679" s="9"/>
    </row>
    <row r="680" spans="6:6" ht="15.75" customHeight="1" x14ac:dyDescent="0.3">
      <c r="F680" s="9"/>
    </row>
    <row r="681" spans="6:6" ht="15.75" customHeight="1" x14ac:dyDescent="0.3">
      <c r="F681" s="9"/>
    </row>
    <row r="682" spans="6:6" ht="15.75" customHeight="1" x14ac:dyDescent="0.3">
      <c r="F682" s="9"/>
    </row>
    <row r="683" spans="6:6" ht="15.75" customHeight="1" x14ac:dyDescent="0.3">
      <c r="F683" s="9"/>
    </row>
    <row r="684" spans="6:6" ht="15.75" customHeight="1" x14ac:dyDescent="0.3">
      <c r="F684" s="9"/>
    </row>
    <row r="685" spans="6:6" ht="15.75" customHeight="1" x14ac:dyDescent="0.3">
      <c r="F685" s="9"/>
    </row>
    <row r="686" spans="6:6" ht="15.75" customHeight="1" x14ac:dyDescent="0.3">
      <c r="F686" s="9"/>
    </row>
    <row r="687" spans="6:6" ht="15.75" customHeight="1" x14ac:dyDescent="0.3">
      <c r="F687" s="9"/>
    </row>
    <row r="688" spans="6:6" ht="15.75" customHeight="1" x14ac:dyDescent="0.3">
      <c r="F688" s="9"/>
    </row>
    <row r="689" spans="6:6" ht="15.75" customHeight="1" x14ac:dyDescent="0.3">
      <c r="F689" s="9"/>
    </row>
    <row r="690" spans="6:6" ht="15.75" customHeight="1" x14ac:dyDescent="0.3">
      <c r="F690" s="9"/>
    </row>
    <row r="691" spans="6:6" ht="15.75" customHeight="1" x14ac:dyDescent="0.3">
      <c r="F691" s="9"/>
    </row>
    <row r="692" spans="6:6" ht="15.75" customHeight="1" x14ac:dyDescent="0.3">
      <c r="F692" s="9"/>
    </row>
    <row r="693" spans="6:6" ht="15.75" customHeight="1" x14ac:dyDescent="0.3">
      <c r="F693" s="9"/>
    </row>
    <row r="694" spans="6:6" ht="15.75" customHeight="1" x14ac:dyDescent="0.3">
      <c r="F694" s="9"/>
    </row>
    <row r="695" spans="6:6" ht="15.75" customHeight="1" x14ac:dyDescent="0.3">
      <c r="F695" s="9"/>
    </row>
    <row r="696" spans="6:6" ht="15.75" customHeight="1" x14ac:dyDescent="0.3">
      <c r="F696" s="9"/>
    </row>
    <row r="697" spans="6:6" ht="15.75" customHeight="1" x14ac:dyDescent="0.3">
      <c r="F697" s="9"/>
    </row>
    <row r="698" spans="6:6" ht="15.75" customHeight="1" x14ac:dyDescent="0.3">
      <c r="F698" s="9"/>
    </row>
    <row r="699" spans="6:6" ht="15.75" customHeight="1" x14ac:dyDescent="0.3">
      <c r="F699" s="9"/>
    </row>
    <row r="700" spans="6:6" ht="15.75" customHeight="1" x14ac:dyDescent="0.3">
      <c r="F700" s="9"/>
    </row>
    <row r="701" spans="6:6" ht="15.75" customHeight="1" x14ac:dyDescent="0.3">
      <c r="F701" s="9"/>
    </row>
    <row r="702" spans="6:6" ht="15.75" customHeight="1" x14ac:dyDescent="0.3">
      <c r="F702" s="9"/>
    </row>
    <row r="703" spans="6:6" ht="15.75" customHeight="1" x14ac:dyDescent="0.3">
      <c r="F703" s="9"/>
    </row>
    <row r="704" spans="6:6" ht="15.75" customHeight="1" x14ac:dyDescent="0.3">
      <c r="F704" s="9"/>
    </row>
    <row r="705" spans="6:6" ht="15.75" customHeight="1" x14ac:dyDescent="0.3">
      <c r="F705" s="9"/>
    </row>
    <row r="706" spans="6:6" ht="15.75" customHeight="1" x14ac:dyDescent="0.3">
      <c r="F706" s="9"/>
    </row>
    <row r="707" spans="6:6" ht="15.75" customHeight="1" x14ac:dyDescent="0.3">
      <c r="F707" s="9"/>
    </row>
    <row r="708" spans="6:6" ht="15.75" customHeight="1" x14ac:dyDescent="0.3">
      <c r="F708" s="9"/>
    </row>
    <row r="709" spans="6:6" ht="15.75" customHeight="1" x14ac:dyDescent="0.3">
      <c r="F709" s="9"/>
    </row>
    <row r="710" spans="6:6" ht="15.75" customHeight="1" x14ac:dyDescent="0.3">
      <c r="F710" s="9"/>
    </row>
    <row r="711" spans="6:6" ht="15.75" customHeight="1" x14ac:dyDescent="0.3">
      <c r="F711" s="9"/>
    </row>
    <row r="712" spans="6:6" ht="15.75" customHeight="1" x14ac:dyDescent="0.3">
      <c r="F712" s="9"/>
    </row>
    <row r="713" spans="6:6" ht="15.75" customHeight="1" x14ac:dyDescent="0.3">
      <c r="F713" s="9"/>
    </row>
    <row r="714" spans="6:6" ht="15.75" customHeight="1" x14ac:dyDescent="0.3">
      <c r="F714" s="9"/>
    </row>
    <row r="715" spans="6:6" ht="15.75" customHeight="1" x14ac:dyDescent="0.3">
      <c r="F715" s="9"/>
    </row>
    <row r="716" spans="6:6" ht="15.75" customHeight="1" x14ac:dyDescent="0.3">
      <c r="F716" s="9"/>
    </row>
    <row r="717" spans="6:6" ht="15.75" customHeight="1" x14ac:dyDescent="0.3">
      <c r="F717" s="9"/>
    </row>
    <row r="718" spans="6:6" ht="15.75" customHeight="1" x14ac:dyDescent="0.3">
      <c r="F718" s="9"/>
    </row>
    <row r="719" spans="6:6" ht="15.75" customHeight="1" x14ac:dyDescent="0.3">
      <c r="F719" s="9"/>
    </row>
    <row r="720" spans="6:6" ht="15.75" customHeight="1" x14ac:dyDescent="0.3">
      <c r="F720" s="9"/>
    </row>
    <row r="721" spans="6:6" ht="15.75" customHeight="1" x14ac:dyDescent="0.3">
      <c r="F721" s="9"/>
    </row>
    <row r="722" spans="6:6" ht="15.75" customHeight="1" x14ac:dyDescent="0.3">
      <c r="F722" s="9"/>
    </row>
    <row r="723" spans="6:6" ht="15.75" customHeight="1" x14ac:dyDescent="0.3">
      <c r="F723" s="9"/>
    </row>
    <row r="724" spans="6:6" ht="15.75" customHeight="1" x14ac:dyDescent="0.3">
      <c r="F724" s="9"/>
    </row>
    <row r="725" spans="6:6" ht="15.75" customHeight="1" x14ac:dyDescent="0.3">
      <c r="F725" s="9"/>
    </row>
    <row r="726" spans="6:6" ht="15.75" customHeight="1" x14ac:dyDescent="0.3">
      <c r="F726" s="9"/>
    </row>
    <row r="727" spans="6:6" ht="15.75" customHeight="1" x14ac:dyDescent="0.3">
      <c r="F727" s="9"/>
    </row>
    <row r="728" spans="6:6" ht="15.75" customHeight="1" x14ac:dyDescent="0.3">
      <c r="F728" s="9"/>
    </row>
    <row r="729" spans="6:6" ht="15.75" customHeight="1" x14ac:dyDescent="0.3">
      <c r="F729" s="9"/>
    </row>
    <row r="730" spans="6:6" ht="15.75" customHeight="1" x14ac:dyDescent="0.3">
      <c r="F730" s="9"/>
    </row>
    <row r="731" spans="6:6" ht="15.75" customHeight="1" x14ac:dyDescent="0.3">
      <c r="F731" s="9"/>
    </row>
    <row r="732" spans="6:6" ht="15.75" customHeight="1" x14ac:dyDescent="0.3">
      <c r="F732" s="9"/>
    </row>
    <row r="733" spans="6:6" ht="15.75" customHeight="1" x14ac:dyDescent="0.3">
      <c r="F733" s="9"/>
    </row>
    <row r="734" spans="6:6" ht="15.75" customHeight="1" x14ac:dyDescent="0.3">
      <c r="F734" s="9"/>
    </row>
    <row r="735" spans="6:6" ht="15.75" customHeight="1" x14ac:dyDescent="0.3">
      <c r="F735" s="9"/>
    </row>
    <row r="736" spans="6:6" ht="15.75" customHeight="1" x14ac:dyDescent="0.3">
      <c r="F736" s="9"/>
    </row>
    <row r="737" spans="6:6" ht="15.75" customHeight="1" x14ac:dyDescent="0.3">
      <c r="F737" s="9"/>
    </row>
    <row r="738" spans="6:6" ht="15.75" customHeight="1" x14ac:dyDescent="0.3">
      <c r="F738" s="9"/>
    </row>
    <row r="739" spans="6:6" ht="15.75" customHeight="1" x14ac:dyDescent="0.3">
      <c r="F739" s="9"/>
    </row>
    <row r="740" spans="6:6" ht="15.75" customHeight="1" x14ac:dyDescent="0.3">
      <c r="F740" s="9"/>
    </row>
    <row r="741" spans="6:6" ht="15.75" customHeight="1" x14ac:dyDescent="0.3">
      <c r="F741" s="9"/>
    </row>
    <row r="742" spans="6:6" ht="15.75" customHeight="1" x14ac:dyDescent="0.3">
      <c r="F742" s="9"/>
    </row>
    <row r="743" spans="6:6" ht="15.75" customHeight="1" x14ac:dyDescent="0.3">
      <c r="F743" s="9"/>
    </row>
    <row r="744" spans="6:6" ht="15.75" customHeight="1" x14ac:dyDescent="0.3">
      <c r="F744" s="9"/>
    </row>
    <row r="745" spans="6:6" ht="15.75" customHeight="1" x14ac:dyDescent="0.3">
      <c r="F745" s="9"/>
    </row>
    <row r="746" spans="6:6" ht="15.75" customHeight="1" x14ac:dyDescent="0.3">
      <c r="F746" s="9"/>
    </row>
    <row r="747" spans="6:6" ht="15.75" customHeight="1" x14ac:dyDescent="0.3">
      <c r="F747" s="9"/>
    </row>
    <row r="748" spans="6:6" ht="15.75" customHeight="1" x14ac:dyDescent="0.3">
      <c r="F748" s="9"/>
    </row>
    <row r="749" spans="6:6" ht="15.75" customHeight="1" x14ac:dyDescent="0.3">
      <c r="F749" s="9"/>
    </row>
    <row r="750" spans="6:6" ht="15.75" customHeight="1" x14ac:dyDescent="0.3">
      <c r="F750" s="9"/>
    </row>
    <row r="751" spans="6:6" ht="15.75" customHeight="1" x14ac:dyDescent="0.3">
      <c r="F751" s="9"/>
    </row>
    <row r="752" spans="6:6" ht="15.75" customHeight="1" x14ac:dyDescent="0.3">
      <c r="F752" s="9"/>
    </row>
    <row r="753" spans="6:6" ht="15.75" customHeight="1" x14ac:dyDescent="0.3">
      <c r="F753" s="9"/>
    </row>
    <row r="754" spans="6:6" ht="15.75" customHeight="1" x14ac:dyDescent="0.3">
      <c r="F754" s="9"/>
    </row>
    <row r="755" spans="6:6" ht="15.75" customHeight="1" x14ac:dyDescent="0.3">
      <c r="F755" s="9"/>
    </row>
    <row r="756" spans="6:6" ht="15.75" customHeight="1" x14ac:dyDescent="0.3">
      <c r="F756" s="9"/>
    </row>
    <row r="757" spans="6:6" ht="15.75" customHeight="1" x14ac:dyDescent="0.3">
      <c r="F757" s="9"/>
    </row>
    <row r="758" spans="6:6" ht="15.75" customHeight="1" x14ac:dyDescent="0.3">
      <c r="F758" s="9"/>
    </row>
    <row r="759" spans="6:6" ht="15.75" customHeight="1" x14ac:dyDescent="0.3">
      <c r="F759" s="9"/>
    </row>
    <row r="760" spans="6:6" ht="15.75" customHeight="1" x14ac:dyDescent="0.3">
      <c r="F760" s="9"/>
    </row>
    <row r="761" spans="6:6" ht="15.75" customHeight="1" x14ac:dyDescent="0.3">
      <c r="F761" s="9"/>
    </row>
    <row r="762" spans="6:6" ht="15.75" customHeight="1" x14ac:dyDescent="0.3">
      <c r="F762" s="9"/>
    </row>
    <row r="763" spans="6:6" ht="15.75" customHeight="1" x14ac:dyDescent="0.3">
      <c r="F763" s="9"/>
    </row>
    <row r="764" spans="6:6" ht="15.75" customHeight="1" x14ac:dyDescent="0.3">
      <c r="F764" s="9"/>
    </row>
    <row r="765" spans="6:6" ht="15.75" customHeight="1" x14ac:dyDescent="0.3">
      <c r="F765" s="9"/>
    </row>
    <row r="766" spans="6:6" ht="15.75" customHeight="1" x14ac:dyDescent="0.3">
      <c r="F766" s="9"/>
    </row>
    <row r="767" spans="6:6" ht="15.75" customHeight="1" x14ac:dyDescent="0.3">
      <c r="F767" s="9"/>
    </row>
    <row r="768" spans="6:6" ht="15.75" customHeight="1" x14ac:dyDescent="0.3">
      <c r="F768" s="9"/>
    </row>
    <row r="769" spans="6:6" ht="15.75" customHeight="1" x14ac:dyDescent="0.3">
      <c r="F769" s="9"/>
    </row>
    <row r="770" spans="6:6" ht="15.75" customHeight="1" x14ac:dyDescent="0.3">
      <c r="F770" s="9"/>
    </row>
    <row r="771" spans="6:6" ht="15.75" customHeight="1" x14ac:dyDescent="0.3">
      <c r="F771" s="9"/>
    </row>
    <row r="772" spans="6:6" ht="15.75" customHeight="1" x14ac:dyDescent="0.3">
      <c r="F772" s="9"/>
    </row>
    <row r="773" spans="6:6" ht="15.75" customHeight="1" x14ac:dyDescent="0.3">
      <c r="F773" s="9"/>
    </row>
    <row r="774" spans="6:6" ht="15.75" customHeight="1" x14ac:dyDescent="0.3">
      <c r="F774" s="9"/>
    </row>
    <row r="775" spans="6:6" ht="15.75" customHeight="1" x14ac:dyDescent="0.3">
      <c r="F775" s="9"/>
    </row>
    <row r="776" spans="6:6" ht="15.75" customHeight="1" x14ac:dyDescent="0.3">
      <c r="F776" s="9"/>
    </row>
    <row r="777" spans="6:6" ht="15.75" customHeight="1" x14ac:dyDescent="0.3">
      <c r="F777" s="9"/>
    </row>
    <row r="778" spans="6:6" ht="15.75" customHeight="1" x14ac:dyDescent="0.3">
      <c r="F778" s="9"/>
    </row>
    <row r="779" spans="6:6" ht="15.75" customHeight="1" x14ac:dyDescent="0.3">
      <c r="F779" s="9"/>
    </row>
    <row r="780" spans="6:6" ht="15.75" customHeight="1" x14ac:dyDescent="0.3">
      <c r="F780" s="9"/>
    </row>
    <row r="781" spans="6:6" ht="15.75" customHeight="1" x14ac:dyDescent="0.3">
      <c r="F781" s="9"/>
    </row>
    <row r="782" spans="6:6" ht="15.75" customHeight="1" x14ac:dyDescent="0.3">
      <c r="F782" s="9"/>
    </row>
    <row r="783" spans="6:6" ht="15.75" customHeight="1" x14ac:dyDescent="0.3">
      <c r="F783" s="9"/>
    </row>
    <row r="784" spans="6:6" ht="15.75" customHeight="1" x14ac:dyDescent="0.3">
      <c r="F784" s="9"/>
    </row>
    <row r="785" spans="6:6" ht="15.75" customHeight="1" x14ac:dyDescent="0.3">
      <c r="F785" s="9"/>
    </row>
    <row r="786" spans="6:6" ht="15.75" customHeight="1" x14ac:dyDescent="0.3">
      <c r="F786" s="9"/>
    </row>
    <row r="787" spans="6:6" ht="15.75" customHeight="1" x14ac:dyDescent="0.3">
      <c r="F787" s="9"/>
    </row>
    <row r="788" spans="6:6" ht="15.75" customHeight="1" x14ac:dyDescent="0.3">
      <c r="F788" s="9"/>
    </row>
    <row r="789" spans="6:6" ht="15.75" customHeight="1" x14ac:dyDescent="0.3">
      <c r="F789" s="9"/>
    </row>
    <row r="790" spans="6:6" ht="15.75" customHeight="1" x14ac:dyDescent="0.3">
      <c r="F790" s="9"/>
    </row>
    <row r="791" spans="6:6" ht="15.75" customHeight="1" x14ac:dyDescent="0.3">
      <c r="F791" s="9"/>
    </row>
    <row r="792" spans="6:6" ht="15.75" customHeight="1" x14ac:dyDescent="0.3">
      <c r="F792" s="9"/>
    </row>
    <row r="793" spans="6:6" ht="15.75" customHeight="1" x14ac:dyDescent="0.3">
      <c r="F793" s="9"/>
    </row>
    <row r="794" spans="6:6" ht="15.75" customHeight="1" x14ac:dyDescent="0.3">
      <c r="F794" s="9"/>
    </row>
    <row r="795" spans="6:6" ht="15.75" customHeight="1" x14ac:dyDescent="0.3">
      <c r="F795" s="9"/>
    </row>
    <row r="796" spans="6:6" ht="15.75" customHeight="1" x14ac:dyDescent="0.3">
      <c r="F796" s="9"/>
    </row>
    <row r="797" spans="6:6" ht="15.75" customHeight="1" x14ac:dyDescent="0.3">
      <c r="F797" s="9"/>
    </row>
    <row r="798" spans="6:6" ht="15.75" customHeight="1" x14ac:dyDescent="0.3">
      <c r="F798" s="9"/>
    </row>
    <row r="799" spans="6:6" ht="15.75" customHeight="1" x14ac:dyDescent="0.3">
      <c r="F799" s="9"/>
    </row>
    <row r="800" spans="6:6" ht="15.75" customHeight="1" x14ac:dyDescent="0.3">
      <c r="F800" s="9"/>
    </row>
    <row r="801" spans="6:6" ht="15.75" customHeight="1" x14ac:dyDescent="0.3">
      <c r="F801" s="9"/>
    </row>
    <row r="802" spans="6:6" ht="15.75" customHeight="1" x14ac:dyDescent="0.3">
      <c r="F802" s="9"/>
    </row>
    <row r="803" spans="6:6" ht="15.75" customHeight="1" x14ac:dyDescent="0.3">
      <c r="F803" s="9"/>
    </row>
    <row r="804" spans="6:6" ht="15.75" customHeight="1" x14ac:dyDescent="0.3">
      <c r="F804" s="9"/>
    </row>
    <row r="805" spans="6:6" ht="15.75" customHeight="1" x14ac:dyDescent="0.3">
      <c r="F805" s="9"/>
    </row>
    <row r="806" spans="6:6" ht="15.75" customHeight="1" x14ac:dyDescent="0.3">
      <c r="F806" s="9"/>
    </row>
    <row r="807" spans="6:6" ht="15.75" customHeight="1" x14ac:dyDescent="0.3">
      <c r="F807" s="9"/>
    </row>
    <row r="808" spans="6:6" ht="15.75" customHeight="1" x14ac:dyDescent="0.3">
      <c r="F808" s="9"/>
    </row>
    <row r="809" spans="6:6" ht="15.75" customHeight="1" x14ac:dyDescent="0.3">
      <c r="F809" s="9"/>
    </row>
    <row r="810" spans="6:6" ht="15.75" customHeight="1" x14ac:dyDescent="0.3">
      <c r="F810" s="9"/>
    </row>
    <row r="811" spans="6:6" ht="15.75" customHeight="1" x14ac:dyDescent="0.3">
      <c r="F811" s="9"/>
    </row>
    <row r="812" spans="6:6" ht="15.75" customHeight="1" x14ac:dyDescent="0.3">
      <c r="F812" s="9"/>
    </row>
    <row r="813" spans="6:6" ht="15.75" customHeight="1" x14ac:dyDescent="0.3">
      <c r="F813" s="9"/>
    </row>
    <row r="814" spans="6:6" ht="15.75" customHeight="1" x14ac:dyDescent="0.3">
      <c r="F814" s="9"/>
    </row>
    <row r="815" spans="6:6" ht="15.75" customHeight="1" x14ac:dyDescent="0.3">
      <c r="F815" s="9"/>
    </row>
    <row r="816" spans="6:6" ht="15.75" customHeight="1" x14ac:dyDescent="0.3">
      <c r="F816" s="9"/>
    </row>
    <row r="817" spans="6:6" ht="15.75" customHeight="1" x14ac:dyDescent="0.3">
      <c r="F817" s="9"/>
    </row>
    <row r="818" spans="6:6" ht="15.75" customHeight="1" x14ac:dyDescent="0.3">
      <c r="F818" s="9"/>
    </row>
    <row r="819" spans="6:6" ht="15.75" customHeight="1" x14ac:dyDescent="0.3">
      <c r="F819" s="9"/>
    </row>
    <row r="820" spans="6:6" ht="15.75" customHeight="1" x14ac:dyDescent="0.3">
      <c r="F820" s="9"/>
    </row>
    <row r="821" spans="6:6" ht="15.75" customHeight="1" x14ac:dyDescent="0.3">
      <c r="F821" s="9"/>
    </row>
    <row r="822" spans="6:6" ht="15.75" customHeight="1" x14ac:dyDescent="0.3">
      <c r="F822" s="9"/>
    </row>
    <row r="823" spans="6:6" ht="15.75" customHeight="1" x14ac:dyDescent="0.3">
      <c r="F823" s="9"/>
    </row>
    <row r="824" spans="6:6" ht="15.75" customHeight="1" x14ac:dyDescent="0.3">
      <c r="F824" s="9"/>
    </row>
    <row r="825" spans="6:6" ht="15.75" customHeight="1" x14ac:dyDescent="0.3">
      <c r="F825" s="9"/>
    </row>
    <row r="826" spans="6:6" ht="15.75" customHeight="1" x14ac:dyDescent="0.3">
      <c r="F826" s="9"/>
    </row>
    <row r="827" spans="6:6" ht="15.75" customHeight="1" x14ac:dyDescent="0.3">
      <c r="F827" s="9"/>
    </row>
    <row r="828" spans="6:6" ht="15.75" customHeight="1" x14ac:dyDescent="0.3">
      <c r="F828" s="9"/>
    </row>
    <row r="829" spans="6:6" ht="15.75" customHeight="1" x14ac:dyDescent="0.3">
      <c r="F829" s="9"/>
    </row>
    <row r="830" spans="6:6" ht="15.75" customHeight="1" x14ac:dyDescent="0.3">
      <c r="F830" s="9"/>
    </row>
    <row r="831" spans="6:6" ht="15.75" customHeight="1" x14ac:dyDescent="0.3">
      <c r="F831" s="9"/>
    </row>
    <row r="832" spans="6:6" ht="15.75" customHeight="1" x14ac:dyDescent="0.3">
      <c r="F832" s="9"/>
    </row>
    <row r="833" spans="6:6" ht="15.75" customHeight="1" x14ac:dyDescent="0.3">
      <c r="F833" s="9"/>
    </row>
    <row r="834" spans="6:6" ht="15.75" customHeight="1" x14ac:dyDescent="0.3">
      <c r="F834" s="9"/>
    </row>
    <row r="835" spans="6:6" ht="15.75" customHeight="1" x14ac:dyDescent="0.3">
      <c r="F835" s="9"/>
    </row>
    <row r="836" spans="6:6" ht="15.75" customHeight="1" x14ac:dyDescent="0.3">
      <c r="F836" s="9"/>
    </row>
    <row r="837" spans="6:6" ht="15.75" customHeight="1" x14ac:dyDescent="0.3">
      <c r="F837" s="9"/>
    </row>
    <row r="838" spans="6:6" ht="15.75" customHeight="1" x14ac:dyDescent="0.3">
      <c r="F838" s="9"/>
    </row>
    <row r="839" spans="6:6" ht="15.75" customHeight="1" x14ac:dyDescent="0.3">
      <c r="F839" s="9"/>
    </row>
    <row r="840" spans="6:6" ht="15.75" customHeight="1" x14ac:dyDescent="0.3">
      <c r="F840" s="9"/>
    </row>
    <row r="841" spans="6:6" ht="15.75" customHeight="1" x14ac:dyDescent="0.3">
      <c r="F841" s="9"/>
    </row>
    <row r="842" spans="6:6" ht="15.75" customHeight="1" x14ac:dyDescent="0.3">
      <c r="F842" s="9"/>
    </row>
    <row r="843" spans="6:6" ht="15.75" customHeight="1" x14ac:dyDescent="0.3">
      <c r="F843" s="9"/>
    </row>
    <row r="844" spans="6:6" ht="15.75" customHeight="1" x14ac:dyDescent="0.3">
      <c r="F844" s="9"/>
    </row>
    <row r="845" spans="6:6" ht="15.75" customHeight="1" x14ac:dyDescent="0.3">
      <c r="F845" s="9"/>
    </row>
    <row r="846" spans="6:6" ht="15.75" customHeight="1" x14ac:dyDescent="0.3">
      <c r="F846" s="9"/>
    </row>
    <row r="847" spans="6:6" ht="15.75" customHeight="1" x14ac:dyDescent="0.3">
      <c r="F847" s="9"/>
    </row>
    <row r="848" spans="6:6" ht="15.75" customHeight="1" x14ac:dyDescent="0.3">
      <c r="F848" s="9"/>
    </row>
    <row r="849" spans="6:6" ht="15.75" customHeight="1" x14ac:dyDescent="0.3">
      <c r="F849" s="9"/>
    </row>
    <row r="850" spans="6:6" ht="15.75" customHeight="1" x14ac:dyDescent="0.3">
      <c r="F850" s="9"/>
    </row>
    <row r="851" spans="6:6" ht="15.75" customHeight="1" x14ac:dyDescent="0.3">
      <c r="F851" s="9"/>
    </row>
    <row r="852" spans="6:6" ht="15.75" customHeight="1" x14ac:dyDescent="0.3">
      <c r="F852" s="9"/>
    </row>
    <row r="853" spans="6:6" ht="15.75" customHeight="1" x14ac:dyDescent="0.3">
      <c r="F853" s="9"/>
    </row>
    <row r="854" spans="6:6" ht="15.75" customHeight="1" x14ac:dyDescent="0.3">
      <c r="F854" s="9"/>
    </row>
    <row r="855" spans="6:6" ht="15.75" customHeight="1" x14ac:dyDescent="0.3">
      <c r="F855" s="9"/>
    </row>
    <row r="856" spans="6:6" ht="15.75" customHeight="1" x14ac:dyDescent="0.3">
      <c r="F856" s="9"/>
    </row>
    <row r="857" spans="6:6" ht="15.75" customHeight="1" x14ac:dyDescent="0.3">
      <c r="F857" s="9"/>
    </row>
    <row r="858" spans="6:6" ht="15.75" customHeight="1" x14ac:dyDescent="0.3">
      <c r="F858" s="9"/>
    </row>
    <row r="859" spans="6:6" ht="15.75" customHeight="1" x14ac:dyDescent="0.3">
      <c r="F859" s="9"/>
    </row>
    <row r="860" spans="6:6" ht="15.75" customHeight="1" x14ac:dyDescent="0.3">
      <c r="F860" s="9"/>
    </row>
    <row r="861" spans="6:6" ht="15.75" customHeight="1" x14ac:dyDescent="0.3">
      <c r="F861" s="9"/>
    </row>
    <row r="862" spans="6:6" ht="15.75" customHeight="1" x14ac:dyDescent="0.3">
      <c r="F862" s="9"/>
    </row>
    <row r="863" spans="6:6" ht="15.75" customHeight="1" x14ac:dyDescent="0.3">
      <c r="F863" s="9"/>
    </row>
    <row r="864" spans="6:6" ht="15.75" customHeight="1" x14ac:dyDescent="0.3">
      <c r="F864" s="9"/>
    </row>
    <row r="865" spans="6:6" ht="15.75" customHeight="1" x14ac:dyDescent="0.3">
      <c r="F865" s="9"/>
    </row>
    <row r="866" spans="6:6" ht="15.75" customHeight="1" x14ac:dyDescent="0.3">
      <c r="F866" s="9"/>
    </row>
    <row r="867" spans="6:6" ht="15.75" customHeight="1" x14ac:dyDescent="0.3">
      <c r="F867" s="9"/>
    </row>
    <row r="868" spans="6:6" ht="15.75" customHeight="1" x14ac:dyDescent="0.3">
      <c r="F868" s="9"/>
    </row>
    <row r="869" spans="6:6" ht="15.75" customHeight="1" x14ac:dyDescent="0.3">
      <c r="F869" s="9"/>
    </row>
    <row r="870" spans="6:6" ht="15.75" customHeight="1" x14ac:dyDescent="0.3">
      <c r="F870" s="9"/>
    </row>
    <row r="871" spans="6:6" ht="15.75" customHeight="1" x14ac:dyDescent="0.3">
      <c r="F871" s="9"/>
    </row>
    <row r="872" spans="6:6" ht="15.75" customHeight="1" x14ac:dyDescent="0.3">
      <c r="F872" s="9"/>
    </row>
    <row r="873" spans="6:6" ht="15.75" customHeight="1" x14ac:dyDescent="0.3">
      <c r="F873" s="9"/>
    </row>
    <row r="874" spans="6:6" ht="15.75" customHeight="1" x14ac:dyDescent="0.3">
      <c r="F874" s="9"/>
    </row>
    <row r="875" spans="6:6" ht="15.75" customHeight="1" x14ac:dyDescent="0.3">
      <c r="F875" s="9"/>
    </row>
    <row r="876" spans="6:6" ht="15.75" customHeight="1" x14ac:dyDescent="0.3">
      <c r="F876" s="9"/>
    </row>
    <row r="877" spans="6:6" ht="15.75" customHeight="1" x14ac:dyDescent="0.3">
      <c r="F877" s="9"/>
    </row>
    <row r="878" spans="6:6" ht="15.75" customHeight="1" x14ac:dyDescent="0.3">
      <c r="F878" s="9"/>
    </row>
    <row r="879" spans="6:6" ht="15.75" customHeight="1" x14ac:dyDescent="0.3">
      <c r="F879" s="9"/>
    </row>
    <row r="880" spans="6:6" ht="15.75" customHeight="1" x14ac:dyDescent="0.3">
      <c r="F880" s="9"/>
    </row>
    <row r="881" spans="6:6" ht="15.75" customHeight="1" x14ac:dyDescent="0.3">
      <c r="F881" s="9"/>
    </row>
    <row r="882" spans="6:6" ht="15.75" customHeight="1" x14ac:dyDescent="0.3">
      <c r="F882" s="9"/>
    </row>
    <row r="883" spans="6:6" ht="15.75" customHeight="1" x14ac:dyDescent="0.3">
      <c r="F883" s="9"/>
    </row>
    <row r="884" spans="6:6" ht="15.75" customHeight="1" x14ac:dyDescent="0.3">
      <c r="F884" s="9"/>
    </row>
    <row r="885" spans="6:6" ht="15.75" customHeight="1" x14ac:dyDescent="0.3">
      <c r="F885" s="9"/>
    </row>
    <row r="886" spans="6:6" ht="15.75" customHeight="1" x14ac:dyDescent="0.3">
      <c r="F886" s="9"/>
    </row>
    <row r="887" spans="6:6" ht="15.75" customHeight="1" x14ac:dyDescent="0.3">
      <c r="F887" s="9"/>
    </row>
    <row r="888" spans="6:6" ht="15.75" customHeight="1" x14ac:dyDescent="0.3">
      <c r="F888" s="9"/>
    </row>
    <row r="889" spans="6:6" ht="15.75" customHeight="1" x14ac:dyDescent="0.3">
      <c r="F889" s="9"/>
    </row>
    <row r="890" spans="6:6" ht="15.75" customHeight="1" x14ac:dyDescent="0.3">
      <c r="F890" s="9"/>
    </row>
    <row r="891" spans="6:6" ht="15.75" customHeight="1" x14ac:dyDescent="0.3">
      <c r="F891" s="9"/>
    </row>
    <row r="892" spans="6:6" ht="15.75" customHeight="1" x14ac:dyDescent="0.3">
      <c r="F892" s="9"/>
    </row>
    <row r="893" spans="6:6" ht="15.75" customHeight="1" x14ac:dyDescent="0.3">
      <c r="F893" s="9"/>
    </row>
    <row r="894" spans="6:6" ht="15.75" customHeight="1" x14ac:dyDescent="0.3">
      <c r="F894" s="9"/>
    </row>
    <row r="895" spans="6:6" ht="15.75" customHeight="1" x14ac:dyDescent="0.3">
      <c r="F895" s="9"/>
    </row>
    <row r="896" spans="6:6" ht="15.75" customHeight="1" x14ac:dyDescent="0.3">
      <c r="F896" s="9"/>
    </row>
    <row r="897" spans="6:6" ht="15.75" customHeight="1" x14ac:dyDescent="0.3">
      <c r="F897" s="9"/>
    </row>
    <row r="898" spans="6:6" ht="15.75" customHeight="1" x14ac:dyDescent="0.3">
      <c r="F898" s="9"/>
    </row>
    <row r="899" spans="6:6" ht="15.75" customHeight="1" x14ac:dyDescent="0.3">
      <c r="F899" s="9"/>
    </row>
    <row r="900" spans="6:6" ht="15.75" customHeight="1" x14ac:dyDescent="0.3">
      <c r="F900" s="9"/>
    </row>
    <row r="901" spans="6:6" ht="15.75" customHeight="1" x14ac:dyDescent="0.3">
      <c r="F901" s="9"/>
    </row>
    <row r="902" spans="6:6" ht="15.75" customHeight="1" x14ac:dyDescent="0.3">
      <c r="F902" s="9"/>
    </row>
    <row r="903" spans="6:6" ht="15.75" customHeight="1" x14ac:dyDescent="0.3">
      <c r="F903" s="9"/>
    </row>
    <row r="904" spans="6:6" ht="15.75" customHeight="1" x14ac:dyDescent="0.3">
      <c r="F904" s="9"/>
    </row>
    <row r="905" spans="6:6" ht="15.75" customHeight="1" x14ac:dyDescent="0.3">
      <c r="F905" s="9"/>
    </row>
    <row r="906" spans="6:6" ht="15.75" customHeight="1" x14ac:dyDescent="0.3">
      <c r="F906" s="9"/>
    </row>
    <row r="907" spans="6:6" ht="15.75" customHeight="1" x14ac:dyDescent="0.3">
      <c r="F907" s="9"/>
    </row>
    <row r="908" spans="6:6" ht="15.75" customHeight="1" x14ac:dyDescent="0.3">
      <c r="F908" s="9"/>
    </row>
    <row r="909" spans="6:6" ht="15.75" customHeight="1" x14ac:dyDescent="0.3">
      <c r="F909" s="9"/>
    </row>
    <row r="910" spans="6:6" ht="15.75" customHeight="1" x14ac:dyDescent="0.3">
      <c r="F910" s="9"/>
    </row>
    <row r="911" spans="6:6" ht="15.75" customHeight="1" x14ac:dyDescent="0.3">
      <c r="F911" s="9"/>
    </row>
    <row r="912" spans="6:6" ht="15.75" customHeight="1" x14ac:dyDescent="0.3">
      <c r="F912" s="9"/>
    </row>
    <row r="913" spans="6:6" ht="15.75" customHeight="1" x14ac:dyDescent="0.3">
      <c r="F913" s="9"/>
    </row>
    <row r="914" spans="6:6" ht="15.75" customHeight="1" x14ac:dyDescent="0.3">
      <c r="F914" s="9"/>
    </row>
    <row r="915" spans="6:6" ht="15.75" customHeight="1" x14ac:dyDescent="0.3">
      <c r="F915" s="9"/>
    </row>
    <row r="916" spans="6:6" ht="15.75" customHeight="1" x14ac:dyDescent="0.3">
      <c r="F916" s="9"/>
    </row>
    <row r="917" spans="6:6" ht="15.75" customHeight="1" x14ac:dyDescent="0.3">
      <c r="F917" s="9"/>
    </row>
    <row r="918" spans="6:6" ht="15.75" customHeight="1" x14ac:dyDescent="0.3">
      <c r="F918" s="9"/>
    </row>
    <row r="919" spans="6:6" ht="15.75" customHeight="1" x14ac:dyDescent="0.3">
      <c r="F919" s="9"/>
    </row>
    <row r="920" spans="6:6" ht="15.75" customHeight="1" x14ac:dyDescent="0.3">
      <c r="F920" s="9"/>
    </row>
    <row r="921" spans="6:6" ht="15.75" customHeight="1" x14ac:dyDescent="0.3">
      <c r="F921" s="9"/>
    </row>
    <row r="922" spans="6:6" ht="15.75" customHeight="1" x14ac:dyDescent="0.3">
      <c r="F922" s="9"/>
    </row>
    <row r="923" spans="6:6" ht="15.75" customHeight="1" x14ac:dyDescent="0.3">
      <c r="F923" s="9"/>
    </row>
    <row r="924" spans="6:6" ht="15.75" customHeight="1" x14ac:dyDescent="0.3">
      <c r="F924" s="9"/>
    </row>
    <row r="925" spans="6:6" ht="15.75" customHeight="1" x14ac:dyDescent="0.3">
      <c r="F925" s="9"/>
    </row>
    <row r="926" spans="6:6" ht="15.75" customHeight="1" x14ac:dyDescent="0.3">
      <c r="F926" s="9"/>
    </row>
    <row r="927" spans="6:6" ht="15.75" customHeight="1" x14ac:dyDescent="0.3">
      <c r="F927" s="9"/>
    </row>
    <row r="928" spans="6:6" ht="15.75" customHeight="1" x14ac:dyDescent="0.3">
      <c r="F928" s="9"/>
    </row>
    <row r="929" spans="6:6" ht="15.75" customHeight="1" x14ac:dyDescent="0.3">
      <c r="F929" s="9"/>
    </row>
    <row r="930" spans="6:6" ht="15.75" customHeight="1" x14ac:dyDescent="0.3">
      <c r="F930" s="9"/>
    </row>
    <row r="931" spans="6:6" ht="15.75" customHeight="1" x14ac:dyDescent="0.3">
      <c r="F931" s="9"/>
    </row>
    <row r="932" spans="6:6" ht="15.75" customHeight="1" x14ac:dyDescent="0.3">
      <c r="F932" s="9"/>
    </row>
    <row r="933" spans="6:6" ht="15.75" customHeight="1" x14ac:dyDescent="0.3">
      <c r="F933" s="9"/>
    </row>
    <row r="934" spans="6:6" ht="15.75" customHeight="1" x14ac:dyDescent="0.3">
      <c r="F934" s="9"/>
    </row>
    <row r="935" spans="6:6" ht="15.75" customHeight="1" x14ac:dyDescent="0.3">
      <c r="F935" s="9"/>
    </row>
    <row r="936" spans="6:6" ht="15.75" customHeight="1" x14ac:dyDescent="0.3">
      <c r="F936" s="9"/>
    </row>
    <row r="937" spans="6:6" ht="15.75" customHeight="1" x14ac:dyDescent="0.3">
      <c r="F937" s="9"/>
    </row>
    <row r="938" spans="6:6" ht="15.75" customHeight="1" x14ac:dyDescent="0.3">
      <c r="F938" s="9"/>
    </row>
    <row r="939" spans="6:6" ht="15.75" customHeight="1" x14ac:dyDescent="0.3">
      <c r="F939" s="9"/>
    </row>
    <row r="940" spans="6:6" ht="15.75" customHeight="1" x14ac:dyDescent="0.3">
      <c r="F940" s="9"/>
    </row>
    <row r="941" spans="6:6" ht="15.75" customHeight="1" x14ac:dyDescent="0.3">
      <c r="F941" s="9"/>
    </row>
    <row r="942" spans="6:6" ht="15.75" customHeight="1" x14ac:dyDescent="0.3">
      <c r="F942" s="9"/>
    </row>
    <row r="943" spans="6:6" ht="15.75" customHeight="1" x14ac:dyDescent="0.3">
      <c r="F943" s="9"/>
    </row>
    <row r="944" spans="6:6" ht="15.75" customHeight="1" x14ac:dyDescent="0.3">
      <c r="F944" s="9"/>
    </row>
    <row r="945" spans="6:6" ht="15.75" customHeight="1" x14ac:dyDescent="0.3">
      <c r="F945" s="9"/>
    </row>
    <row r="946" spans="6:6" ht="15.75" customHeight="1" x14ac:dyDescent="0.3">
      <c r="F946" s="9"/>
    </row>
    <row r="947" spans="6:6" ht="15.75" customHeight="1" x14ac:dyDescent="0.3">
      <c r="F947" s="9"/>
    </row>
    <row r="948" spans="6:6" ht="15.75" customHeight="1" x14ac:dyDescent="0.3">
      <c r="F948" s="9"/>
    </row>
    <row r="949" spans="6:6" ht="15.75" customHeight="1" x14ac:dyDescent="0.3">
      <c r="F949" s="9"/>
    </row>
    <row r="950" spans="6:6" ht="15.75" customHeight="1" x14ac:dyDescent="0.3">
      <c r="F950" s="9"/>
    </row>
    <row r="951" spans="6:6" ht="15.75" customHeight="1" x14ac:dyDescent="0.3">
      <c r="F951" s="9"/>
    </row>
    <row r="952" spans="6:6" ht="15.75" customHeight="1" x14ac:dyDescent="0.3">
      <c r="F952" s="9"/>
    </row>
    <row r="953" spans="6:6" ht="15.75" customHeight="1" x14ac:dyDescent="0.3">
      <c r="F953" s="9"/>
    </row>
    <row r="954" spans="6:6" ht="15.75" customHeight="1" x14ac:dyDescent="0.3">
      <c r="F954" s="9"/>
    </row>
    <row r="955" spans="6:6" ht="15.75" customHeight="1" x14ac:dyDescent="0.3">
      <c r="F955" s="9"/>
    </row>
    <row r="956" spans="6:6" ht="15.75" customHeight="1" x14ac:dyDescent="0.3">
      <c r="F956" s="9"/>
    </row>
    <row r="957" spans="6:6" ht="15.75" customHeight="1" x14ac:dyDescent="0.3">
      <c r="F957" s="9"/>
    </row>
    <row r="958" spans="6:6" ht="15.75" customHeight="1" x14ac:dyDescent="0.3">
      <c r="F958" s="9"/>
    </row>
    <row r="959" spans="6:6" ht="15.75" customHeight="1" x14ac:dyDescent="0.3">
      <c r="F959" s="9"/>
    </row>
    <row r="960" spans="6:6" ht="15.75" customHeight="1" x14ac:dyDescent="0.3">
      <c r="F960" s="9"/>
    </row>
    <row r="961" spans="6:6" ht="15.75" customHeight="1" x14ac:dyDescent="0.3">
      <c r="F961" s="9"/>
    </row>
    <row r="962" spans="6:6" ht="15.75" customHeight="1" x14ac:dyDescent="0.3">
      <c r="F962" s="9"/>
    </row>
    <row r="963" spans="6:6" ht="15.75" customHeight="1" x14ac:dyDescent="0.3">
      <c r="F963" s="9"/>
    </row>
    <row r="964" spans="6:6" ht="15.75" customHeight="1" x14ac:dyDescent="0.3">
      <c r="F964" s="9"/>
    </row>
    <row r="965" spans="6:6" ht="15.75" customHeight="1" x14ac:dyDescent="0.3">
      <c r="F965" s="9"/>
    </row>
    <row r="966" spans="6:6" ht="15.75" customHeight="1" x14ac:dyDescent="0.3">
      <c r="F966" s="9"/>
    </row>
    <row r="967" spans="6:6" ht="15.75" customHeight="1" x14ac:dyDescent="0.3">
      <c r="F967" s="9"/>
    </row>
    <row r="968" spans="6:6" ht="15.75" customHeight="1" x14ac:dyDescent="0.3">
      <c r="F968" s="9"/>
    </row>
    <row r="969" spans="6:6" ht="15.75" customHeight="1" x14ac:dyDescent="0.3">
      <c r="F969" s="9"/>
    </row>
    <row r="970" spans="6:6" ht="15.75" customHeight="1" x14ac:dyDescent="0.3">
      <c r="F970" s="9"/>
    </row>
    <row r="971" spans="6:6" ht="15.75" customHeight="1" x14ac:dyDescent="0.3">
      <c r="F971" s="9"/>
    </row>
    <row r="972" spans="6:6" ht="15.75" customHeight="1" x14ac:dyDescent="0.3">
      <c r="F972" s="9"/>
    </row>
    <row r="973" spans="6:6" ht="15.75" customHeight="1" x14ac:dyDescent="0.3">
      <c r="F973" s="9"/>
    </row>
    <row r="974" spans="6:6" ht="15.75" customHeight="1" x14ac:dyDescent="0.3">
      <c r="F974" s="9"/>
    </row>
    <row r="975" spans="6:6" ht="15.75" customHeight="1" x14ac:dyDescent="0.3">
      <c r="F975" s="9"/>
    </row>
    <row r="976" spans="6:6" ht="15.75" customHeight="1" x14ac:dyDescent="0.3">
      <c r="F976" s="9"/>
    </row>
    <row r="977" spans="6:6" ht="15.75" customHeight="1" x14ac:dyDescent="0.3">
      <c r="F977" s="9"/>
    </row>
    <row r="978" spans="6:6" ht="15.75" customHeight="1" x14ac:dyDescent="0.3">
      <c r="F978" s="9"/>
    </row>
    <row r="979" spans="6:6" ht="15.75" customHeight="1" x14ac:dyDescent="0.3">
      <c r="F979" s="9"/>
    </row>
    <row r="980" spans="6:6" ht="15.75" customHeight="1" x14ac:dyDescent="0.3">
      <c r="F980" s="9"/>
    </row>
    <row r="981" spans="6:6" ht="15.75" customHeight="1" x14ac:dyDescent="0.3">
      <c r="F981" s="9"/>
    </row>
    <row r="982" spans="6:6" ht="15.75" customHeight="1" x14ac:dyDescent="0.3">
      <c r="F982" s="9"/>
    </row>
    <row r="983" spans="6:6" ht="15.75" customHeight="1" x14ac:dyDescent="0.3">
      <c r="F983" s="9"/>
    </row>
    <row r="984" spans="6:6" ht="15.75" customHeight="1" x14ac:dyDescent="0.3">
      <c r="F984" s="9"/>
    </row>
    <row r="985" spans="6:6" ht="15.75" customHeight="1" x14ac:dyDescent="0.3">
      <c r="F985" s="9"/>
    </row>
    <row r="986" spans="6:6" ht="15.75" customHeight="1" x14ac:dyDescent="0.3">
      <c r="F986" s="9"/>
    </row>
    <row r="987" spans="6:6" ht="15.75" customHeight="1" x14ac:dyDescent="0.3">
      <c r="F987" s="9"/>
    </row>
    <row r="988" spans="6:6" ht="15.75" customHeight="1" x14ac:dyDescent="0.3">
      <c r="F988" s="9"/>
    </row>
    <row r="989" spans="6:6" ht="15.75" customHeight="1" x14ac:dyDescent="0.3">
      <c r="F989" s="9"/>
    </row>
    <row r="990" spans="6:6" ht="15.75" customHeight="1" x14ac:dyDescent="0.3">
      <c r="F990" s="9"/>
    </row>
    <row r="991" spans="6:6" ht="15.75" customHeight="1" x14ac:dyDescent="0.3">
      <c r="F991" s="9"/>
    </row>
    <row r="992" spans="6:6" ht="15.75" customHeight="1" x14ac:dyDescent="0.3">
      <c r="F992" s="9"/>
    </row>
    <row r="993" spans="6:6" ht="15.75" customHeight="1" x14ac:dyDescent="0.3">
      <c r="F993" s="9"/>
    </row>
    <row r="994" spans="6:6" ht="15.75" customHeight="1" x14ac:dyDescent="0.3">
      <c r="F994" s="9"/>
    </row>
    <row r="995" spans="6:6" ht="15.75" customHeight="1" x14ac:dyDescent="0.3">
      <c r="F995" s="9"/>
    </row>
    <row r="996" spans="6:6" ht="15.75" customHeight="1" x14ac:dyDescent="0.3">
      <c r="F996" s="9"/>
    </row>
    <row r="997" spans="6:6" ht="15.75" customHeight="1" x14ac:dyDescent="0.3">
      <c r="F997" s="9"/>
    </row>
    <row r="998" spans="6:6" ht="15.75" customHeight="1" x14ac:dyDescent="0.3">
      <c r="F998" s="9"/>
    </row>
    <row r="999" spans="6:6" ht="15.75" customHeight="1" x14ac:dyDescent="0.3">
      <c r="F999" s="9"/>
    </row>
    <row r="1000" spans="6:6" ht="15.75" customHeight="1" x14ac:dyDescent="0.3">
      <c r="F1000" s="9"/>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8F79-3A76-44AA-968F-210F5238D2E6}">
  <dimension ref="A1:Q501"/>
  <sheetViews>
    <sheetView topLeftCell="A18" workbookViewId="0">
      <selection activeCell="L37" sqref="L37"/>
    </sheetView>
  </sheetViews>
  <sheetFormatPr defaultRowHeight="14.4" x14ac:dyDescent="0.3"/>
  <cols>
    <col min="1" max="1" width="6.5546875" bestFit="1" customWidth="1"/>
    <col min="2" max="2" width="11.109375" bestFit="1" customWidth="1"/>
    <col min="3" max="3" width="10.6640625" bestFit="1" customWidth="1"/>
    <col min="4" max="4" width="9.77734375" bestFit="1" customWidth="1"/>
    <col min="5" max="5" width="8.33203125" bestFit="1" customWidth="1"/>
    <col min="6" max="6" width="10.5546875" bestFit="1" customWidth="1"/>
    <col min="7" max="7" width="14.44140625" bestFit="1" customWidth="1"/>
    <col min="11" max="11" width="17.6640625" bestFit="1" customWidth="1"/>
    <col min="12" max="12" width="14.21875" bestFit="1" customWidth="1"/>
    <col min="13" max="13" width="15.6640625" bestFit="1" customWidth="1"/>
    <col min="14" max="14" width="15.88671875" bestFit="1" customWidth="1"/>
    <col min="16" max="16" width="14.5546875" bestFit="1" customWidth="1"/>
    <col min="17" max="17" width="9.109375" bestFit="1" customWidth="1"/>
  </cols>
  <sheetData>
    <row r="1" spans="1:17" x14ac:dyDescent="0.3">
      <c r="A1" s="1" t="s">
        <v>0</v>
      </c>
      <c r="B1" s="1" t="s">
        <v>293</v>
      </c>
      <c r="C1" s="2" t="s">
        <v>294</v>
      </c>
      <c r="D1" s="1" t="s">
        <v>295</v>
      </c>
      <c r="E1" s="1" t="s">
        <v>296</v>
      </c>
      <c r="F1" s="6" t="s">
        <v>297</v>
      </c>
      <c r="G1" s="2" t="s">
        <v>298</v>
      </c>
      <c r="H1" s="10" t="s">
        <v>317</v>
      </c>
    </row>
    <row r="2" spans="1:17" x14ac:dyDescent="0.3">
      <c r="A2" s="3">
        <v>506</v>
      </c>
      <c r="B2" s="3">
        <v>10068</v>
      </c>
      <c r="C2" s="7">
        <v>40184</v>
      </c>
      <c r="D2" s="3" t="s">
        <v>310</v>
      </c>
      <c r="E2" s="3">
        <v>25</v>
      </c>
      <c r="F2" s="8">
        <v>13</v>
      </c>
      <c r="G2" s="4" t="s">
        <v>300</v>
      </c>
      <c r="H2" s="14">
        <f>E2*F2</f>
        <v>325</v>
      </c>
    </row>
    <row r="3" spans="1:17" ht="15.6" x14ac:dyDescent="0.3">
      <c r="A3" s="3">
        <v>378</v>
      </c>
      <c r="B3" s="3">
        <v>10040</v>
      </c>
      <c r="C3" s="7">
        <v>40188</v>
      </c>
      <c r="D3" s="3" t="s">
        <v>309</v>
      </c>
      <c r="E3" s="3">
        <v>27</v>
      </c>
      <c r="F3" s="8">
        <v>2</v>
      </c>
      <c r="G3" s="4" t="s">
        <v>300</v>
      </c>
      <c r="H3" s="14">
        <f t="shared" ref="H3:H66" si="0">E3*F3</f>
        <v>54</v>
      </c>
      <c r="J3" s="19" t="s">
        <v>323</v>
      </c>
      <c r="K3" s="20"/>
      <c r="L3" s="20"/>
      <c r="M3" s="20"/>
      <c r="N3" s="20"/>
      <c r="P3" s="41" t="s">
        <v>295</v>
      </c>
      <c r="Q3" s="41" t="s">
        <v>296</v>
      </c>
    </row>
    <row r="4" spans="1:17" ht="23.4" x14ac:dyDescent="0.45">
      <c r="A4" s="3">
        <v>185</v>
      </c>
      <c r="B4" s="3">
        <v>10082</v>
      </c>
      <c r="C4" s="7">
        <v>40190</v>
      </c>
      <c r="D4" s="3" t="s">
        <v>301</v>
      </c>
      <c r="E4" s="3">
        <v>23</v>
      </c>
      <c r="F4" s="8">
        <v>18</v>
      </c>
      <c r="G4" s="4" t="s">
        <v>300</v>
      </c>
      <c r="H4" s="14">
        <f t="shared" si="0"/>
        <v>414</v>
      </c>
      <c r="J4" s="10" t="s">
        <v>315</v>
      </c>
      <c r="K4" s="13" t="str" cm="1">
        <f t="array" ref="K4">_xlfn.XLOOKUP(MAX(Q4:Q13),Q4:Q13,_xlfn.ANCHORARRAY(P4))</f>
        <v>Product 1</v>
      </c>
      <c r="P4" s="40" t="str" cm="1">
        <f t="array" ref="P4:P13">_xlfn.UNIQUE(D2:D501)</f>
        <v>Product 21</v>
      </c>
      <c r="Q4" s="40">
        <f>SUMIF($D$2:$D$501,P4,$E$2:$E$501)</f>
        <v>625</v>
      </c>
    </row>
    <row r="5" spans="1:17" ht="15.6" x14ac:dyDescent="0.3">
      <c r="A5" s="3">
        <v>333</v>
      </c>
      <c r="B5" s="3">
        <v>10094</v>
      </c>
      <c r="C5" s="7">
        <v>40190</v>
      </c>
      <c r="D5" s="3" t="s">
        <v>307</v>
      </c>
      <c r="E5" s="3">
        <v>1</v>
      </c>
      <c r="F5" s="8">
        <v>2</v>
      </c>
      <c r="G5" s="4" t="s">
        <v>308</v>
      </c>
      <c r="H5" s="14">
        <f t="shared" si="0"/>
        <v>2</v>
      </c>
      <c r="K5" s="10"/>
      <c r="L5" s="10"/>
      <c r="P5" s="40" t="str">
        <v>Product 4</v>
      </c>
      <c r="Q5" s="40">
        <f t="shared" ref="Q5:Q13" si="1">SUMIF($D$2:$D$501,P5,$E$2:$E$501)</f>
        <v>810</v>
      </c>
    </row>
    <row r="6" spans="1:17" ht="15.6" x14ac:dyDescent="0.3">
      <c r="A6" s="3">
        <v>574</v>
      </c>
      <c r="B6" s="3">
        <v>10053</v>
      </c>
      <c r="C6" s="7">
        <v>40194</v>
      </c>
      <c r="D6" s="3" t="s">
        <v>307</v>
      </c>
      <c r="E6" s="3">
        <v>6</v>
      </c>
      <c r="F6" s="8">
        <v>2</v>
      </c>
      <c r="G6" s="4" t="s">
        <v>302</v>
      </c>
      <c r="H6" s="14">
        <f t="shared" si="0"/>
        <v>12</v>
      </c>
      <c r="J6" s="21" t="s">
        <v>316</v>
      </c>
      <c r="K6" s="20"/>
      <c r="L6" s="20"/>
      <c r="M6" s="20"/>
      <c r="N6" s="20"/>
      <c r="P6" s="40" t="str">
        <v>Product 1</v>
      </c>
      <c r="Q6" s="40">
        <f t="shared" si="1"/>
        <v>865</v>
      </c>
    </row>
    <row r="7" spans="1:17" ht="15.6" x14ac:dyDescent="0.3">
      <c r="A7" s="3">
        <v>181</v>
      </c>
      <c r="B7" s="3">
        <v>10126</v>
      </c>
      <c r="C7" s="7">
        <v>40198</v>
      </c>
      <c r="D7" s="3" t="s">
        <v>305</v>
      </c>
      <c r="E7" s="3">
        <v>26</v>
      </c>
      <c r="F7" s="8">
        <v>9</v>
      </c>
      <c r="G7" s="4" t="s">
        <v>300</v>
      </c>
      <c r="H7" s="14">
        <f t="shared" si="0"/>
        <v>234</v>
      </c>
      <c r="P7" s="40" t="str">
        <v>Product 9</v>
      </c>
      <c r="Q7" s="40">
        <f t="shared" si="1"/>
        <v>753</v>
      </c>
    </row>
    <row r="8" spans="1:17" ht="15.6" x14ac:dyDescent="0.3">
      <c r="A8" s="3">
        <v>577</v>
      </c>
      <c r="B8" s="3">
        <v>10038</v>
      </c>
      <c r="C8" s="7">
        <v>40198</v>
      </c>
      <c r="D8" s="3" t="s">
        <v>309</v>
      </c>
      <c r="E8" s="3">
        <v>6</v>
      </c>
      <c r="F8" s="8">
        <v>2</v>
      </c>
      <c r="G8" s="4" t="s">
        <v>302</v>
      </c>
      <c r="H8" s="14">
        <f t="shared" si="0"/>
        <v>12</v>
      </c>
      <c r="J8" s="10" t="s">
        <v>315</v>
      </c>
      <c r="P8" s="40" t="str">
        <v>Product 7</v>
      </c>
      <c r="Q8" s="40">
        <f t="shared" si="1"/>
        <v>787</v>
      </c>
    </row>
    <row r="9" spans="1:17" ht="15.6" x14ac:dyDescent="0.3">
      <c r="A9" s="3">
        <v>586</v>
      </c>
      <c r="B9" s="3">
        <v>10097</v>
      </c>
      <c r="C9" s="7">
        <v>40203</v>
      </c>
      <c r="D9" s="3" t="s">
        <v>304</v>
      </c>
      <c r="E9" s="3">
        <v>14</v>
      </c>
      <c r="F9" s="8">
        <v>12</v>
      </c>
      <c r="G9" s="4" t="s">
        <v>302</v>
      </c>
      <c r="H9" s="14">
        <f t="shared" si="0"/>
        <v>168</v>
      </c>
      <c r="K9" s="15" t="s">
        <v>295</v>
      </c>
      <c r="L9" t="s">
        <v>319</v>
      </c>
      <c r="M9" t="s">
        <v>320</v>
      </c>
      <c r="N9" t="s">
        <v>321</v>
      </c>
      <c r="P9" s="40" t="str">
        <v>Product 5</v>
      </c>
      <c r="Q9" s="40">
        <f t="shared" si="1"/>
        <v>735</v>
      </c>
    </row>
    <row r="10" spans="1:17" ht="15.6" x14ac:dyDescent="0.3">
      <c r="A10" s="3">
        <v>180</v>
      </c>
      <c r="B10" s="3">
        <v>10100</v>
      </c>
      <c r="C10" s="7">
        <v>40219</v>
      </c>
      <c r="D10" s="3" t="s">
        <v>311</v>
      </c>
      <c r="E10" s="3">
        <v>19</v>
      </c>
      <c r="F10" s="8">
        <v>12</v>
      </c>
      <c r="G10" s="4" t="s">
        <v>300</v>
      </c>
      <c r="H10" s="14">
        <f t="shared" si="0"/>
        <v>228</v>
      </c>
      <c r="K10" s="16" t="s">
        <v>301</v>
      </c>
      <c r="L10">
        <v>865</v>
      </c>
      <c r="M10">
        <v>1026</v>
      </c>
      <c r="N10">
        <v>15570</v>
      </c>
      <c r="P10" s="40" t="str">
        <v>Product 19</v>
      </c>
      <c r="Q10" s="40">
        <f t="shared" si="1"/>
        <v>861</v>
      </c>
    </row>
    <row r="11" spans="1:17" ht="15.6" x14ac:dyDescent="0.3">
      <c r="A11" s="3">
        <v>194</v>
      </c>
      <c r="B11" s="3">
        <v>10121</v>
      </c>
      <c r="C11" s="7">
        <v>40235</v>
      </c>
      <c r="D11" s="3" t="s">
        <v>304</v>
      </c>
      <c r="E11" s="3">
        <v>15</v>
      </c>
      <c r="F11" s="8">
        <v>12</v>
      </c>
      <c r="G11" s="4" t="s">
        <v>300</v>
      </c>
      <c r="H11" s="14">
        <f t="shared" si="0"/>
        <v>180</v>
      </c>
      <c r="K11" s="16" t="s">
        <v>311</v>
      </c>
      <c r="L11">
        <v>861</v>
      </c>
      <c r="M11">
        <v>720</v>
      </c>
      <c r="N11">
        <v>10332</v>
      </c>
      <c r="P11" s="40" t="str">
        <v>Product 2</v>
      </c>
      <c r="Q11" s="40">
        <f t="shared" si="1"/>
        <v>716</v>
      </c>
    </row>
    <row r="12" spans="1:17" ht="15.6" x14ac:dyDescent="0.3">
      <c r="A12" s="3">
        <v>349</v>
      </c>
      <c r="B12" s="3">
        <v>10099</v>
      </c>
      <c r="C12" s="7">
        <v>40235</v>
      </c>
      <c r="D12" s="3" t="s">
        <v>306</v>
      </c>
      <c r="E12" s="3">
        <v>4</v>
      </c>
      <c r="F12" s="8">
        <v>12</v>
      </c>
      <c r="G12" s="4" t="s">
        <v>308</v>
      </c>
      <c r="H12" s="14">
        <f t="shared" si="0"/>
        <v>48</v>
      </c>
      <c r="K12" s="16" t="s">
        <v>306</v>
      </c>
      <c r="L12">
        <v>716</v>
      </c>
      <c r="M12">
        <v>648</v>
      </c>
      <c r="N12">
        <v>8592</v>
      </c>
      <c r="P12" s="40" t="str">
        <v>Product 8</v>
      </c>
      <c r="Q12" s="40">
        <f t="shared" si="1"/>
        <v>789</v>
      </c>
    </row>
    <row r="13" spans="1:17" ht="15.6" x14ac:dyDescent="0.3">
      <c r="A13" s="3">
        <v>498</v>
      </c>
      <c r="B13" s="3">
        <v>10017</v>
      </c>
      <c r="C13" s="7">
        <v>40236</v>
      </c>
      <c r="D13" s="3" t="s">
        <v>310</v>
      </c>
      <c r="E13" s="3">
        <v>5</v>
      </c>
      <c r="F13" s="8">
        <v>13</v>
      </c>
      <c r="G13" s="4" t="s">
        <v>308</v>
      </c>
      <c r="H13" s="14">
        <f t="shared" si="0"/>
        <v>65</v>
      </c>
      <c r="K13" s="16" t="s">
        <v>310</v>
      </c>
      <c r="L13">
        <v>625</v>
      </c>
      <c r="M13">
        <v>520</v>
      </c>
      <c r="N13">
        <v>8125</v>
      </c>
      <c r="P13" s="40" t="str">
        <v>Product 6</v>
      </c>
      <c r="Q13" s="40">
        <f t="shared" si="1"/>
        <v>771</v>
      </c>
    </row>
    <row r="14" spans="1:17" ht="15.6" x14ac:dyDescent="0.3">
      <c r="A14" s="3">
        <v>484</v>
      </c>
      <c r="B14" s="3">
        <v>10086</v>
      </c>
      <c r="C14" s="7">
        <v>40246</v>
      </c>
      <c r="D14" s="3" t="s">
        <v>299</v>
      </c>
      <c r="E14" s="3">
        <v>3</v>
      </c>
      <c r="F14" s="8">
        <v>8</v>
      </c>
      <c r="G14" s="4" t="s">
        <v>308</v>
      </c>
      <c r="H14" s="14">
        <f t="shared" si="0"/>
        <v>24</v>
      </c>
      <c r="K14" s="16" t="s">
        <v>309</v>
      </c>
      <c r="L14">
        <v>810</v>
      </c>
      <c r="M14">
        <v>102</v>
      </c>
      <c r="N14">
        <v>1620</v>
      </c>
      <c r="P14" s="41" t="s">
        <v>340</v>
      </c>
      <c r="Q14" s="41">
        <f>SUM(Q4:Q13)</f>
        <v>7712</v>
      </c>
    </row>
    <row r="15" spans="1:17" x14ac:dyDescent="0.3">
      <c r="A15" s="3">
        <v>385</v>
      </c>
      <c r="B15" s="3">
        <v>10125</v>
      </c>
      <c r="C15" s="7">
        <v>40247</v>
      </c>
      <c r="D15" s="3" t="s">
        <v>309</v>
      </c>
      <c r="E15" s="3">
        <v>30</v>
      </c>
      <c r="F15" s="8">
        <v>2</v>
      </c>
      <c r="G15" s="4" t="s">
        <v>300</v>
      </c>
      <c r="H15" s="14">
        <f t="shared" si="0"/>
        <v>60</v>
      </c>
      <c r="K15" s="16" t="s">
        <v>304</v>
      </c>
      <c r="L15">
        <v>735</v>
      </c>
      <c r="M15">
        <v>552</v>
      </c>
      <c r="N15">
        <v>8820</v>
      </c>
    </row>
    <row r="16" spans="1:17" x14ac:dyDescent="0.3">
      <c r="A16" s="3">
        <v>359</v>
      </c>
      <c r="B16" s="3">
        <v>10098</v>
      </c>
      <c r="C16" s="7">
        <v>40249</v>
      </c>
      <c r="D16" s="3" t="s">
        <v>301</v>
      </c>
      <c r="E16" s="3">
        <v>6</v>
      </c>
      <c r="F16" s="8">
        <v>18</v>
      </c>
      <c r="G16" s="4" t="s">
        <v>302</v>
      </c>
      <c r="H16" s="14">
        <f t="shared" si="0"/>
        <v>108</v>
      </c>
      <c r="K16" s="16" t="s">
        <v>303</v>
      </c>
      <c r="L16">
        <v>771</v>
      </c>
      <c r="M16">
        <v>168</v>
      </c>
      <c r="N16">
        <v>3084</v>
      </c>
    </row>
    <row r="17" spans="1:15" x14ac:dyDescent="0.3">
      <c r="A17" s="3">
        <v>240</v>
      </c>
      <c r="B17" s="3">
        <v>10048</v>
      </c>
      <c r="C17" s="7">
        <v>40261</v>
      </c>
      <c r="D17" s="3" t="s">
        <v>306</v>
      </c>
      <c r="E17" s="3">
        <v>3</v>
      </c>
      <c r="F17" s="8">
        <v>12</v>
      </c>
      <c r="G17" s="4" t="s">
        <v>308</v>
      </c>
      <c r="H17" s="14">
        <f t="shared" si="0"/>
        <v>36</v>
      </c>
      <c r="K17" s="16" t="s">
        <v>305</v>
      </c>
      <c r="L17">
        <v>787</v>
      </c>
      <c r="M17">
        <v>432</v>
      </c>
      <c r="N17">
        <v>7083</v>
      </c>
    </row>
    <row r="18" spans="1:15" x14ac:dyDescent="0.3">
      <c r="A18" s="3">
        <v>118</v>
      </c>
      <c r="B18" s="3">
        <v>10050</v>
      </c>
      <c r="C18" s="7">
        <v>40262</v>
      </c>
      <c r="D18" s="3" t="s">
        <v>311</v>
      </c>
      <c r="E18" s="3">
        <v>2</v>
      </c>
      <c r="F18" s="8">
        <v>12</v>
      </c>
      <c r="G18" s="4" t="s">
        <v>308</v>
      </c>
      <c r="H18" s="14">
        <f t="shared" si="0"/>
        <v>24</v>
      </c>
      <c r="K18" s="16" t="s">
        <v>299</v>
      </c>
      <c r="L18">
        <v>789</v>
      </c>
      <c r="M18">
        <v>400</v>
      </c>
      <c r="N18">
        <v>6312</v>
      </c>
    </row>
    <row r="19" spans="1:15" x14ac:dyDescent="0.3">
      <c r="A19" s="3">
        <v>103</v>
      </c>
      <c r="B19" s="3">
        <v>10044</v>
      </c>
      <c r="C19" s="7">
        <v>40266</v>
      </c>
      <c r="D19" s="3" t="s">
        <v>310</v>
      </c>
      <c r="E19" s="3">
        <v>19</v>
      </c>
      <c r="F19" s="8">
        <v>13</v>
      </c>
      <c r="G19" s="4" t="s">
        <v>300</v>
      </c>
      <c r="H19" s="14">
        <f t="shared" si="0"/>
        <v>247</v>
      </c>
      <c r="K19" s="16" t="s">
        <v>307</v>
      </c>
      <c r="L19">
        <v>753</v>
      </c>
      <c r="M19">
        <v>104</v>
      </c>
      <c r="N19">
        <v>1506</v>
      </c>
    </row>
    <row r="20" spans="1:15" x14ac:dyDescent="0.3">
      <c r="A20" s="3">
        <v>174</v>
      </c>
      <c r="B20" s="3">
        <v>10116</v>
      </c>
      <c r="C20" s="7">
        <v>40270</v>
      </c>
      <c r="D20" s="3" t="s">
        <v>309</v>
      </c>
      <c r="E20" s="3">
        <v>15</v>
      </c>
      <c r="F20" s="8">
        <v>2</v>
      </c>
      <c r="G20" s="4" t="s">
        <v>300</v>
      </c>
      <c r="H20" s="14">
        <f t="shared" si="0"/>
        <v>30</v>
      </c>
      <c r="K20" s="16" t="s">
        <v>318</v>
      </c>
      <c r="L20">
        <v>7712</v>
      </c>
      <c r="M20">
        <v>4672</v>
      </c>
      <c r="N20">
        <v>71044</v>
      </c>
    </row>
    <row r="21" spans="1:15" x14ac:dyDescent="0.3">
      <c r="A21" s="3">
        <v>352</v>
      </c>
      <c r="B21" s="3">
        <v>10127</v>
      </c>
      <c r="C21" s="7">
        <v>40275</v>
      </c>
      <c r="D21" s="3" t="s">
        <v>299</v>
      </c>
      <c r="E21" s="3">
        <v>22</v>
      </c>
      <c r="F21" s="8">
        <v>8</v>
      </c>
      <c r="G21" s="4" t="s">
        <v>300</v>
      </c>
      <c r="H21" s="14">
        <f t="shared" si="0"/>
        <v>176</v>
      </c>
    </row>
    <row r="22" spans="1:15" x14ac:dyDescent="0.3">
      <c r="A22" s="3">
        <v>293</v>
      </c>
      <c r="B22" s="3">
        <v>10048</v>
      </c>
      <c r="C22" s="7">
        <v>40279</v>
      </c>
      <c r="D22" s="3" t="s">
        <v>303</v>
      </c>
      <c r="E22" s="3">
        <v>6</v>
      </c>
      <c r="F22" s="8">
        <v>4</v>
      </c>
      <c r="G22" s="4" t="s">
        <v>302</v>
      </c>
      <c r="H22" s="14">
        <f t="shared" si="0"/>
        <v>24</v>
      </c>
    </row>
    <row r="23" spans="1:15" x14ac:dyDescent="0.3">
      <c r="A23" s="3">
        <v>249</v>
      </c>
      <c r="B23" s="3">
        <v>10078</v>
      </c>
      <c r="C23" s="7">
        <v>40298</v>
      </c>
      <c r="D23" s="3" t="s">
        <v>310</v>
      </c>
      <c r="E23" s="3">
        <v>1</v>
      </c>
      <c r="F23" s="8">
        <v>13</v>
      </c>
      <c r="G23" s="4" t="s">
        <v>308</v>
      </c>
      <c r="H23" s="14">
        <f t="shared" si="0"/>
        <v>13</v>
      </c>
      <c r="K23" s="15" t="s">
        <v>322</v>
      </c>
      <c r="L23" t="s">
        <v>319</v>
      </c>
      <c r="M23" t="s">
        <v>320</v>
      </c>
      <c r="N23" t="s">
        <v>321</v>
      </c>
    </row>
    <row r="24" spans="1:15" x14ac:dyDescent="0.3">
      <c r="A24" s="3">
        <v>280</v>
      </c>
      <c r="B24" s="3">
        <v>10149</v>
      </c>
      <c r="C24" s="7">
        <v>40302</v>
      </c>
      <c r="D24" s="3" t="s">
        <v>299</v>
      </c>
      <c r="E24" s="3">
        <v>12</v>
      </c>
      <c r="F24" s="8">
        <v>8</v>
      </c>
      <c r="G24" s="4" t="s">
        <v>302</v>
      </c>
      <c r="H24" s="14">
        <f t="shared" si="0"/>
        <v>96</v>
      </c>
      <c r="K24" s="17" t="s">
        <v>300</v>
      </c>
      <c r="L24" s="18">
        <v>6071</v>
      </c>
      <c r="M24" s="18">
        <v>2464</v>
      </c>
      <c r="N24" s="18">
        <v>55485</v>
      </c>
    </row>
    <row r="25" spans="1:15" x14ac:dyDescent="0.3">
      <c r="A25" s="3">
        <v>167</v>
      </c>
      <c r="B25" s="3">
        <v>10045</v>
      </c>
      <c r="C25" s="7">
        <v>40311</v>
      </c>
      <c r="D25" s="3" t="s">
        <v>309</v>
      </c>
      <c r="E25" s="3">
        <v>24</v>
      </c>
      <c r="F25" s="8">
        <v>2</v>
      </c>
      <c r="G25" s="4" t="s">
        <v>300</v>
      </c>
      <c r="H25" s="14">
        <f t="shared" si="0"/>
        <v>48</v>
      </c>
      <c r="K25" s="17" t="s">
        <v>302</v>
      </c>
      <c r="L25" s="18">
        <v>1370</v>
      </c>
      <c r="M25" s="18">
        <v>1339</v>
      </c>
      <c r="N25" s="18">
        <v>12895</v>
      </c>
    </row>
    <row r="26" spans="1:15" x14ac:dyDescent="0.3">
      <c r="A26" s="3">
        <v>374</v>
      </c>
      <c r="B26" s="3">
        <v>10034</v>
      </c>
      <c r="C26" s="7">
        <v>40314</v>
      </c>
      <c r="D26" s="3" t="s">
        <v>301</v>
      </c>
      <c r="E26" s="3">
        <v>3</v>
      </c>
      <c r="F26" s="8">
        <v>18</v>
      </c>
      <c r="G26" s="4" t="s">
        <v>308</v>
      </c>
      <c r="H26" s="14">
        <f t="shared" si="0"/>
        <v>54</v>
      </c>
      <c r="K26" s="17" t="s">
        <v>308</v>
      </c>
      <c r="L26" s="18">
        <v>271</v>
      </c>
      <c r="M26" s="18">
        <v>869</v>
      </c>
      <c r="N26" s="18">
        <v>2664</v>
      </c>
    </row>
    <row r="27" spans="1:15" x14ac:dyDescent="0.3">
      <c r="A27" s="3">
        <v>480</v>
      </c>
      <c r="B27" s="3">
        <v>10083</v>
      </c>
      <c r="C27" s="7">
        <v>40325</v>
      </c>
      <c r="D27" s="3" t="s">
        <v>306</v>
      </c>
      <c r="E27" s="3">
        <v>12</v>
      </c>
      <c r="F27" s="8">
        <v>12</v>
      </c>
      <c r="G27" s="4" t="s">
        <v>302</v>
      </c>
      <c r="H27" s="14">
        <f t="shared" si="0"/>
        <v>144</v>
      </c>
      <c r="K27" s="16" t="s">
        <v>318</v>
      </c>
      <c r="L27">
        <v>7712</v>
      </c>
      <c r="M27">
        <v>4672</v>
      </c>
      <c r="N27">
        <v>71044</v>
      </c>
    </row>
    <row r="28" spans="1:15" x14ac:dyDescent="0.3">
      <c r="A28" s="3">
        <v>173</v>
      </c>
      <c r="B28" s="3">
        <v>10003</v>
      </c>
      <c r="C28" s="7">
        <v>40326</v>
      </c>
      <c r="D28" s="3" t="s">
        <v>299</v>
      </c>
      <c r="E28" s="3">
        <v>9</v>
      </c>
      <c r="F28" s="8">
        <v>8</v>
      </c>
      <c r="G28" s="4" t="s">
        <v>302</v>
      </c>
      <c r="H28" s="14">
        <f t="shared" si="0"/>
        <v>72</v>
      </c>
    </row>
    <row r="29" spans="1:15" x14ac:dyDescent="0.3">
      <c r="A29" s="3">
        <v>253</v>
      </c>
      <c r="B29" s="3">
        <v>10134</v>
      </c>
      <c r="C29" s="7">
        <v>40329</v>
      </c>
      <c r="D29" s="3" t="s">
        <v>311</v>
      </c>
      <c r="E29" s="3">
        <v>5</v>
      </c>
      <c r="F29" s="8">
        <v>12</v>
      </c>
      <c r="G29" s="4" t="s">
        <v>308</v>
      </c>
      <c r="H29" s="14">
        <f t="shared" si="0"/>
        <v>60</v>
      </c>
    </row>
    <row r="30" spans="1:15" x14ac:dyDescent="0.3">
      <c r="A30" s="3">
        <v>128</v>
      </c>
      <c r="B30" s="3">
        <v>10102</v>
      </c>
      <c r="C30" s="7">
        <v>40332</v>
      </c>
      <c r="D30" s="3" t="s">
        <v>306</v>
      </c>
      <c r="E30" s="3">
        <v>18</v>
      </c>
      <c r="F30" s="8">
        <v>12</v>
      </c>
      <c r="G30" s="4" t="s">
        <v>300</v>
      </c>
      <c r="H30" s="14">
        <f t="shared" si="0"/>
        <v>216</v>
      </c>
      <c r="J30" s="21" t="s">
        <v>324</v>
      </c>
      <c r="K30" s="22"/>
      <c r="L30" s="22"/>
      <c r="M30" s="22"/>
      <c r="N30" s="22"/>
      <c r="O30" s="22"/>
    </row>
    <row r="31" spans="1:15" x14ac:dyDescent="0.3">
      <c r="A31" s="3">
        <v>554</v>
      </c>
      <c r="B31" s="3">
        <v>10018</v>
      </c>
      <c r="C31" s="7">
        <v>40352</v>
      </c>
      <c r="D31" s="3" t="s">
        <v>305</v>
      </c>
      <c r="E31" s="3">
        <v>3</v>
      </c>
      <c r="F31" s="8">
        <v>9</v>
      </c>
      <c r="G31" s="4" t="s">
        <v>308</v>
      </c>
      <c r="H31" s="14">
        <f t="shared" si="0"/>
        <v>27</v>
      </c>
    </row>
    <row r="32" spans="1:15" x14ac:dyDescent="0.3">
      <c r="A32" s="3">
        <v>112</v>
      </c>
      <c r="B32" s="3">
        <v>10051</v>
      </c>
      <c r="C32" s="7">
        <v>40364</v>
      </c>
      <c r="D32" s="3" t="s">
        <v>304</v>
      </c>
      <c r="E32" s="3">
        <v>22</v>
      </c>
      <c r="F32" s="8">
        <v>12</v>
      </c>
      <c r="G32" s="4" t="s">
        <v>300</v>
      </c>
      <c r="H32" s="14">
        <f t="shared" si="0"/>
        <v>264</v>
      </c>
      <c r="J32" s="11" t="s">
        <v>315</v>
      </c>
      <c r="K32" s="23">
        <f>SUM(H2:H501)</f>
        <v>71044</v>
      </c>
    </row>
    <row r="33" spans="1:15" x14ac:dyDescent="0.3">
      <c r="A33" s="3">
        <v>313</v>
      </c>
      <c r="B33" s="3">
        <v>10077</v>
      </c>
      <c r="C33" s="7">
        <v>40370</v>
      </c>
      <c r="D33" s="3" t="s">
        <v>307</v>
      </c>
      <c r="E33" s="3">
        <v>15</v>
      </c>
      <c r="F33" s="8">
        <v>2</v>
      </c>
      <c r="G33" s="4" t="s">
        <v>300</v>
      </c>
      <c r="H33" s="14">
        <f t="shared" si="0"/>
        <v>30</v>
      </c>
    </row>
    <row r="34" spans="1:15" x14ac:dyDescent="0.3">
      <c r="A34" s="3">
        <v>404</v>
      </c>
      <c r="B34" s="3">
        <v>10024</v>
      </c>
      <c r="C34" s="7">
        <v>40371</v>
      </c>
      <c r="D34" s="3" t="s">
        <v>307</v>
      </c>
      <c r="E34" s="3">
        <v>5</v>
      </c>
      <c r="F34" s="8">
        <v>2</v>
      </c>
      <c r="G34" s="4" t="s">
        <v>308</v>
      </c>
      <c r="H34" s="14">
        <f t="shared" si="0"/>
        <v>10</v>
      </c>
    </row>
    <row r="35" spans="1:15" x14ac:dyDescent="0.3">
      <c r="A35" s="3">
        <v>416</v>
      </c>
      <c r="B35" s="3">
        <v>10065</v>
      </c>
      <c r="C35" s="7">
        <v>40374</v>
      </c>
      <c r="D35" s="3" t="s">
        <v>309</v>
      </c>
      <c r="E35" s="3">
        <v>15</v>
      </c>
      <c r="F35" s="8">
        <v>2</v>
      </c>
      <c r="G35" s="4" t="s">
        <v>300</v>
      </c>
      <c r="H35" s="14">
        <f t="shared" si="0"/>
        <v>30</v>
      </c>
      <c r="J35" s="24" t="s">
        <v>326</v>
      </c>
      <c r="K35" s="25" t="s">
        <v>325</v>
      </c>
      <c r="L35" s="26"/>
      <c r="M35" s="26"/>
      <c r="N35" s="26"/>
      <c r="O35" s="26"/>
    </row>
    <row r="36" spans="1:15" x14ac:dyDescent="0.3">
      <c r="A36" s="3">
        <v>582</v>
      </c>
      <c r="B36" s="3">
        <v>10144</v>
      </c>
      <c r="C36" s="7">
        <v>40376</v>
      </c>
      <c r="D36" s="3" t="s">
        <v>307</v>
      </c>
      <c r="E36" s="3">
        <v>10</v>
      </c>
      <c r="F36" s="8">
        <v>2</v>
      </c>
      <c r="G36" s="4" t="s">
        <v>302</v>
      </c>
      <c r="H36" s="14">
        <f t="shared" si="0"/>
        <v>20</v>
      </c>
    </row>
    <row r="37" spans="1:15" x14ac:dyDescent="0.3">
      <c r="A37" s="3">
        <v>146</v>
      </c>
      <c r="B37" s="3">
        <v>10073</v>
      </c>
      <c r="C37" s="7">
        <v>40380</v>
      </c>
      <c r="D37" s="3" t="s">
        <v>309</v>
      </c>
      <c r="E37" s="3">
        <v>21</v>
      </c>
      <c r="F37" s="8">
        <v>2</v>
      </c>
      <c r="G37" s="4" t="s">
        <v>300</v>
      </c>
      <c r="H37" s="14">
        <f t="shared" si="0"/>
        <v>42</v>
      </c>
      <c r="J37" s="11" t="s">
        <v>315</v>
      </c>
      <c r="K37" s="27">
        <f ca="1">SUMIF(C1:C501,"&lt;12/31/2012",H2:H501)</f>
        <v>34393</v>
      </c>
    </row>
    <row r="38" spans="1:15" x14ac:dyDescent="0.3">
      <c r="A38" s="3">
        <v>308</v>
      </c>
      <c r="B38" s="3">
        <v>10136</v>
      </c>
      <c r="C38" s="7">
        <v>40380</v>
      </c>
      <c r="D38" s="3" t="s">
        <v>309</v>
      </c>
      <c r="E38" s="3">
        <v>20</v>
      </c>
      <c r="F38" s="8">
        <v>2</v>
      </c>
      <c r="G38" s="4" t="s">
        <v>300</v>
      </c>
      <c r="H38" s="14">
        <f t="shared" si="0"/>
        <v>40</v>
      </c>
    </row>
    <row r="39" spans="1:15" x14ac:dyDescent="0.3">
      <c r="A39" s="3">
        <v>519</v>
      </c>
      <c r="B39" s="3">
        <v>10035</v>
      </c>
      <c r="C39" s="7">
        <v>40384</v>
      </c>
      <c r="D39" s="3" t="s">
        <v>307</v>
      </c>
      <c r="E39" s="3">
        <v>19</v>
      </c>
      <c r="F39" s="8">
        <v>2</v>
      </c>
      <c r="G39" s="4" t="s">
        <v>300</v>
      </c>
      <c r="H39" s="14">
        <f t="shared" si="0"/>
        <v>38</v>
      </c>
    </row>
    <row r="40" spans="1:15" x14ac:dyDescent="0.3">
      <c r="A40" s="3">
        <v>537</v>
      </c>
      <c r="B40" s="3">
        <v>10063</v>
      </c>
      <c r="C40" s="7">
        <v>40390</v>
      </c>
      <c r="D40" s="3" t="s">
        <v>301</v>
      </c>
      <c r="E40" s="3">
        <v>19</v>
      </c>
      <c r="F40" s="8">
        <v>18</v>
      </c>
      <c r="G40" s="4" t="s">
        <v>300</v>
      </c>
      <c r="H40" s="14">
        <f t="shared" si="0"/>
        <v>342</v>
      </c>
    </row>
    <row r="41" spans="1:15" ht="18" x14ac:dyDescent="0.35">
      <c r="A41" s="3">
        <v>395</v>
      </c>
      <c r="B41" s="3">
        <v>10064</v>
      </c>
      <c r="C41" s="7">
        <v>40392</v>
      </c>
      <c r="D41" s="3" t="s">
        <v>311</v>
      </c>
      <c r="E41" s="3">
        <v>23</v>
      </c>
      <c r="F41" s="8">
        <v>12</v>
      </c>
      <c r="G41" s="4" t="s">
        <v>300</v>
      </c>
      <c r="H41" s="14">
        <f t="shared" si="0"/>
        <v>276</v>
      </c>
      <c r="J41" s="28"/>
      <c r="K41" s="29" t="s">
        <v>328</v>
      </c>
      <c r="L41" s="28"/>
      <c r="M41" s="28"/>
    </row>
    <row r="42" spans="1:15" x14ac:dyDescent="0.3">
      <c r="A42" s="3">
        <v>482</v>
      </c>
      <c r="B42" s="3">
        <v>10103</v>
      </c>
      <c r="C42" s="7">
        <v>40392</v>
      </c>
      <c r="D42" s="3" t="s">
        <v>311</v>
      </c>
      <c r="E42" s="3">
        <v>29</v>
      </c>
      <c r="F42" s="8">
        <v>12</v>
      </c>
      <c r="G42" s="4" t="s">
        <v>300</v>
      </c>
      <c r="H42" s="14">
        <f t="shared" si="0"/>
        <v>348</v>
      </c>
    </row>
    <row r="43" spans="1:15" x14ac:dyDescent="0.3">
      <c r="A43" s="3">
        <v>455</v>
      </c>
      <c r="B43" s="3">
        <v>10130</v>
      </c>
      <c r="C43" s="7">
        <v>40404</v>
      </c>
      <c r="D43" s="3" t="s">
        <v>299</v>
      </c>
      <c r="E43" s="3">
        <v>25</v>
      </c>
      <c r="F43" s="8">
        <v>8</v>
      </c>
      <c r="G43" s="4" t="s">
        <v>300</v>
      </c>
      <c r="H43" s="14">
        <f t="shared" si="0"/>
        <v>200</v>
      </c>
    </row>
    <row r="44" spans="1:15" x14ac:dyDescent="0.3">
      <c r="A44" s="3">
        <v>296</v>
      </c>
      <c r="B44" s="3">
        <v>10118</v>
      </c>
      <c r="C44" s="7">
        <v>40405</v>
      </c>
      <c r="D44" s="3" t="s">
        <v>309</v>
      </c>
      <c r="E44" s="3">
        <v>20</v>
      </c>
      <c r="F44" s="8">
        <v>2</v>
      </c>
      <c r="G44" s="4" t="s">
        <v>300</v>
      </c>
      <c r="H44" s="14">
        <f t="shared" si="0"/>
        <v>40</v>
      </c>
    </row>
    <row r="45" spans="1:15" x14ac:dyDescent="0.3">
      <c r="A45" s="3">
        <v>226</v>
      </c>
      <c r="B45" s="3">
        <v>10140</v>
      </c>
      <c r="C45" s="7">
        <v>40409</v>
      </c>
      <c r="D45" s="3" t="s">
        <v>299</v>
      </c>
      <c r="E45" s="3">
        <v>30</v>
      </c>
      <c r="F45" s="8">
        <v>8</v>
      </c>
      <c r="G45" s="4" t="s">
        <v>300</v>
      </c>
      <c r="H45" s="14">
        <f t="shared" si="0"/>
        <v>240</v>
      </c>
    </row>
    <row r="46" spans="1:15" x14ac:dyDescent="0.3">
      <c r="A46" s="3">
        <v>170</v>
      </c>
      <c r="B46" s="3">
        <v>10126</v>
      </c>
      <c r="C46" s="7">
        <v>40411</v>
      </c>
      <c r="D46" s="3" t="s">
        <v>309</v>
      </c>
      <c r="E46" s="3">
        <v>4</v>
      </c>
      <c r="F46" s="8">
        <v>2</v>
      </c>
      <c r="G46" s="4" t="s">
        <v>308</v>
      </c>
      <c r="H46" s="14">
        <f t="shared" si="0"/>
        <v>8</v>
      </c>
    </row>
    <row r="47" spans="1:15" x14ac:dyDescent="0.3">
      <c r="A47" s="3">
        <v>389</v>
      </c>
      <c r="B47" s="3">
        <v>10036</v>
      </c>
      <c r="C47" s="7">
        <v>40414</v>
      </c>
      <c r="D47" s="3" t="s">
        <v>309</v>
      </c>
      <c r="E47" s="3">
        <v>2</v>
      </c>
      <c r="F47" s="8">
        <v>2</v>
      </c>
      <c r="G47" s="4" t="s">
        <v>308</v>
      </c>
      <c r="H47" s="14">
        <f t="shared" si="0"/>
        <v>4</v>
      </c>
    </row>
    <row r="48" spans="1:15" x14ac:dyDescent="0.3">
      <c r="A48" s="3">
        <v>148</v>
      </c>
      <c r="B48" s="3">
        <v>10125</v>
      </c>
      <c r="C48" s="7">
        <v>40415</v>
      </c>
      <c r="D48" s="3" t="s">
        <v>299</v>
      </c>
      <c r="E48" s="3">
        <v>6</v>
      </c>
      <c r="F48" s="8">
        <v>8</v>
      </c>
      <c r="G48" s="4" t="s">
        <v>302</v>
      </c>
      <c r="H48" s="14">
        <f t="shared" si="0"/>
        <v>48</v>
      </c>
    </row>
    <row r="49" spans="1:8" x14ac:dyDescent="0.3">
      <c r="A49" s="3">
        <v>122</v>
      </c>
      <c r="B49" s="3">
        <v>10078</v>
      </c>
      <c r="C49" s="7">
        <v>40416</v>
      </c>
      <c r="D49" s="3" t="s">
        <v>309</v>
      </c>
      <c r="E49" s="3">
        <v>18</v>
      </c>
      <c r="F49" s="8">
        <v>2</v>
      </c>
      <c r="G49" s="4" t="s">
        <v>300</v>
      </c>
      <c r="H49" s="14">
        <f t="shared" si="0"/>
        <v>36</v>
      </c>
    </row>
    <row r="50" spans="1:8" x14ac:dyDescent="0.3">
      <c r="A50" s="3">
        <v>179</v>
      </c>
      <c r="B50" s="3">
        <v>10095</v>
      </c>
      <c r="C50" s="7">
        <v>40416</v>
      </c>
      <c r="D50" s="3" t="s">
        <v>301</v>
      </c>
      <c r="E50" s="3">
        <v>12</v>
      </c>
      <c r="F50" s="8">
        <v>18</v>
      </c>
      <c r="G50" s="4" t="s">
        <v>302</v>
      </c>
      <c r="H50" s="14">
        <f t="shared" si="0"/>
        <v>216</v>
      </c>
    </row>
    <row r="51" spans="1:8" x14ac:dyDescent="0.3">
      <c r="A51" s="3">
        <v>322</v>
      </c>
      <c r="B51" s="3">
        <v>10066</v>
      </c>
      <c r="C51" s="7">
        <v>40417</v>
      </c>
      <c r="D51" s="3" t="s">
        <v>306</v>
      </c>
      <c r="E51" s="3">
        <v>16</v>
      </c>
      <c r="F51" s="8">
        <v>12</v>
      </c>
      <c r="G51" s="4" t="s">
        <v>300</v>
      </c>
      <c r="H51" s="14">
        <f t="shared" si="0"/>
        <v>192</v>
      </c>
    </row>
    <row r="52" spans="1:8" x14ac:dyDescent="0.3">
      <c r="A52" s="3">
        <v>445</v>
      </c>
      <c r="B52" s="3">
        <v>10093</v>
      </c>
      <c r="C52" s="7">
        <v>40427</v>
      </c>
      <c r="D52" s="3" t="s">
        <v>311</v>
      </c>
      <c r="E52" s="3">
        <v>11</v>
      </c>
      <c r="F52" s="8">
        <v>12</v>
      </c>
      <c r="G52" s="4" t="s">
        <v>302</v>
      </c>
      <c r="H52" s="14">
        <f t="shared" si="0"/>
        <v>132</v>
      </c>
    </row>
    <row r="53" spans="1:8" x14ac:dyDescent="0.3">
      <c r="A53" s="3">
        <v>490</v>
      </c>
      <c r="B53" s="3">
        <v>10145</v>
      </c>
      <c r="C53" s="7">
        <v>40431</v>
      </c>
      <c r="D53" s="3" t="s">
        <v>307</v>
      </c>
      <c r="E53" s="3">
        <v>1</v>
      </c>
      <c r="F53" s="8">
        <v>2</v>
      </c>
      <c r="G53" s="4" t="s">
        <v>308</v>
      </c>
      <c r="H53" s="14">
        <f t="shared" si="0"/>
        <v>2</v>
      </c>
    </row>
    <row r="54" spans="1:8" x14ac:dyDescent="0.3">
      <c r="A54" s="3">
        <v>337</v>
      </c>
      <c r="B54" s="3">
        <v>10076</v>
      </c>
      <c r="C54" s="7">
        <v>40433</v>
      </c>
      <c r="D54" s="3" t="s">
        <v>311</v>
      </c>
      <c r="E54" s="3">
        <v>6</v>
      </c>
      <c r="F54" s="8">
        <v>12</v>
      </c>
      <c r="G54" s="4" t="s">
        <v>302</v>
      </c>
      <c r="H54" s="14">
        <f t="shared" si="0"/>
        <v>72</v>
      </c>
    </row>
    <row r="55" spans="1:8" x14ac:dyDescent="0.3">
      <c r="A55" s="3">
        <v>396</v>
      </c>
      <c r="B55" s="3">
        <v>10071</v>
      </c>
      <c r="C55" s="7">
        <v>40435</v>
      </c>
      <c r="D55" s="3" t="s">
        <v>303</v>
      </c>
      <c r="E55" s="3">
        <v>23</v>
      </c>
      <c r="F55" s="8">
        <v>4</v>
      </c>
      <c r="G55" s="4" t="s">
        <v>300</v>
      </c>
      <c r="H55" s="14">
        <f t="shared" si="0"/>
        <v>92</v>
      </c>
    </row>
    <row r="56" spans="1:8" x14ac:dyDescent="0.3">
      <c r="A56" s="3">
        <v>590</v>
      </c>
      <c r="B56" s="3">
        <v>10145</v>
      </c>
      <c r="C56" s="7">
        <v>40440</v>
      </c>
      <c r="D56" s="3" t="s">
        <v>307</v>
      </c>
      <c r="E56" s="3">
        <v>9</v>
      </c>
      <c r="F56" s="8">
        <v>2</v>
      </c>
      <c r="G56" s="4" t="s">
        <v>302</v>
      </c>
      <c r="H56" s="14">
        <f t="shared" si="0"/>
        <v>18</v>
      </c>
    </row>
    <row r="57" spans="1:8" x14ac:dyDescent="0.3">
      <c r="A57" s="3">
        <v>438</v>
      </c>
      <c r="B57" s="3">
        <v>10123</v>
      </c>
      <c r="C57" s="7">
        <v>40443</v>
      </c>
      <c r="D57" s="3" t="s">
        <v>305</v>
      </c>
      <c r="E57" s="3">
        <v>4</v>
      </c>
      <c r="F57" s="8">
        <v>9</v>
      </c>
      <c r="G57" s="4" t="s">
        <v>308</v>
      </c>
      <c r="H57" s="14">
        <f t="shared" si="0"/>
        <v>36</v>
      </c>
    </row>
    <row r="58" spans="1:8" x14ac:dyDescent="0.3">
      <c r="A58" s="3">
        <v>436</v>
      </c>
      <c r="B58" s="3">
        <v>10029</v>
      </c>
      <c r="C58" s="7">
        <v>40446</v>
      </c>
      <c r="D58" s="3" t="s">
        <v>299</v>
      </c>
      <c r="E58" s="3">
        <v>13</v>
      </c>
      <c r="F58" s="8">
        <v>8</v>
      </c>
      <c r="G58" s="4" t="s">
        <v>302</v>
      </c>
      <c r="H58" s="14">
        <f t="shared" si="0"/>
        <v>104</v>
      </c>
    </row>
    <row r="59" spans="1:8" x14ac:dyDescent="0.3">
      <c r="A59" s="3">
        <v>425</v>
      </c>
      <c r="B59" s="3">
        <v>10008</v>
      </c>
      <c r="C59" s="7">
        <v>40450</v>
      </c>
      <c r="D59" s="3" t="s">
        <v>304</v>
      </c>
      <c r="E59" s="3">
        <v>17</v>
      </c>
      <c r="F59" s="8">
        <v>12</v>
      </c>
      <c r="G59" s="4" t="s">
        <v>300</v>
      </c>
      <c r="H59" s="14">
        <f t="shared" si="0"/>
        <v>204</v>
      </c>
    </row>
    <row r="60" spans="1:8" x14ac:dyDescent="0.3">
      <c r="A60" s="3">
        <v>332</v>
      </c>
      <c r="B60" s="3">
        <v>10081</v>
      </c>
      <c r="C60" s="7">
        <v>40453</v>
      </c>
      <c r="D60" s="3" t="s">
        <v>311</v>
      </c>
      <c r="E60" s="3">
        <v>17</v>
      </c>
      <c r="F60" s="8">
        <v>12</v>
      </c>
      <c r="G60" s="4" t="s">
        <v>300</v>
      </c>
      <c r="H60" s="14">
        <f t="shared" si="0"/>
        <v>204</v>
      </c>
    </row>
    <row r="61" spans="1:8" x14ac:dyDescent="0.3">
      <c r="A61" s="3">
        <v>123</v>
      </c>
      <c r="B61" s="3">
        <v>10028</v>
      </c>
      <c r="C61" s="7">
        <v>40459</v>
      </c>
      <c r="D61" s="3" t="s">
        <v>306</v>
      </c>
      <c r="E61" s="3">
        <v>20</v>
      </c>
      <c r="F61" s="8">
        <v>12</v>
      </c>
      <c r="G61" s="4" t="s">
        <v>300</v>
      </c>
      <c r="H61" s="14">
        <f t="shared" si="0"/>
        <v>240</v>
      </c>
    </row>
    <row r="62" spans="1:8" x14ac:dyDescent="0.3">
      <c r="A62" s="3">
        <v>172</v>
      </c>
      <c r="B62" s="3">
        <v>10055</v>
      </c>
      <c r="C62" s="7">
        <v>40460</v>
      </c>
      <c r="D62" s="3" t="s">
        <v>301</v>
      </c>
      <c r="E62" s="3">
        <v>26</v>
      </c>
      <c r="F62" s="8">
        <v>18</v>
      </c>
      <c r="G62" s="4" t="s">
        <v>300</v>
      </c>
      <c r="H62" s="14">
        <f t="shared" si="0"/>
        <v>468</v>
      </c>
    </row>
    <row r="63" spans="1:8" x14ac:dyDescent="0.3">
      <c r="A63" s="3">
        <v>328</v>
      </c>
      <c r="B63" s="3">
        <v>10097</v>
      </c>
      <c r="C63" s="7">
        <v>40468</v>
      </c>
      <c r="D63" s="3" t="s">
        <v>303</v>
      </c>
      <c r="E63" s="3">
        <v>23</v>
      </c>
      <c r="F63" s="8">
        <v>4</v>
      </c>
      <c r="G63" s="4" t="s">
        <v>300</v>
      </c>
      <c r="H63" s="14">
        <f t="shared" si="0"/>
        <v>92</v>
      </c>
    </row>
    <row r="64" spans="1:8" x14ac:dyDescent="0.3">
      <c r="A64" s="3">
        <v>596</v>
      </c>
      <c r="B64" s="3">
        <v>10075</v>
      </c>
      <c r="C64" s="7">
        <v>40470</v>
      </c>
      <c r="D64" s="3" t="s">
        <v>299</v>
      </c>
      <c r="E64" s="3">
        <v>30</v>
      </c>
      <c r="F64" s="8">
        <v>8</v>
      </c>
      <c r="G64" s="4" t="s">
        <v>300</v>
      </c>
      <c r="H64" s="14">
        <f t="shared" si="0"/>
        <v>240</v>
      </c>
    </row>
    <row r="65" spans="1:8" x14ac:dyDescent="0.3">
      <c r="A65" s="3">
        <v>225</v>
      </c>
      <c r="B65" s="3">
        <v>10083</v>
      </c>
      <c r="C65" s="7">
        <v>40474</v>
      </c>
      <c r="D65" s="3" t="s">
        <v>304</v>
      </c>
      <c r="E65" s="3">
        <v>26</v>
      </c>
      <c r="F65" s="8">
        <v>12</v>
      </c>
      <c r="G65" s="4" t="s">
        <v>300</v>
      </c>
      <c r="H65" s="14">
        <f t="shared" si="0"/>
        <v>312</v>
      </c>
    </row>
    <row r="66" spans="1:8" x14ac:dyDescent="0.3">
      <c r="A66" s="3">
        <v>312</v>
      </c>
      <c r="B66" s="3">
        <v>10065</v>
      </c>
      <c r="C66" s="7">
        <v>40479</v>
      </c>
      <c r="D66" s="3" t="s">
        <v>307</v>
      </c>
      <c r="E66" s="3">
        <v>15</v>
      </c>
      <c r="F66" s="8">
        <v>2</v>
      </c>
      <c r="G66" s="4" t="s">
        <v>300</v>
      </c>
      <c r="H66" s="14">
        <f t="shared" si="0"/>
        <v>30</v>
      </c>
    </row>
    <row r="67" spans="1:8" x14ac:dyDescent="0.3">
      <c r="A67" s="3">
        <v>335</v>
      </c>
      <c r="B67" s="3">
        <v>10050</v>
      </c>
      <c r="C67" s="7">
        <v>40483</v>
      </c>
      <c r="D67" s="3" t="s">
        <v>299</v>
      </c>
      <c r="E67" s="3">
        <v>13</v>
      </c>
      <c r="F67" s="8">
        <v>8</v>
      </c>
      <c r="G67" s="4" t="s">
        <v>302</v>
      </c>
      <c r="H67" s="14">
        <f t="shared" ref="H67:H130" si="2">E67*F67</f>
        <v>104</v>
      </c>
    </row>
    <row r="68" spans="1:8" x14ac:dyDescent="0.3">
      <c r="A68" s="3">
        <v>544</v>
      </c>
      <c r="B68" s="3">
        <v>10014</v>
      </c>
      <c r="C68" s="7">
        <v>40483</v>
      </c>
      <c r="D68" s="3" t="s">
        <v>307</v>
      </c>
      <c r="E68" s="3">
        <v>9</v>
      </c>
      <c r="F68" s="8">
        <v>2</v>
      </c>
      <c r="G68" s="4" t="s">
        <v>302</v>
      </c>
      <c r="H68" s="14">
        <f t="shared" si="2"/>
        <v>18</v>
      </c>
    </row>
    <row r="69" spans="1:8" x14ac:dyDescent="0.3">
      <c r="A69" s="3">
        <v>245</v>
      </c>
      <c r="B69" s="3">
        <v>10015</v>
      </c>
      <c r="C69" s="7">
        <v>40490</v>
      </c>
      <c r="D69" s="3" t="s">
        <v>306</v>
      </c>
      <c r="E69" s="3">
        <v>24</v>
      </c>
      <c r="F69" s="8">
        <v>12</v>
      </c>
      <c r="G69" s="4" t="s">
        <v>300</v>
      </c>
      <c r="H69" s="14">
        <f t="shared" si="2"/>
        <v>288</v>
      </c>
    </row>
    <row r="70" spans="1:8" x14ac:dyDescent="0.3">
      <c r="A70" s="3">
        <v>413</v>
      </c>
      <c r="B70" s="3">
        <v>10071</v>
      </c>
      <c r="C70" s="7">
        <v>40496</v>
      </c>
      <c r="D70" s="3" t="s">
        <v>311</v>
      </c>
      <c r="E70" s="3">
        <v>29</v>
      </c>
      <c r="F70" s="8">
        <v>12</v>
      </c>
      <c r="G70" s="4" t="s">
        <v>300</v>
      </c>
      <c r="H70" s="14">
        <f t="shared" si="2"/>
        <v>348</v>
      </c>
    </row>
    <row r="71" spans="1:8" x14ac:dyDescent="0.3">
      <c r="A71" s="3">
        <v>536</v>
      </c>
      <c r="B71" s="3">
        <v>10063</v>
      </c>
      <c r="C71" s="7">
        <v>40500</v>
      </c>
      <c r="D71" s="3" t="s">
        <v>301</v>
      </c>
      <c r="E71" s="3">
        <v>5</v>
      </c>
      <c r="F71" s="8">
        <v>18</v>
      </c>
      <c r="G71" s="4" t="s">
        <v>308</v>
      </c>
      <c r="H71" s="14">
        <f t="shared" si="2"/>
        <v>90</v>
      </c>
    </row>
    <row r="72" spans="1:8" x14ac:dyDescent="0.3">
      <c r="A72" s="3">
        <v>454</v>
      </c>
      <c r="B72" s="3">
        <v>10147</v>
      </c>
      <c r="C72" s="7">
        <v>40502</v>
      </c>
      <c r="D72" s="3" t="s">
        <v>304</v>
      </c>
      <c r="E72" s="3">
        <v>13</v>
      </c>
      <c r="F72" s="8">
        <v>12</v>
      </c>
      <c r="G72" s="4" t="s">
        <v>302</v>
      </c>
      <c r="H72" s="14">
        <f t="shared" si="2"/>
        <v>156</v>
      </c>
    </row>
    <row r="73" spans="1:8" x14ac:dyDescent="0.3">
      <c r="A73" s="3">
        <v>356</v>
      </c>
      <c r="B73" s="3">
        <v>10135</v>
      </c>
      <c r="C73" s="7">
        <v>40503</v>
      </c>
      <c r="D73" s="3" t="s">
        <v>304</v>
      </c>
      <c r="E73" s="3">
        <v>12</v>
      </c>
      <c r="F73" s="8">
        <v>12</v>
      </c>
      <c r="G73" s="4" t="s">
        <v>302</v>
      </c>
      <c r="H73" s="14">
        <f t="shared" si="2"/>
        <v>144</v>
      </c>
    </row>
    <row r="74" spans="1:8" x14ac:dyDescent="0.3">
      <c r="A74" s="3">
        <v>446</v>
      </c>
      <c r="B74" s="3">
        <v>10053</v>
      </c>
      <c r="C74" s="7">
        <v>40509</v>
      </c>
      <c r="D74" s="3" t="s">
        <v>311</v>
      </c>
      <c r="E74" s="3">
        <v>8</v>
      </c>
      <c r="F74" s="8">
        <v>12</v>
      </c>
      <c r="G74" s="4" t="s">
        <v>302</v>
      </c>
      <c r="H74" s="14">
        <f t="shared" si="2"/>
        <v>96</v>
      </c>
    </row>
    <row r="75" spans="1:8" x14ac:dyDescent="0.3">
      <c r="A75" s="3">
        <v>477</v>
      </c>
      <c r="B75" s="3">
        <v>10013</v>
      </c>
      <c r="C75" s="7">
        <v>40512</v>
      </c>
      <c r="D75" s="3" t="s">
        <v>309</v>
      </c>
      <c r="E75" s="3">
        <v>9</v>
      </c>
      <c r="F75" s="8">
        <v>2</v>
      </c>
      <c r="G75" s="4" t="s">
        <v>302</v>
      </c>
      <c r="H75" s="14">
        <f t="shared" si="2"/>
        <v>18</v>
      </c>
    </row>
    <row r="76" spans="1:8" x14ac:dyDescent="0.3">
      <c r="A76" s="3">
        <v>540</v>
      </c>
      <c r="B76" s="3">
        <v>10042</v>
      </c>
      <c r="C76" s="7">
        <v>40512</v>
      </c>
      <c r="D76" s="3" t="s">
        <v>301</v>
      </c>
      <c r="E76" s="3">
        <v>7</v>
      </c>
      <c r="F76" s="8">
        <v>18</v>
      </c>
      <c r="G76" s="4" t="s">
        <v>302</v>
      </c>
      <c r="H76" s="14">
        <f t="shared" si="2"/>
        <v>126</v>
      </c>
    </row>
    <row r="77" spans="1:8" x14ac:dyDescent="0.3">
      <c r="A77" s="3">
        <v>158</v>
      </c>
      <c r="B77" s="3">
        <v>10075</v>
      </c>
      <c r="C77" s="7">
        <v>40514</v>
      </c>
      <c r="D77" s="3" t="s">
        <v>309</v>
      </c>
      <c r="E77" s="3">
        <v>13</v>
      </c>
      <c r="F77" s="8">
        <v>2</v>
      </c>
      <c r="G77" s="4" t="s">
        <v>302</v>
      </c>
      <c r="H77" s="14">
        <f t="shared" si="2"/>
        <v>26</v>
      </c>
    </row>
    <row r="78" spans="1:8" x14ac:dyDescent="0.3">
      <c r="A78" s="3">
        <v>471</v>
      </c>
      <c r="B78" s="3">
        <v>10146</v>
      </c>
      <c r="C78" s="7">
        <v>40525</v>
      </c>
      <c r="D78" s="3" t="s">
        <v>306</v>
      </c>
      <c r="E78" s="3">
        <v>12</v>
      </c>
      <c r="F78" s="8">
        <v>12</v>
      </c>
      <c r="G78" s="4" t="s">
        <v>302</v>
      </c>
      <c r="H78" s="14">
        <f t="shared" si="2"/>
        <v>144</v>
      </c>
    </row>
    <row r="79" spans="1:8" x14ac:dyDescent="0.3">
      <c r="A79" s="3">
        <v>572</v>
      </c>
      <c r="B79" s="3">
        <v>10093</v>
      </c>
      <c r="C79" s="7">
        <v>40525</v>
      </c>
      <c r="D79" s="3" t="s">
        <v>306</v>
      </c>
      <c r="E79" s="3">
        <v>12</v>
      </c>
      <c r="F79" s="8">
        <v>12</v>
      </c>
      <c r="G79" s="4" t="s">
        <v>302</v>
      </c>
      <c r="H79" s="14">
        <f t="shared" si="2"/>
        <v>144</v>
      </c>
    </row>
    <row r="80" spans="1:8" x14ac:dyDescent="0.3">
      <c r="A80" s="3">
        <v>132</v>
      </c>
      <c r="B80" s="3">
        <v>10143</v>
      </c>
      <c r="C80" s="7">
        <v>40535</v>
      </c>
      <c r="D80" s="3" t="s">
        <v>301</v>
      </c>
      <c r="E80" s="3">
        <v>1</v>
      </c>
      <c r="F80" s="8">
        <v>18</v>
      </c>
      <c r="G80" s="4" t="s">
        <v>308</v>
      </c>
      <c r="H80" s="14">
        <f t="shared" si="2"/>
        <v>18</v>
      </c>
    </row>
    <row r="81" spans="1:8" x14ac:dyDescent="0.3">
      <c r="A81" s="3">
        <v>300</v>
      </c>
      <c r="B81" s="3">
        <v>10057</v>
      </c>
      <c r="C81" s="7">
        <v>40542</v>
      </c>
      <c r="D81" s="3" t="s">
        <v>301</v>
      </c>
      <c r="E81" s="3">
        <v>26</v>
      </c>
      <c r="F81" s="8">
        <v>18</v>
      </c>
      <c r="G81" s="4" t="s">
        <v>300</v>
      </c>
      <c r="H81" s="14">
        <f t="shared" si="2"/>
        <v>468</v>
      </c>
    </row>
    <row r="82" spans="1:8" x14ac:dyDescent="0.3">
      <c r="A82" s="3">
        <v>569</v>
      </c>
      <c r="B82" s="3">
        <v>10057</v>
      </c>
      <c r="C82" s="7">
        <v>40555</v>
      </c>
      <c r="D82" s="3" t="s">
        <v>301</v>
      </c>
      <c r="E82" s="3">
        <v>9</v>
      </c>
      <c r="F82" s="8">
        <v>18</v>
      </c>
      <c r="G82" s="4" t="s">
        <v>302</v>
      </c>
      <c r="H82" s="14">
        <f t="shared" si="2"/>
        <v>162</v>
      </c>
    </row>
    <row r="83" spans="1:8" x14ac:dyDescent="0.3">
      <c r="A83" s="3">
        <v>518</v>
      </c>
      <c r="B83" s="3">
        <v>10139</v>
      </c>
      <c r="C83" s="7">
        <v>40561</v>
      </c>
      <c r="D83" s="3" t="s">
        <v>299</v>
      </c>
      <c r="E83" s="3">
        <v>20</v>
      </c>
      <c r="F83" s="8">
        <v>8</v>
      </c>
      <c r="G83" s="4" t="s">
        <v>300</v>
      </c>
      <c r="H83" s="14">
        <f t="shared" si="2"/>
        <v>160</v>
      </c>
    </row>
    <row r="84" spans="1:8" x14ac:dyDescent="0.3">
      <c r="A84" s="3">
        <v>304</v>
      </c>
      <c r="B84" s="3">
        <v>10029</v>
      </c>
      <c r="C84" s="7">
        <v>40566</v>
      </c>
      <c r="D84" s="3" t="s">
        <v>304</v>
      </c>
      <c r="E84" s="3">
        <v>30</v>
      </c>
      <c r="F84" s="8">
        <v>12</v>
      </c>
      <c r="G84" s="4" t="s">
        <v>300</v>
      </c>
      <c r="H84" s="14">
        <f t="shared" si="2"/>
        <v>360</v>
      </c>
    </row>
    <row r="85" spans="1:8" x14ac:dyDescent="0.3">
      <c r="A85" s="3">
        <v>421</v>
      </c>
      <c r="B85" s="3">
        <v>10017</v>
      </c>
      <c r="C85" s="7">
        <v>40573</v>
      </c>
      <c r="D85" s="3" t="s">
        <v>306</v>
      </c>
      <c r="E85" s="3">
        <v>3</v>
      </c>
      <c r="F85" s="8">
        <v>12</v>
      </c>
      <c r="G85" s="4" t="s">
        <v>308</v>
      </c>
      <c r="H85" s="14">
        <f t="shared" si="2"/>
        <v>36</v>
      </c>
    </row>
    <row r="86" spans="1:8" x14ac:dyDescent="0.3">
      <c r="A86" s="3">
        <v>295</v>
      </c>
      <c r="B86" s="3">
        <v>10142</v>
      </c>
      <c r="C86" s="7">
        <v>40575</v>
      </c>
      <c r="D86" s="3" t="s">
        <v>309</v>
      </c>
      <c r="E86" s="3">
        <v>3</v>
      </c>
      <c r="F86" s="8">
        <v>2</v>
      </c>
      <c r="G86" s="4" t="s">
        <v>308</v>
      </c>
      <c r="H86" s="14">
        <f t="shared" si="2"/>
        <v>6</v>
      </c>
    </row>
    <row r="87" spans="1:8" x14ac:dyDescent="0.3">
      <c r="A87" s="3">
        <v>441</v>
      </c>
      <c r="B87" s="3">
        <v>10120</v>
      </c>
      <c r="C87" s="7">
        <v>40577</v>
      </c>
      <c r="D87" s="3" t="s">
        <v>305</v>
      </c>
      <c r="E87" s="3">
        <v>22</v>
      </c>
      <c r="F87" s="8">
        <v>9</v>
      </c>
      <c r="G87" s="4" t="s">
        <v>300</v>
      </c>
      <c r="H87" s="14">
        <f t="shared" si="2"/>
        <v>198</v>
      </c>
    </row>
    <row r="88" spans="1:8" x14ac:dyDescent="0.3">
      <c r="A88" s="3">
        <v>233</v>
      </c>
      <c r="B88" s="3">
        <v>10076</v>
      </c>
      <c r="C88" s="7">
        <v>40580</v>
      </c>
      <c r="D88" s="3" t="s">
        <v>306</v>
      </c>
      <c r="E88" s="3">
        <v>8</v>
      </c>
      <c r="F88" s="8">
        <v>12</v>
      </c>
      <c r="G88" s="4" t="s">
        <v>302</v>
      </c>
      <c r="H88" s="14">
        <f t="shared" si="2"/>
        <v>96</v>
      </c>
    </row>
    <row r="89" spans="1:8" x14ac:dyDescent="0.3">
      <c r="A89" s="3">
        <v>319</v>
      </c>
      <c r="B89" s="3">
        <v>10075</v>
      </c>
      <c r="C89" s="7">
        <v>40582</v>
      </c>
      <c r="D89" s="3" t="s">
        <v>301</v>
      </c>
      <c r="E89" s="3">
        <v>5</v>
      </c>
      <c r="F89" s="8">
        <v>18</v>
      </c>
      <c r="G89" s="4" t="s">
        <v>308</v>
      </c>
      <c r="H89" s="14">
        <f t="shared" si="2"/>
        <v>90</v>
      </c>
    </row>
    <row r="90" spans="1:8" x14ac:dyDescent="0.3">
      <c r="A90" s="3">
        <v>342</v>
      </c>
      <c r="B90" s="3">
        <v>10036</v>
      </c>
      <c r="C90" s="7">
        <v>40586</v>
      </c>
      <c r="D90" s="3" t="s">
        <v>306</v>
      </c>
      <c r="E90" s="3">
        <v>11</v>
      </c>
      <c r="F90" s="8">
        <v>12</v>
      </c>
      <c r="G90" s="4" t="s">
        <v>302</v>
      </c>
      <c r="H90" s="14">
        <f t="shared" si="2"/>
        <v>132</v>
      </c>
    </row>
    <row r="91" spans="1:8" x14ac:dyDescent="0.3">
      <c r="A91" s="3">
        <v>258</v>
      </c>
      <c r="B91" s="3">
        <v>10024</v>
      </c>
      <c r="C91" s="7">
        <v>40589</v>
      </c>
      <c r="D91" s="3" t="s">
        <v>311</v>
      </c>
      <c r="E91" s="3">
        <v>7</v>
      </c>
      <c r="F91" s="8">
        <v>12</v>
      </c>
      <c r="G91" s="4" t="s">
        <v>302</v>
      </c>
      <c r="H91" s="14">
        <f t="shared" si="2"/>
        <v>84</v>
      </c>
    </row>
    <row r="92" spans="1:8" x14ac:dyDescent="0.3">
      <c r="A92" s="3">
        <v>542</v>
      </c>
      <c r="B92" s="3">
        <v>10140</v>
      </c>
      <c r="C92" s="7">
        <v>40594</v>
      </c>
      <c r="D92" s="3" t="s">
        <v>303</v>
      </c>
      <c r="E92" s="3">
        <v>17</v>
      </c>
      <c r="F92" s="8">
        <v>4</v>
      </c>
      <c r="G92" s="4" t="s">
        <v>300</v>
      </c>
      <c r="H92" s="14">
        <f t="shared" si="2"/>
        <v>68</v>
      </c>
    </row>
    <row r="93" spans="1:8" x14ac:dyDescent="0.3">
      <c r="A93" s="3">
        <v>511</v>
      </c>
      <c r="B93" s="3">
        <v>10076</v>
      </c>
      <c r="C93" s="7">
        <v>40598</v>
      </c>
      <c r="D93" s="3" t="s">
        <v>299</v>
      </c>
      <c r="E93" s="3">
        <v>16</v>
      </c>
      <c r="F93" s="8">
        <v>8</v>
      </c>
      <c r="G93" s="4" t="s">
        <v>300</v>
      </c>
      <c r="H93" s="14">
        <f t="shared" si="2"/>
        <v>128</v>
      </c>
    </row>
    <row r="94" spans="1:8" x14ac:dyDescent="0.3">
      <c r="A94" s="3">
        <v>368</v>
      </c>
      <c r="B94" s="3">
        <v>10076</v>
      </c>
      <c r="C94" s="7">
        <v>40607</v>
      </c>
      <c r="D94" s="3" t="s">
        <v>299</v>
      </c>
      <c r="E94" s="3">
        <v>24</v>
      </c>
      <c r="F94" s="8">
        <v>8</v>
      </c>
      <c r="G94" s="4" t="s">
        <v>300</v>
      </c>
      <c r="H94" s="14">
        <f t="shared" si="2"/>
        <v>192</v>
      </c>
    </row>
    <row r="95" spans="1:8" x14ac:dyDescent="0.3">
      <c r="A95" s="3">
        <v>382</v>
      </c>
      <c r="B95" s="3">
        <v>10145</v>
      </c>
      <c r="C95" s="7">
        <v>40620</v>
      </c>
      <c r="D95" s="3" t="s">
        <v>306</v>
      </c>
      <c r="E95" s="3">
        <v>28</v>
      </c>
      <c r="F95" s="8">
        <v>12</v>
      </c>
      <c r="G95" s="4" t="s">
        <v>300</v>
      </c>
      <c r="H95" s="14">
        <f t="shared" si="2"/>
        <v>336</v>
      </c>
    </row>
    <row r="96" spans="1:8" x14ac:dyDescent="0.3">
      <c r="A96" s="3">
        <v>439</v>
      </c>
      <c r="B96" s="3">
        <v>10058</v>
      </c>
      <c r="C96" s="7">
        <v>40634</v>
      </c>
      <c r="D96" s="3" t="s">
        <v>301</v>
      </c>
      <c r="E96" s="3">
        <v>21</v>
      </c>
      <c r="F96" s="8">
        <v>18</v>
      </c>
      <c r="G96" s="4" t="s">
        <v>300</v>
      </c>
      <c r="H96" s="14">
        <f t="shared" si="2"/>
        <v>378</v>
      </c>
    </row>
    <row r="97" spans="1:8" x14ac:dyDescent="0.3">
      <c r="A97" s="3">
        <v>550</v>
      </c>
      <c r="B97" s="3">
        <v>10036</v>
      </c>
      <c r="C97" s="7">
        <v>40634</v>
      </c>
      <c r="D97" s="3" t="s">
        <v>303</v>
      </c>
      <c r="E97" s="3">
        <v>24</v>
      </c>
      <c r="F97" s="8">
        <v>4</v>
      </c>
      <c r="G97" s="4" t="s">
        <v>300</v>
      </c>
      <c r="H97" s="14">
        <f t="shared" si="2"/>
        <v>96</v>
      </c>
    </row>
    <row r="98" spans="1:8" x14ac:dyDescent="0.3">
      <c r="A98" s="3">
        <v>469</v>
      </c>
      <c r="B98" s="3">
        <v>10024</v>
      </c>
      <c r="C98" s="7">
        <v>40635</v>
      </c>
      <c r="D98" s="3" t="s">
        <v>310</v>
      </c>
      <c r="E98" s="3">
        <v>25</v>
      </c>
      <c r="F98" s="8">
        <v>13</v>
      </c>
      <c r="G98" s="4" t="s">
        <v>300</v>
      </c>
      <c r="H98" s="14">
        <f t="shared" si="2"/>
        <v>325</v>
      </c>
    </row>
    <row r="99" spans="1:8" x14ac:dyDescent="0.3">
      <c r="A99" s="3">
        <v>501</v>
      </c>
      <c r="B99" s="3">
        <v>10067</v>
      </c>
      <c r="C99" s="7">
        <v>40635</v>
      </c>
      <c r="D99" s="3" t="s">
        <v>303</v>
      </c>
      <c r="E99" s="3">
        <v>15</v>
      </c>
      <c r="F99" s="8">
        <v>4</v>
      </c>
      <c r="G99" s="4" t="s">
        <v>300</v>
      </c>
      <c r="H99" s="14">
        <f t="shared" si="2"/>
        <v>60</v>
      </c>
    </row>
    <row r="100" spans="1:8" x14ac:dyDescent="0.3">
      <c r="A100" s="3">
        <v>215</v>
      </c>
      <c r="B100" s="3">
        <v>10058</v>
      </c>
      <c r="C100" s="7">
        <v>40650</v>
      </c>
      <c r="D100" s="3" t="s">
        <v>309</v>
      </c>
      <c r="E100" s="3">
        <v>8</v>
      </c>
      <c r="F100" s="8">
        <v>2</v>
      </c>
      <c r="G100" s="4" t="s">
        <v>302</v>
      </c>
      <c r="H100" s="14">
        <f t="shared" si="2"/>
        <v>16</v>
      </c>
    </row>
    <row r="101" spans="1:8" x14ac:dyDescent="0.3">
      <c r="A101" s="3">
        <v>227</v>
      </c>
      <c r="B101" s="3">
        <v>10029</v>
      </c>
      <c r="C101" s="7">
        <v>40650</v>
      </c>
      <c r="D101" s="3" t="s">
        <v>299</v>
      </c>
      <c r="E101" s="3">
        <v>17</v>
      </c>
      <c r="F101" s="8">
        <v>8</v>
      </c>
      <c r="G101" s="4" t="s">
        <v>300</v>
      </c>
      <c r="H101" s="14">
        <f t="shared" si="2"/>
        <v>136</v>
      </c>
    </row>
    <row r="102" spans="1:8" x14ac:dyDescent="0.3">
      <c r="A102" s="3">
        <v>358</v>
      </c>
      <c r="B102" s="3">
        <v>10018</v>
      </c>
      <c r="C102" s="7">
        <v>40653</v>
      </c>
      <c r="D102" s="3" t="s">
        <v>309</v>
      </c>
      <c r="E102" s="3">
        <v>6</v>
      </c>
      <c r="F102" s="8">
        <v>2</v>
      </c>
      <c r="G102" s="4" t="s">
        <v>302</v>
      </c>
      <c r="H102" s="14">
        <f t="shared" si="2"/>
        <v>12</v>
      </c>
    </row>
    <row r="103" spans="1:8" x14ac:dyDescent="0.3">
      <c r="A103" s="3">
        <v>517</v>
      </c>
      <c r="B103" s="3">
        <v>10070</v>
      </c>
      <c r="C103" s="7">
        <v>40653</v>
      </c>
      <c r="D103" s="3" t="s">
        <v>305</v>
      </c>
      <c r="E103" s="3">
        <v>24</v>
      </c>
      <c r="F103" s="8">
        <v>9</v>
      </c>
      <c r="G103" s="4" t="s">
        <v>300</v>
      </c>
      <c r="H103" s="14">
        <f t="shared" si="2"/>
        <v>216</v>
      </c>
    </row>
    <row r="104" spans="1:8" x14ac:dyDescent="0.3">
      <c r="A104" s="3">
        <v>183</v>
      </c>
      <c r="B104" s="3">
        <v>10134</v>
      </c>
      <c r="C104" s="7">
        <v>40665</v>
      </c>
      <c r="D104" s="3" t="s">
        <v>307</v>
      </c>
      <c r="E104" s="3">
        <v>4</v>
      </c>
      <c r="F104" s="8">
        <v>2</v>
      </c>
      <c r="G104" s="4" t="s">
        <v>308</v>
      </c>
      <c r="H104" s="14">
        <f t="shared" si="2"/>
        <v>8</v>
      </c>
    </row>
    <row r="105" spans="1:8" x14ac:dyDescent="0.3">
      <c r="A105" s="3">
        <v>578</v>
      </c>
      <c r="B105" s="3">
        <v>10017</v>
      </c>
      <c r="C105" s="7">
        <v>40667</v>
      </c>
      <c r="D105" s="3" t="s">
        <v>307</v>
      </c>
      <c r="E105" s="3">
        <v>28</v>
      </c>
      <c r="F105" s="8">
        <v>2</v>
      </c>
      <c r="G105" s="4" t="s">
        <v>300</v>
      </c>
      <c r="H105" s="14">
        <f t="shared" si="2"/>
        <v>56</v>
      </c>
    </row>
    <row r="106" spans="1:8" x14ac:dyDescent="0.3">
      <c r="A106" s="3">
        <v>398</v>
      </c>
      <c r="B106" s="3">
        <v>10120</v>
      </c>
      <c r="C106" s="7">
        <v>40677</v>
      </c>
      <c r="D106" s="3" t="s">
        <v>310</v>
      </c>
      <c r="E106" s="3">
        <v>20</v>
      </c>
      <c r="F106" s="8">
        <v>13</v>
      </c>
      <c r="G106" s="4" t="s">
        <v>300</v>
      </c>
      <c r="H106" s="14">
        <f t="shared" si="2"/>
        <v>260</v>
      </c>
    </row>
    <row r="107" spans="1:8" x14ac:dyDescent="0.3">
      <c r="A107" s="3">
        <v>381</v>
      </c>
      <c r="B107" s="3">
        <v>10050</v>
      </c>
      <c r="C107" s="7">
        <v>40680</v>
      </c>
      <c r="D107" s="3" t="s">
        <v>307</v>
      </c>
      <c r="E107" s="3">
        <v>24</v>
      </c>
      <c r="F107" s="8">
        <v>2</v>
      </c>
      <c r="G107" s="4" t="s">
        <v>300</v>
      </c>
      <c r="H107" s="14">
        <f t="shared" si="2"/>
        <v>48</v>
      </c>
    </row>
    <row r="108" spans="1:8" x14ac:dyDescent="0.3">
      <c r="A108" s="3">
        <v>547</v>
      </c>
      <c r="B108" s="3">
        <v>10106</v>
      </c>
      <c r="C108" s="7">
        <v>40685</v>
      </c>
      <c r="D108" s="3" t="s">
        <v>301</v>
      </c>
      <c r="E108" s="3">
        <v>8</v>
      </c>
      <c r="F108" s="8">
        <v>18</v>
      </c>
      <c r="G108" s="4" t="s">
        <v>302</v>
      </c>
      <c r="H108" s="14">
        <f t="shared" si="2"/>
        <v>144</v>
      </c>
    </row>
    <row r="109" spans="1:8" x14ac:dyDescent="0.3">
      <c r="A109" s="3">
        <v>270</v>
      </c>
      <c r="B109" s="3">
        <v>10084</v>
      </c>
      <c r="C109" s="7">
        <v>40689</v>
      </c>
      <c r="D109" s="3" t="s">
        <v>311</v>
      </c>
      <c r="E109" s="3">
        <v>6</v>
      </c>
      <c r="F109" s="8">
        <v>12</v>
      </c>
      <c r="G109" s="4" t="s">
        <v>302</v>
      </c>
      <c r="H109" s="14">
        <f t="shared" si="2"/>
        <v>72</v>
      </c>
    </row>
    <row r="110" spans="1:8" x14ac:dyDescent="0.3">
      <c r="A110" s="3">
        <v>263</v>
      </c>
      <c r="B110" s="3">
        <v>10052</v>
      </c>
      <c r="C110" s="7">
        <v>40692</v>
      </c>
      <c r="D110" s="3" t="s">
        <v>305</v>
      </c>
      <c r="E110" s="3">
        <v>18</v>
      </c>
      <c r="F110" s="8">
        <v>9</v>
      </c>
      <c r="G110" s="4" t="s">
        <v>300</v>
      </c>
      <c r="H110" s="14">
        <f t="shared" si="2"/>
        <v>162</v>
      </c>
    </row>
    <row r="111" spans="1:8" x14ac:dyDescent="0.3">
      <c r="A111" s="3">
        <v>427</v>
      </c>
      <c r="B111" s="3">
        <v>10033</v>
      </c>
      <c r="C111" s="7">
        <v>40692</v>
      </c>
      <c r="D111" s="3" t="s">
        <v>304</v>
      </c>
      <c r="E111" s="3">
        <v>29</v>
      </c>
      <c r="F111" s="8">
        <v>12</v>
      </c>
      <c r="G111" s="4" t="s">
        <v>300</v>
      </c>
      <c r="H111" s="14">
        <f t="shared" si="2"/>
        <v>348</v>
      </c>
    </row>
    <row r="112" spans="1:8" x14ac:dyDescent="0.3">
      <c r="A112" s="3">
        <v>199</v>
      </c>
      <c r="B112" s="3">
        <v>10039</v>
      </c>
      <c r="C112" s="7">
        <v>40693</v>
      </c>
      <c r="D112" s="3" t="s">
        <v>309</v>
      </c>
      <c r="E112" s="3">
        <v>18</v>
      </c>
      <c r="F112" s="8">
        <v>2</v>
      </c>
      <c r="G112" s="4" t="s">
        <v>300</v>
      </c>
      <c r="H112" s="14">
        <f t="shared" si="2"/>
        <v>36</v>
      </c>
    </row>
    <row r="113" spans="1:8" x14ac:dyDescent="0.3">
      <c r="A113" s="3">
        <v>271</v>
      </c>
      <c r="B113" s="3">
        <v>10055</v>
      </c>
      <c r="C113" s="7">
        <v>40693</v>
      </c>
      <c r="D113" s="3" t="s">
        <v>307</v>
      </c>
      <c r="E113" s="3">
        <v>18</v>
      </c>
      <c r="F113" s="8">
        <v>2</v>
      </c>
      <c r="G113" s="4" t="s">
        <v>300</v>
      </c>
      <c r="H113" s="14">
        <f t="shared" si="2"/>
        <v>36</v>
      </c>
    </row>
    <row r="114" spans="1:8" x14ac:dyDescent="0.3">
      <c r="A114" s="3">
        <v>303</v>
      </c>
      <c r="B114" s="3">
        <v>10044</v>
      </c>
      <c r="C114" s="7">
        <v>40702</v>
      </c>
      <c r="D114" s="3" t="s">
        <v>299</v>
      </c>
      <c r="E114" s="3">
        <v>1</v>
      </c>
      <c r="F114" s="8">
        <v>8</v>
      </c>
      <c r="G114" s="4" t="s">
        <v>308</v>
      </c>
      <c r="H114" s="14">
        <f t="shared" si="2"/>
        <v>8</v>
      </c>
    </row>
    <row r="115" spans="1:8" x14ac:dyDescent="0.3">
      <c r="A115" s="3">
        <v>267</v>
      </c>
      <c r="B115" s="3">
        <v>10101</v>
      </c>
      <c r="C115" s="7">
        <v>40705</v>
      </c>
      <c r="D115" s="3" t="s">
        <v>304</v>
      </c>
      <c r="E115" s="3">
        <v>19</v>
      </c>
      <c r="F115" s="8">
        <v>12</v>
      </c>
      <c r="G115" s="4" t="s">
        <v>300</v>
      </c>
      <c r="H115" s="14">
        <f t="shared" si="2"/>
        <v>228</v>
      </c>
    </row>
    <row r="116" spans="1:8" x14ac:dyDescent="0.3">
      <c r="A116" s="3">
        <v>394</v>
      </c>
      <c r="B116" s="3">
        <v>10016</v>
      </c>
      <c r="C116" s="7">
        <v>40706</v>
      </c>
      <c r="D116" s="3" t="s">
        <v>309</v>
      </c>
      <c r="E116" s="3">
        <v>9</v>
      </c>
      <c r="F116" s="8">
        <v>2</v>
      </c>
      <c r="G116" s="4" t="s">
        <v>302</v>
      </c>
      <c r="H116" s="14">
        <f t="shared" si="2"/>
        <v>18</v>
      </c>
    </row>
    <row r="117" spans="1:8" x14ac:dyDescent="0.3">
      <c r="A117" s="3">
        <v>277</v>
      </c>
      <c r="B117" s="3">
        <v>10033</v>
      </c>
      <c r="C117" s="7">
        <v>40712</v>
      </c>
      <c r="D117" s="3" t="s">
        <v>299</v>
      </c>
      <c r="E117" s="3">
        <v>23</v>
      </c>
      <c r="F117" s="8">
        <v>8</v>
      </c>
      <c r="G117" s="4" t="s">
        <v>300</v>
      </c>
      <c r="H117" s="14">
        <f t="shared" si="2"/>
        <v>184</v>
      </c>
    </row>
    <row r="118" spans="1:8" x14ac:dyDescent="0.3">
      <c r="A118" s="3">
        <v>583</v>
      </c>
      <c r="B118" s="3">
        <v>10036</v>
      </c>
      <c r="C118" s="7">
        <v>40715</v>
      </c>
      <c r="D118" s="3" t="s">
        <v>307</v>
      </c>
      <c r="E118" s="3">
        <v>16</v>
      </c>
      <c r="F118" s="8">
        <v>2</v>
      </c>
      <c r="G118" s="4" t="s">
        <v>300</v>
      </c>
      <c r="H118" s="14">
        <f t="shared" si="2"/>
        <v>32</v>
      </c>
    </row>
    <row r="119" spans="1:8" x14ac:dyDescent="0.3">
      <c r="A119" s="3">
        <v>159</v>
      </c>
      <c r="B119" s="3">
        <v>10051</v>
      </c>
      <c r="C119" s="7">
        <v>40740</v>
      </c>
      <c r="D119" s="3" t="s">
        <v>307</v>
      </c>
      <c r="E119" s="3">
        <v>26</v>
      </c>
      <c r="F119" s="8">
        <v>2</v>
      </c>
      <c r="G119" s="4" t="s">
        <v>300</v>
      </c>
      <c r="H119" s="14">
        <f t="shared" si="2"/>
        <v>52</v>
      </c>
    </row>
    <row r="120" spans="1:8" x14ac:dyDescent="0.3">
      <c r="A120" s="3">
        <v>515</v>
      </c>
      <c r="B120" s="3">
        <v>10102</v>
      </c>
      <c r="C120" s="7">
        <v>40747</v>
      </c>
      <c r="D120" s="3" t="s">
        <v>303</v>
      </c>
      <c r="E120" s="3">
        <v>3</v>
      </c>
      <c r="F120" s="8">
        <v>4</v>
      </c>
      <c r="G120" s="4" t="s">
        <v>308</v>
      </c>
      <c r="H120" s="14">
        <f t="shared" si="2"/>
        <v>12</v>
      </c>
    </row>
    <row r="121" spans="1:8" x14ac:dyDescent="0.3">
      <c r="A121" s="3">
        <v>516</v>
      </c>
      <c r="B121" s="3">
        <v>10147</v>
      </c>
      <c r="C121" s="7">
        <v>40748</v>
      </c>
      <c r="D121" s="3" t="s">
        <v>301</v>
      </c>
      <c r="E121" s="3">
        <v>26</v>
      </c>
      <c r="F121" s="8">
        <v>18</v>
      </c>
      <c r="G121" s="4" t="s">
        <v>300</v>
      </c>
      <c r="H121" s="14">
        <f t="shared" si="2"/>
        <v>468</v>
      </c>
    </row>
    <row r="122" spans="1:8" x14ac:dyDescent="0.3">
      <c r="A122" s="3">
        <v>269</v>
      </c>
      <c r="B122" s="3">
        <v>10056</v>
      </c>
      <c r="C122" s="7">
        <v>40749</v>
      </c>
      <c r="D122" s="3" t="s">
        <v>304</v>
      </c>
      <c r="E122" s="3">
        <v>5</v>
      </c>
      <c r="F122" s="8">
        <v>12</v>
      </c>
      <c r="G122" s="4" t="s">
        <v>308</v>
      </c>
      <c r="H122" s="14">
        <f t="shared" si="2"/>
        <v>60</v>
      </c>
    </row>
    <row r="123" spans="1:8" x14ac:dyDescent="0.3">
      <c r="A123" s="3">
        <v>546</v>
      </c>
      <c r="B123" s="3">
        <v>10039</v>
      </c>
      <c r="C123" s="7">
        <v>40762</v>
      </c>
      <c r="D123" s="3" t="s">
        <v>305</v>
      </c>
      <c r="E123" s="3">
        <v>17</v>
      </c>
      <c r="F123" s="8">
        <v>9</v>
      </c>
      <c r="G123" s="4" t="s">
        <v>300</v>
      </c>
      <c r="H123" s="14">
        <f t="shared" si="2"/>
        <v>153</v>
      </c>
    </row>
    <row r="124" spans="1:8" x14ac:dyDescent="0.3">
      <c r="A124" s="3">
        <v>220</v>
      </c>
      <c r="B124" s="3">
        <v>10017</v>
      </c>
      <c r="C124" s="7">
        <v>40765</v>
      </c>
      <c r="D124" s="3" t="s">
        <v>311</v>
      </c>
      <c r="E124" s="3">
        <v>30</v>
      </c>
      <c r="F124" s="8">
        <v>12</v>
      </c>
      <c r="G124" s="4" t="s">
        <v>300</v>
      </c>
      <c r="H124" s="14">
        <f t="shared" si="2"/>
        <v>360</v>
      </c>
    </row>
    <row r="125" spans="1:8" x14ac:dyDescent="0.3">
      <c r="A125" s="3">
        <v>592</v>
      </c>
      <c r="B125" s="3">
        <v>10148</v>
      </c>
      <c r="C125" s="7">
        <v>40766</v>
      </c>
      <c r="D125" s="3" t="s">
        <v>304</v>
      </c>
      <c r="E125" s="3">
        <v>13</v>
      </c>
      <c r="F125" s="8">
        <v>12</v>
      </c>
      <c r="G125" s="4" t="s">
        <v>302</v>
      </c>
      <c r="H125" s="14">
        <f t="shared" si="2"/>
        <v>156</v>
      </c>
    </row>
    <row r="126" spans="1:8" x14ac:dyDescent="0.3">
      <c r="A126" s="3">
        <v>255</v>
      </c>
      <c r="B126" s="3">
        <v>10146</v>
      </c>
      <c r="C126" s="7">
        <v>40768</v>
      </c>
      <c r="D126" s="3" t="s">
        <v>309</v>
      </c>
      <c r="E126" s="3">
        <v>21</v>
      </c>
      <c r="F126" s="8">
        <v>2</v>
      </c>
      <c r="G126" s="4" t="s">
        <v>300</v>
      </c>
      <c r="H126" s="14">
        <f t="shared" si="2"/>
        <v>42</v>
      </c>
    </row>
    <row r="127" spans="1:8" x14ac:dyDescent="0.3">
      <c r="A127" s="3">
        <v>466</v>
      </c>
      <c r="B127" s="3">
        <v>10133</v>
      </c>
      <c r="C127" s="7">
        <v>40774</v>
      </c>
      <c r="D127" s="3" t="s">
        <v>306</v>
      </c>
      <c r="E127" s="3">
        <v>6</v>
      </c>
      <c r="F127" s="8">
        <v>12</v>
      </c>
      <c r="G127" s="4" t="s">
        <v>302</v>
      </c>
      <c r="H127" s="14">
        <f t="shared" si="2"/>
        <v>72</v>
      </c>
    </row>
    <row r="128" spans="1:8" x14ac:dyDescent="0.3">
      <c r="A128" s="3">
        <v>286</v>
      </c>
      <c r="B128" s="3">
        <v>10009</v>
      </c>
      <c r="C128" s="7">
        <v>40776</v>
      </c>
      <c r="D128" s="3" t="s">
        <v>309</v>
      </c>
      <c r="E128" s="3">
        <v>5</v>
      </c>
      <c r="F128" s="8">
        <v>2</v>
      </c>
      <c r="G128" s="4" t="s">
        <v>308</v>
      </c>
      <c r="H128" s="14">
        <f t="shared" si="2"/>
        <v>10</v>
      </c>
    </row>
    <row r="129" spans="1:8" x14ac:dyDescent="0.3">
      <c r="A129" s="3">
        <v>153</v>
      </c>
      <c r="B129" s="3">
        <v>10085</v>
      </c>
      <c r="C129" s="7">
        <v>40781</v>
      </c>
      <c r="D129" s="3" t="s">
        <v>305</v>
      </c>
      <c r="E129" s="3">
        <v>21</v>
      </c>
      <c r="F129" s="8">
        <v>9</v>
      </c>
      <c r="G129" s="4" t="s">
        <v>300</v>
      </c>
      <c r="H129" s="14">
        <f t="shared" si="2"/>
        <v>189</v>
      </c>
    </row>
    <row r="130" spans="1:8" x14ac:dyDescent="0.3">
      <c r="A130" s="3">
        <v>532</v>
      </c>
      <c r="B130" s="3">
        <v>10087</v>
      </c>
      <c r="C130" s="7">
        <v>40782</v>
      </c>
      <c r="D130" s="3" t="s">
        <v>306</v>
      </c>
      <c r="E130" s="3">
        <v>3</v>
      </c>
      <c r="F130" s="8">
        <v>12</v>
      </c>
      <c r="G130" s="4" t="s">
        <v>308</v>
      </c>
      <c r="H130" s="14">
        <f t="shared" si="2"/>
        <v>36</v>
      </c>
    </row>
    <row r="131" spans="1:8" x14ac:dyDescent="0.3">
      <c r="A131" s="3">
        <v>334</v>
      </c>
      <c r="B131" s="3">
        <v>10047</v>
      </c>
      <c r="C131" s="7">
        <v>40784</v>
      </c>
      <c r="D131" s="3" t="s">
        <v>306</v>
      </c>
      <c r="E131" s="3">
        <v>16</v>
      </c>
      <c r="F131" s="8">
        <v>12</v>
      </c>
      <c r="G131" s="4" t="s">
        <v>300</v>
      </c>
      <c r="H131" s="14">
        <f t="shared" ref="H131:H194" si="3">E131*F131</f>
        <v>192</v>
      </c>
    </row>
    <row r="132" spans="1:8" x14ac:dyDescent="0.3">
      <c r="A132" s="3">
        <v>131</v>
      </c>
      <c r="B132" s="3">
        <v>10140</v>
      </c>
      <c r="C132" s="7">
        <v>40801</v>
      </c>
      <c r="D132" s="3" t="s">
        <v>311</v>
      </c>
      <c r="E132" s="3">
        <v>16</v>
      </c>
      <c r="F132" s="8">
        <v>12</v>
      </c>
      <c r="G132" s="4" t="s">
        <v>300</v>
      </c>
      <c r="H132" s="14">
        <f t="shared" si="3"/>
        <v>192</v>
      </c>
    </row>
    <row r="133" spans="1:8" x14ac:dyDescent="0.3">
      <c r="A133" s="3">
        <v>232</v>
      </c>
      <c r="B133" s="3">
        <v>10060</v>
      </c>
      <c r="C133" s="7">
        <v>40802</v>
      </c>
      <c r="D133" s="3" t="s">
        <v>311</v>
      </c>
      <c r="E133" s="3">
        <v>21</v>
      </c>
      <c r="F133" s="8">
        <v>12</v>
      </c>
      <c r="G133" s="4" t="s">
        <v>300</v>
      </c>
      <c r="H133" s="14">
        <f t="shared" si="3"/>
        <v>252</v>
      </c>
    </row>
    <row r="134" spans="1:8" x14ac:dyDescent="0.3">
      <c r="A134" s="3">
        <v>405</v>
      </c>
      <c r="B134" s="3">
        <v>10123</v>
      </c>
      <c r="C134" s="7">
        <v>40806</v>
      </c>
      <c r="D134" s="3" t="s">
        <v>301</v>
      </c>
      <c r="E134" s="3">
        <v>12</v>
      </c>
      <c r="F134" s="8">
        <v>18</v>
      </c>
      <c r="G134" s="4" t="s">
        <v>302</v>
      </c>
      <c r="H134" s="14">
        <f t="shared" si="3"/>
        <v>216</v>
      </c>
    </row>
    <row r="135" spans="1:8" x14ac:dyDescent="0.3">
      <c r="A135" s="3">
        <v>278</v>
      </c>
      <c r="B135" s="3">
        <v>10043</v>
      </c>
      <c r="C135" s="7">
        <v>40813</v>
      </c>
      <c r="D135" s="3" t="s">
        <v>301</v>
      </c>
      <c r="E135" s="3">
        <v>15</v>
      </c>
      <c r="F135" s="8">
        <v>18</v>
      </c>
      <c r="G135" s="4" t="s">
        <v>300</v>
      </c>
      <c r="H135" s="14">
        <f t="shared" si="3"/>
        <v>270</v>
      </c>
    </row>
    <row r="136" spans="1:8" x14ac:dyDescent="0.3">
      <c r="A136" s="3">
        <v>406</v>
      </c>
      <c r="B136" s="3">
        <v>10108</v>
      </c>
      <c r="C136" s="7">
        <v>40813</v>
      </c>
      <c r="D136" s="3" t="s">
        <v>305</v>
      </c>
      <c r="E136" s="3">
        <v>26</v>
      </c>
      <c r="F136" s="8">
        <v>9</v>
      </c>
      <c r="G136" s="4" t="s">
        <v>300</v>
      </c>
      <c r="H136" s="14">
        <f t="shared" si="3"/>
        <v>234</v>
      </c>
    </row>
    <row r="137" spans="1:8" x14ac:dyDescent="0.3">
      <c r="A137" s="3">
        <v>108</v>
      </c>
      <c r="B137" s="3">
        <v>10123</v>
      </c>
      <c r="C137" s="7">
        <v>40817</v>
      </c>
      <c r="D137" s="3" t="s">
        <v>305</v>
      </c>
      <c r="E137" s="3">
        <v>16</v>
      </c>
      <c r="F137" s="8">
        <v>9</v>
      </c>
      <c r="G137" s="4" t="s">
        <v>300</v>
      </c>
      <c r="H137" s="14">
        <f t="shared" si="3"/>
        <v>144</v>
      </c>
    </row>
    <row r="138" spans="1:8" x14ac:dyDescent="0.3">
      <c r="A138" s="3">
        <v>594</v>
      </c>
      <c r="B138" s="3">
        <v>10003</v>
      </c>
      <c r="C138" s="7">
        <v>40824</v>
      </c>
      <c r="D138" s="3" t="s">
        <v>301</v>
      </c>
      <c r="E138" s="3">
        <v>29</v>
      </c>
      <c r="F138" s="8">
        <v>18</v>
      </c>
      <c r="G138" s="4" t="s">
        <v>300</v>
      </c>
      <c r="H138" s="14">
        <f t="shared" si="3"/>
        <v>522</v>
      </c>
    </row>
    <row r="139" spans="1:8" x14ac:dyDescent="0.3">
      <c r="A139" s="3">
        <v>105</v>
      </c>
      <c r="B139" s="3">
        <v>10034</v>
      </c>
      <c r="C139" s="7">
        <v>40837</v>
      </c>
      <c r="D139" s="3" t="s">
        <v>303</v>
      </c>
      <c r="E139" s="3">
        <v>30</v>
      </c>
      <c r="F139" s="8">
        <v>4</v>
      </c>
      <c r="G139" s="4" t="s">
        <v>300</v>
      </c>
      <c r="H139" s="14">
        <f t="shared" si="3"/>
        <v>120</v>
      </c>
    </row>
    <row r="140" spans="1:8" x14ac:dyDescent="0.3">
      <c r="A140" s="3">
        <v>287</v>
      </c>
      <c r="B140" s="3">
        <v>10096</v>
      </c>
      <c r="C140" s="7">
        <v>40837</v>
      </c>
      <c r="D140" s="3" t="s">
        <v>304</v>
      </c>
      <c r="E140" s="3">
        <v>16</v>
      </c>
      <c r="F140" s="8">
        <v>12</v>
      </c>
      <c r="G140" s="4" t="s">
        <v>300</v>
      </c>
      <c r="H140" s="14">
        <f t="shared" si="3"/>
        <v>192</v>
      </c>
    </row>
    <row r="141" spans="1:8" x14ac:dyDescent="0.3">
      <c r="A141" s="3">
        <v>160</v>
      </c>
      <c r="B141" s="3">
        <v>10118</v>
      </c>
      <c r="C141" s="7">
        <v>40846</v>
      </c>
      <c r="D141" s="3" t="s">
        <v>311</v>
      </c>
      <c r="E141" s="3">
        <v>23</v>
      </c>
      <c r="F141" s="8">
        <v>12</v>
      </c>
      <c r="G141" s="4" t="s">
        <v>300</v>
      </c>
      <c r="H141" s="14">
        <f t="shared" si="3"/>
        <v>276</v>
      </c>
    </row>
    <row r="142" spans="1:8" x14ac:dyDescent="0.3">
      <c r="A142" s="3">
        <v>188</v>
      </c>
      <c r="B142" s="3">
        <v>10041</v>
      </c>
      <c r="C142" s="7">
        <v>40856</v>
      </c>
      <c r="D142" s="3" t="s">
        <v>311</v>
      </c>
      <c r="E142" s="3">
        <v>17</v>
      </c>
      <c r="F142" s="8">
        <v>12</v>
      </c>
      <c r="G142" s="4" t="s">
        <v>300</v>
      </c>
      <c r="H142" s="14">
        <f t="shared" si="3"/>
        <v>204</v>
      </c>
    </row>
    <row r="143" spans="1:8" x14ac:dyDescent="0.3">
      <c r="A143" s="3">
        <v>531</v>
      </c>
      <c r="B143" s="3">
        <v>10075</v>
      </c>
      <c r="C143" s="7">
        <v>40857</v>
      </c>
      <c r="D143" s="3" t="s">
        <v>305</v>
      </c>
      <c r="E143" s="3">
        <v>17</v>
      </c>
      <c r="F143" s="8">
        <v>9</v>
      </c>
      <c r="G143" s="4" t="s">
        <v>300</v>
      </c>
      <c r="H143" s="14">
        <f t="shared" si="3"/>
        <v>153</v>
      </c>
    </row>
    <row r="144" spans="1:8" x14ac:dyDescent="0.3">
      <c r="A144" s="3">
        <v>150</v>
      </c>
      <c r="B144" s="3">
        <v>10027</v>
      </c>
      <c r="C144" s="7">
        <v>40859</v>
      </c>
      <c r="D144" s="3" t="s">
        <v>311</v>
      </c>
      <c r="E144" s="3">
        <v>18</v>
      </c>
      <c r="F144" s="8">
        <v>12</v>
      </c>
      <c r="G144" s="4" t="s">
        <v>300</v>
      </c>
      <c r="H144" s="14">
        <f t="shared" si="3"/>
        <v>216</v>
      </c>
    </row>
    <row r="145" spans="1:8" x14ac:dyDescent="0.3">
      <c r="A145" s="3">
        <v>321</v>
      </c>
      <c r="B145" s="3">
        <v>10138</v>
      </c>
      <c r="C145" s="7">
        <v>40873</v>
      </c>
      <c r="D145" s="3" t="s">
        <v>305</v>
      </c>
      <c r="E145" s="3">
        <v>27</v>
      </c>
      <c r="F145" s="8">
        <v>9</v>
      </c>
      <c r="G145" s="4" t="s">
        <v>300</v>
      </c>
      <c r="H145" s="14">
        <f t="shared" si="3"/>
        <v>243</v>
      </c>
    </row>
    <row r="146" spans="1:8" x14ac:dyDescent="0.3">
      <c r="A146" s="3">
        <v>114</v>
      </c>
      <c r="B146" s="3">
        <v>10113</v>
      </c>
      <c r="C146" s="7">
        <v>40878</v>
      </c>
      <c r="D146" s="3" t="s">
        <v>301</v>
      </c>
      <c r="E146" s="3">
        <v>29</v>
      </c>
      <c r="F146" s="8">
        <v>18</v>
      </c>
      <c r="G146" s="4" t="s">
        <v>300</v>
      </c>
      <c r="H146" s="14">
        <f t="shared" si="3"/>
        <v>522</v>
      </c>
    </row>
    <row r="147" spans="1:8" x14ac:dyDescent="0.3">
      <c r="A147" s="3">
        <v>576</v>
      </c>
      <c r="B147" s="3">
        <v>10011</v>
      </c>
      <c r="C147" s="7">
        <v>40881</v>
      </c>
      <c r="D147" s="3" t="s">
        <v>307</v>
      </c>
      <c r="E147" s="3">
        <v>13</v>
      </c>
      <c r="F147" s="8">
        <v>2</v>
      </c>
      <c r="G147" s="4" t="s">
        <v>302</v>
      </c>
      <c r="H147" s="14">
        <f t="shared" si="3"/>
        <v>26</v>
      </c>
    </row>
    <row r="148" spans="1:8" x14ac:dyDescent="0.3">
      <c r="A148" s="3">
        <v>354</v>
      </c>
      <c r="B148" s="3">
        <v>10080</v>
      </c>
      <c r="C148" s="7">
        <v>40884</v>
      </c>
      <c r="D148" s="3" t="s">
        <v>306</v>
      </c>
      <c r="E148" s="3">
        <v>19</v>
      </c>
      <c r="F148" s="8">
        <v>12</v>
      </c>
      <c r="G148" s="4" t="s">
        <v>300</v>
      </c>
      <c r="H148" s="14">
        <f t="shared" si="3"/>
        <v>228</v>
      </c>
    </row>
    <row r="149" spans="1:8" x14ac:dyDescent="0.3">
      <c r="A149" s="3">
        <v>201</v>
      </c>
      <c r="B149" s="3">
        <v>10030</v>
      </c>
      <c r="C149" s="7">
        <v>40888</v>
      </c>
      <c r="D149" s="3" t="s">
        <v>309</v>
      </c>
      <c r="E149" s="3">
        <v>20</v>
      </c>
      <c r="F149" s="8">
        <v>2</v>
      </c>
      <c r="G149" s="4" t="s">
        <v>300</v>
      </c>
      <c r="H149" s="14">
        <f t="shared" si="3"/>
        <v>40</v>
      </c>
    </row>
    <row r="150" spans="1:8" x14ac:dyDescent="0.3">
      <c r="A150" s="3">
        <v>367</v>
      </c>
      <c r="B150" s="3">
        <v>10148</v>
      </c>
      <c r="C150" s="7">
        <v>40890</v>
      </c>
      <c r="D150" s="3" t="s">
        <v>311</v>
      </c>
      <c r="E150" s="3">
        <v>2</v>
      </c>
      <c r="F150" s="8">
        <v>12</v>
      </c>
      <c r="G150" s="4" t="s">
        <v>308</v>
      </c>
      <c r="H150" s="14">
        <f t="shared" si="3"/>
        <v>24</v>
      </c>
    </row>
    <row r="151" spans="1:8" x14ac:dyDescent="0.3">
      <c r="A151" s="3">
        <v>212</v>
      </c>
      <c r="B151" s="3">
        <v>10027</v>
      </c>
      <c r="C151" s="7">
        <v>40892</v>
      </c>
      <c r="D151" s="3" t="s">
        <v>306</v>
      </c>
      <c r="E151" s="3">
        <v>3</v>
      </c>
      <c r="F151" s="8">
        <v>12</v>
      </c>
      <c r="G151" s="4" t="s">
        <v>308</v>
      </c>
      <c r="H151" s="14">
        <f t="shared" si="3"/>
        <v>36</v>
      </c>
    </row>
    <row r="152" spans="1:8" x14ac:dyDescent="0.3">
      <c r="A152" s="3">
        <v>392</v>
      </c>
      <c r="B152" s="3">
        <v>10103</v>
      </c>
      <c r="C152" s="7">
        <v>40892</v>
      </c>
      <c r="D152" s="3" t="s">
        <v>310</v>
      </c>
      <c r="E152" s="3">
        <v>12</v>
      </c>
      <c r="F152" s="8">
        <v>13</v>
      </c>
      <c r="G152" s="4" t="s">
        <v>302</v>
      </c>
      <c r="H152" s="14">
        <f t="shared" si="3"/>
        <v>156</v>
      </c>
    </row>
    <row r="153" spans="1:8" x14ac:dyDescent="0.3">
      <c r="A153" s="3">
        <v>353</v>
      </c>
      <c r="B153" s="3">
        <v>10015</v>
      </c>
      <c r="C153" s="7">
        <v>40893</v>
      </c>
      <c r="D153" s="3" t="s">
        <v>306</v>
      </c>
      <c r="E153" s="3">
        <v>10</v>
      </c>
      <c r="F153" s="8">
        <v>12</v>
      </c>
      <c r="G153" s="4" t="s">
        <v>302</v>
      </c>
      <c r="H153" s="14">
        <f t="shared" si="3"/>
        <v>120</v>
      </c>
    </row>
    <row r="154" spans="1:8" x14ac:dyDescent="0.3">
      <c r="A154" s="3">
        <v>388</v>
      </c>
      <c r="B154" s="3">
        <v>10049</v>
      </c>
      <c r="C154" s="7">
        <v>40894</v>
      </c>
      <c r="D154" s="3" t="s">
        <v>304</v>
      </c>
      <c r="E154" s="3">
        <v>5</v>
      </c>
      <c r="F154" s="8">
        <v>12</v>
      </c>
      <c r="G154" s="4" t="s">
        <v>308</v>
      </c>
      <c r="H154" s="14">
        <f t="shared" si="3"/>
        <v>60</v>
      </c>
    </row>
    <row r="155" spans="1:8" x14ac:dyDescent="0.3">
      <c r="A155" s="3">
        <v>197</v>
      </c>
      <c r="B155" s="3">
        <v>10120</v>
      </c>
      <c r="C155" s="7">
        <v>40902</v>
      </c>
      <c r="D155" s="3" t="s">
        <v>306</v>
      </c>
      <c r="E155" s="3">
        <v>18</v>
      </c>
      <c r="F155" s="8">
        <v>12</v>
      </c>
      <c r="G155" s="4" t="s">
        <v>300</v>
      </c>
      <c r="H155" s="14">
        <f t="shared" si="3"/>
        <v>216</v>
      </c>
    </row>
    <row r="156" spans="1:8" x14ac:dyDescent="0.3">
      <c r="A156" s="3">
        <v>366</v>
      </c>
      <c r="B156" s="3">
        <v>10007</v>
      </c>
      <c r="C156" s="7">
        <v>40902</v>
      </c>
      <c r="D156" s="3" t="s">
        <v>303</v>
      </c>
      <c r="E156" s="3">
        <v>28</v>
      </c>
      <c r="F156" s="8">
        <v>4</v>
      </c>
      <c r="G156" s="4" t="s">
        <v>300</v>
      </c>
      <c r="H156" s="14">
        <f t="shared" si="3"/>
        <v>112</v>
      </c>
    </row>
    <row r="157" spans="1:8" x14ac:dyDescent="0.3">
      <c r="A157" s="3">
        <v>486</v>
      </c>
      <c r="B157" s="3">
        <v>10069</v>
      </c>
      <c r="C157" s="7">
        <v>40904</v>
      </c>
      <c r="D157" s="3" t="s">
        <v>309</v>
      </c>
      <c r="E157" s="3">
        <v>9</v>
      </c>
      <c r="F157" s="8">
        <v>2</v>
      </c>
      <c r="G157" s="4" t="s">
        <v>302</v>
      </c>
      <c r="H157" s="14">
        <f t="shared" si="3"/>
        <v>18</v>
      </c>
    </row>
    <row r="158" spans="1:8" x14ac:dyDescent="0.3">
      <c r="A158" s="3">
        <v>493</v>
      </c>
      <c r="B158" s="3">
        <v>10033</v>
      </c>
      <c r="C158" s="7">
        <v>40906</v>
      </c>
      <c r="D158" s="3" t="s">
        <v>311</v>
      </c>
      <c r="E158" s="3">
        <v>20</v>
      </c>
      <c r="F158" s="8">
        <v>12</v>
      </c>
      <c r="G158" s="4" t="s">
        <v>300</v>
      </c>
      <c r="H158" s="14">
        <f t="shared" si="3"/>
        <v>240</v>
      </c>
    </row>
    <row r="159" spans="1:8" x14ac:dyDescent="0.3">
      <c r="A159" s="3">
        <v>149</v>
      </c>
      <c r="B159" s="3">
        <v>10111</v>
      </c>
      <c r="C159" s="7">
        <v>40910</v>
      </c>
      <c r="D159" s="3" t="s">
        <v>311</v>
      </c>
      <c r="E159" s="3">
        <v>10</v>
      </c>
      <c r="F159" s="8">
        <v>12</v>
      </c>
      <c r="G159" s="4" t="s">
        <v>302</v>
      </c>
      <c r="H159" s="14">
        <f t="shared" si="3"/>
        <v>120</v>
      </c>
    </row>
    <row r="160" spans="1:8" x14ac:dyDescent="0.3">
      <c r="A160" s="3">
        <v>182</v>
      </c>
      <c r="B160" s="3">
        <v>10120</v>
      </c>
      <c r="C160" s="7">
        <v>40911</v>
      </c>
      <c r="D160" s="3" t="s">
        <v>310</v>
      </c>
      <c r="E160" s="3">
        <v>8</v>
      </c>
      <c r="F160" s="8">
        <v>13</v>
      </c>
      <c r="G160" s="4" t="s">
        <v>302</v>
      </c>
      <c r="H160" s="14">
        <f t="shared" si="3"/>
        <v>104</v>
      </c>
    </row>
    <row r="161" spans="1:8" x14ac:dyDescent="0.3">
      <c r="A161" s="3">
        <v>587</v>
      </c>
      <c r="B161" s="3">
        <v>10030</v>
      </c>
      <c r="C161" s="7">
        <v>40919</v>
      </c>
      <c r="D161" s="3" t="s">
        <v>306</v>
      </c>
      <c r="E161" s="3">
        <v>28</v>
      </c>
      <c r="F161" s="8">
        <v>12</v>
      </c>
      <c r="G161" s="4" t="s">
        <v>300</v>
      </c>
      <c r="H161" s="14">
        <f t="shared" si="3"/>
        <v>336</v>
      </c>
    </row>
    <row r="162" spans="1:8" x14ac:dyDescent="0.3">
      <c r="A162" s="3">
        <v>369</v>
      </c>
      <c r="B162" s="3">
        <v>10002</v>
      </c>
      <c r="C162" s="7">
        <v>40920</v>
      </c>
      <c r="D162" s="3" t="s">
        <v>307</v>
      </c>
      <c r="E162" s="3">
        <v>6</v>
      </c>
      <c r="F162" s="8">
        <v>2</v>
      </c>
      <c r="G162" s="4" t="s">
        <v>302</v>
      </c>
      <c r="H162" s="14">
        <f t="shared" si="3"/>
        <v>12</v>
      </c>
    </row>
    <row r="163" spans="1:8" x14ac:dyDescent="0.3">
      <c r="A163" s="3">
        <v>508</v>
      </c>
      <c r="B163" s="3">
        <v>10018</v>
      </c>
      <c r="C163" s="7">
        <v>40921</v>
      </c>
      <c r="D163" s="3" t="s">
        <v>303</v>
      </c>
      <c r="E163" s="3">
        <v>2</v>
      </c>
      <c r="F163" s="8">
        <v>4</v>
      </c>
      <c r="G163" s="4" t="s">
        <v>308</v>
      </c>
      <c r="H163" s="14">
        <f t="shared" si="3"/>
        <v>8</v>
      </c>
    </row>
    <row r="164" spans="1:8" x14ac:dyDescent="0.3">
      <c r="A164" s="3">
        <v>178</v>
      </c>
      <c r="B164" s="3">
        <v>10125</v>
      </c>
      <c r="C164" s="7">
        <v>40922</v>
      </c>
      <c r="D164" s="3" t="s">
        <v>311</v>
      </c>
      <c r="E164" s="3">
        <v>2</v>
      </c>
      <c r="F164" s="8">
        <v>12</v>
      </c>
      <c r="G164" s="4" t="s">
        <v>308</v>
      </c>
      <c r="H164" s="14">
        <f t="shared" si="3"/>
        <v>24</v>
      </c>
    </row>
    <row r="165" spans="1:8" x14ac:dyDescent="0.3">
      <c r="A165" s="3">
        <v>294</v>
      </c>
      <c r="B165" s="3">
        <v>10127</v>
      </c>
      <c r="C165" s="7">
        <v>40922</v>
      </c>
      <c r="D165" s="3" t="s">
        <v>305</v>
      </c>
      <c r="E165" s="3">
        <v>18</v>
      </c>
      <c r="F165" s="8">
        <v>9</v>
      </c>
      <c r="G165" s="4" t="s">
        <v>300</v>
      </c>
      <c r="H165" s="14">
        <f t="shared" si="3"/>
        <v>162</v>
      </c>
    </row>
    <row r="166" spans="1:8" x14ac:dyDescent="0.3">
      <c r="A166" s="3">
        <v>543</v>
      </c>
      <c r="B166" s="3">
        <v>10080</v>
      </c>
      <c r="C166" s="7">
        <v>40922</v>
      </c>
      <c r="D166" s="3" t="s">
        <v>303</v>
      </c>
      <c r="E166" s="3">
        <v>8</v>
      </c>
      <c r="F166" s="8">
        <v>4</v>
      </c>
      <c r="G166" s="4" t="s">
        <v>302</v>
      </c>
      <c r="H166" s="14">
        <f t="shared" si="3"/>
        <v>32</v>
      </c>
    </row>
    <row r="167" spans="1:8" x14ac:dyDescent="0.3">
      <c r="A167" s="3">
        <v>566</v>
      </c>
      <c r="B167" s="3">
        <v>10124</v>
      </c>
      <c r="C167" s="7">
        <v>40930</v>
      </c>
      <c r="D167" s="3" t="s">
        <v>305</v>
      </c>
      <c r="E167" s="3">
        <v>24</v>
      </c>
      <c r="F167" s="8">
        <v>9</v>
      </c>
      <c r="G167" s="4" t="s">
        <v>300</v>
      </c>
      <c r="H167" s="14">
        <f t="shared" si="3"/>
        <v>216</v>
      </c>
    </row>
    <row r="168" spans="1:8" x14ac:dyDescent="0.3">
      <c r="A168" s="3">
        <v>529</v>
      </c>
      <c r="B168" s="3">
        <v>10125</v>
      </c>
      <c r="C168" s="7">
        <v>40932</v>
      </c>
      <c r="D168" s="3" t="s">
        <v>304</v>
      </c>
      <c r="E168" s="3">
        <v>7</v>
      </c>
      <c r="F168" s="8">
        <v>12</v>
      </c>
      <c r="G168" s="4" t="s">
        <v>302</v>
      </c>
      <c r="H168" s="14">
        <f t="shared" si="3"/>
        <v>84</v>
      </c>
    </row>
    <row r="169" spans="1:8" x14ac:dyDescent="0.3">
      <c r="A169" s="3">
        <v>318</v>
      </c>
      <c r="B169" s="3">
        <v>10012</v>
      </c>
      <c r="C169" s="7">
        <v>40935</v>
      </c>
      <c r="D169" s="3" t="s">
        <v>309</v>
      </c>
      <c r="E169" s="3">
        <v>29</v>
      </c>
      <c r="F169" s="8">
        <v>2</v>
      </c>
      <c r="G169" s="4" t="s">
        <v>300</v>
      </c>
      <c r="H169" s="14">
        <f t="shared" si="3"/>
        <v>58</v>
      </c>
    </row>
    <row r="170" spans="1:8" x14ac:dyDescent="0.3">
      <c r="A170" s="3">
        <v>113</v>
      </c>
      <c r="B170" s="3">
        <v>10057</v>
      </c>
      <c r="C170" s="7">
        <v>40939</v>
      </c>
      <c r="D170" s="3" t="s">
        <v>311</v>
      </c>
      <c r="E170" s="3">
        <v>25</v>
      </c>
      <c r="F170" s="8">
        <v>12</v>
      </c>
      <c r="G170" s="4" t="s">
        <v>300</v>
      </c>
      <c r="H170" s="14">
        <f t="shared" si="3"/>
        <v>300</v>
      </c>
    </row>
    <row r="171" spans="1:8" x14ac:dyDescent="0.3">
      <c r="A171" s="3">
        <v>430</v>
      </c>
      <c r="B171" s="3">
        <v>10113</v>
      </c>
      <c r="C171" s="7">
        <v>40945</v>
      </c>
      <c r="D171" s="3" t="s">
        <v>310</v>
      </c>
      <c r="E171" s="3">
        <v>12</v>
      </c>
      <c r="F171" s="8">
        <v>13</v>
      </c>
      <c r="G171" s="4" t="s">
        <v>302</v>
      </c>
      <c r="H171" s="14">
        <f t="shared" si="3"/>
        <v>156</v>
      </c>
    </row>
    <row r="172" spans="1:8" x14ac:dyDescent="0.3">
      <c r="A172" s="3">
        <v>520</v>
      </c>
      <c r="B172" s="3">
        <v>10138</v>
      </c>
      <c r="C172" s="7">
        <v>40945</v>
      </c>
      <c r="D172" s="3" t="s">
        <v>311</v>
      </c>
      <c r="E172" s="3">
        <v>21</v>
      </c>
      <c r="F172" s="8">
        <v>12</v>
      </c>
      <c r="G172" s="4" t="s">
        <v>300</v>
      </c>
      <c r="H172" s="14">
        <f t="shared" si="3"/>
        <v>252</v>
      </c>
    </row>
    <row r="173" spans="1:8" x14ac:dyDescent="0.3">
      <c r="A173" s="3">
        <v>570</v>
      </c>
      <c r="B173" s="3">
        <v>10125</v>
      </c>
      <c r="C173" s="7">
        <v>40956</v>
      </c>
      <c r="D173" s="3" t="s">
        <v>306</v>
      </c>
      <c r="E173" s="3">
        <v>5</v>
      </c>
      <c r="F173" s="8">
        <v>12</v>
      </c>
      <c r="G173" s="4" t="s">
        <v>308</v>
      </c>
      <c r="H173" s="14">
        <f t="shared" si="3"/>
        <v>60</v>
      </c>
    </row>
    <row r="174" spans="1:8" x14ac:dyDescent="0.3">
      <c r="A174" s="3">
        <v>217</v>
      </c>
      <c r="B174" s="3">
        <v>10096</v>
      </c>
      <c r="C174" s="7">
        <v>40958</v>
      </c>
      <c r="D174" s="3" t="s">
        <v>304</v>
      </c>
      <c r="E174" s="3">
        <v>21</v>
      </c>
      <c r="F174" s="8">
        <v>12</v>
      </c>
      <c r="G174" s="4" t="s">
        <v>300</v>
      </c>
      <c r="H174" s="14">
        <f t="shared" si="3"/>
        <v>252</v>
      </c>
    </row>
    <row r="175" spans="1:8" x14ac:dyDescent="0.3">
      <c r="A175" s="3">
        <v>129</v>
      </c>
      <c r="B175" s="3">
        <v>10131</v>
      </c>
      <c r="C175" s="7">
        <v>40959</v>
      </c>
      <c r="D175" s="3" t="s">
        <v>306</v>
      </c>
      <c r="E175" s="3">
        <v>30</v>
      </c>
      <c r="F175" s="8">
        <v>12</v>
      </c>
      <c r="G175" s="4" t="s">
        <v>300</v>
      </c>
      <c r="H175" s="14">
        <f t="shared" si="3"/>
        <v>360</v>
      </c>
    </row>
    <row r="176" spans="1:8" x14ac:dyDescent="0.3">
      <c r="A176" s="3">
        <v>437</v>
      </c>
      <c r="B176" s="3">
        <v>10052</v>
      </c>
      <c r="C176" s="7">
        <v>40960</v>
      </c>
      <c r="D176" s="3" t="s">
        <v>311</v>
      </c>
      <c r="E176" s="3">
        <v>12</v>
      </c>
      <c r="F176" s="8">
        <v>12</v>
      </c>
      <c r="G176" s="4" t="s">
        <v>302</v>
      </c>
      <c r="H176" s="14">
        <f t="shared" si="3"/>
        <v>144</v>
      </c>
    </row>
    <row r="177" spans="1:8" x14ac:dyDescent="0.3">
      <c r="A177" s="3">
        <v>130</v>
      </c>
      <c r="B177" s="3">
        <v>10022</v>
      </c>
      <c r="C177" s="7">
        <v>40963</v>
      </c>
      <c r="D177" s="3" t="s">
        <v>305</v>
      </c>
      <c r="E177" s="3">
        <v>8</v>
      </c>
      <c r="F177" s="8">
        <v>9</v>
      </c>
      <c r="G177" s="4" t="s">
        <v>302</v>
      </c>
      <c r="H177" s="14">
        <f t="shared" si="3"/>
        <v>72</v>
      </c>
    </row>
    <row r="178" spans="1:8" x14ac:dyDescent="0.3">
      <c r="A178" s="3">
        <v>235</v>
      </c>
      <c r="B178" s="3">
        <v>10008</v>
      </c>
      <c r="C178" s="7">
        <v>40964</v>
      </c>
      <c r="D178" s="3" t="s">
        <v>304</v>
      </c>
      <c r="E178" s="3">
        <v>20</v>
      </c>
      <c r="F178" s="8">
        <v>12</v>
      </c>
      <c r="G178" s="4" t="s">
        <v>300</v>
      </c>
      <c r="H178" s="14">
        <f t="shared" si="3"/>
        <v>240</v>
      </c>
    </row>
    <row r="179" spans="1:8" x14ac:dyDescent="0.3">
      <c r="A179" s="3">
        <v>219</v>
      </c>
      <c r="B179" s="3">
        <v>10069</v>
      </c>
      <c r="C179" s="7">
        <v>40965</v>
      </c>
      <c r="D179" s="3" t="s">
        <v>311</v>
      </c>
      <c r="E179" s="3">
        <v>4</v>
      </c>
      <c r="F179" s="8">
        <v>12</v>
      </c>
      <c r="G179" s="4" t="s">
        <v>308</v>
      </c>
      <c r="H179" s="14">
        <f t="shared" si="3"/>
        <v>48</v>
      </c>
    </row>
    <row r="180" spans="1:8" x14ac:dyDescent="0.3">
      <c r="A180" s="3">
        <v>107</v>
      </c>
      <c r="B180" s="3">
        <v>10075</v>
      </c>
      <c r="C180" s="7">
        <v>40970</v>
      </c>
      <c r="D180" s="3" t="s">
        <v>311</v>
      </c>
      <c r="E180" s="3">
        <v>24</v>
      </c>
      <c r="F180" s="8">
        <v>12</v>
      </c>
      <c r="G180" s="4" t="s">
        <v>300</v>
      </c>
      <c r="H180" s="14">
        <f t="shared" si="3"/>
        <v>288</v>
      </c>
    </row>
    <row r="181" spans="1:8" x14ac:dyDescent="0.3">
      <c r="A181" s="3">
        <v>175</v>
      </c>
      <c r="B181" s="3">
        <v>10002</v>
      </c>
      <c r="C181" s="7">
        <v>40976</v>
      </c>
      <c r="D181" s="3" t="s">
        <v>310</v>
      </c>
      <c r="E181" s="3">
        <v>16</v>
      </c>
      <c r="F181" s="8">
        <v>13</v>
      </c>
      <c r="G181" s="4" t="s">
        <v>300</v>
      </c>
      <c r="H181" s="14">
        <f t="shared" si="3"/>
        <v>208</v>
      </c>
    </row>
    <row r="182" spans="1:8" x14ac:dyDescent="0.3">
      <c r="A182" s="3">
        <v>302</v>
      </c>
      <c r="B182" s="3">
        <v>10112</v>
      </c>
      <c r="C182" s="7">
        <v>40983</v>
      </c>
      <c r="D182" s="3" t="s">
        <v>299</v>
      </c>
      <c r="E182" s="3">
        <v>8</v>
      </c>
      <c r="F182" s="8">
        <v>8</v>
      </c>
      <c r="G182" s="4" t="s">
        <v>302</v>
      </c>
      <c r="H182" s="14">
        <f t="shared" si="3"/>
        <v>64</v>
      </c>
    </row>
    <row r="183" spans="1:8" x14ac:dyDescent="0.3">
      <c r="A183" s="3">
        <v>341</v>
      </c>
      <c r="B183" s="3">
        <v>10085</v>
      </c>
      <c r="C183" s="7">
        <v>40986</v>
      </c>
      <c r="D183" s="3" t="s">
        <v>311</v>
      </c>
      <c r="E183" s="3">
        <v>9</v>
      </c>
      <c r="F183" s="8">
        <v>12</v>
      </c>
      <c r="G183" s="4" t="s">
        <v>302</v>
      </c>
      <c r="H183" s="14">
        <f t="shared" si="3"/>
        <v>108</v>
      </c>
    </row>
    <row r="184" spans="1:8" x14ac:dyDescent="0.3">
      <c r="A184" s="3">
        <v>444</v>
      </c>
      <c r="B184" s="3">
        <v>10066</v>
      </c>
      <c r="C184" s="7">
        <v>40986</v>
      </c>
      <c r="D184" s="3" t="s">
        <v>310</v>
      </c>
      <c r="E184" s="3">
        <v>20</v>
      </c>
      <c r="F184" s="8">
        <v>13</v>
      </c>
      <c r="G184" s="4" t="s">
        <v>300</v>
      </c>
      <c r="H184" s="14">
        <f t="shared" si="3"/>
        <v>260</v>
      </c>
    </row>
    <row r="185" spans="1:8" x14ac:dyDescent="0.3">
      <c r="A185" s="3">
        <v>409</v>
      </c>
      <c r="B185" s="3">
        <v>10015</v>
      </c>
      <c r="C185" s="7">
        <v>40987</v>
      </c>
      <c r="D185" s="3" t="s">
        <v>305</v>
      </c>
      <c r="E185" s="3">
        <v>21</v>
      </c>
      <c r="F185" s="8">
        <v>9</v>
      </c>
      <c r="G185" s="4" t="s">
        <v>300</v>
      </c>
      <c r="H185" s="14">
        <f t="shared" si="3"/>
        <v>189</v>
      </c>
    </row>
    <row r="186" spans="1:8" x14ac:dyDescent="0.3">
      <c r="A186" s="3">
        <v>238</v>
      </c>
      <c r="B186" s="3">
        <v>10085</v>
      </c>
      <c r="C186" s="7">
        <v>40996</v>
      </c>
      <c r="D186" s="3" t="s">
        <v>310</v>
      </c>
      <c r="E186" s="3">
        <v>22</v>
      </c>
      <c r="F186" s="8">
        <v>13</v>
      </c>
      <c r="G186" s="4" t="s">
        <v>300</v>
      </c>
      <c r="H186" s="14">
        <f t="shared" si="3"/>
        <v>286</v>
      </c>
    </row>
    <row r="187" spans="1:8" x14ac:dyDescent="0.3">
      <c r="A187" s="3">
        <v>561</v>
      </c>
      <c r="B187" s="3">
        <v>10061</v>
      </c>
      <c r="C187" s="7">
        <v>41006</v>
      </c>
      <c r="D187" s="3" t="s">
        <v>299</v>
      </c>
      <c r="E187" s="3">
        <v>21</v>
      </c>
      <c r="F187" s="8">
        <v>8</v>
      </c>
      <c r="G187" s="4" t="s">
        <v>300</v>
      </c>
      <c r="H187" s="14">
        <f t="shared" si="3"/>
        <v>168</v>
      </c>
    </row>
    <row r="188" spans="1:8" x14ac:dyDescent="0.3">
      <c r="A188" s="3">
        <v>351</v>
      </c>
      <c r="B188" s="3">
        <v>10110</v>
      </c>
      <c r="C188" s="7">
        <v>41011</v>
      </c>
      <c r="D188" s="3" t="s">
        <v>305</v>
      </c>
      <c r="E188" s="3">
        <v>6</v>
      </c>
      <c r="F188" s="8">
        <v>9</v>
      </c>
      <c r="G188" s="4" t="s">
        <v>302</v>
      </c>
      <c r="H188" s="14">
        <f t="shared" si="3"/>
        <v>54</v>
      </c>
    </row>
    <row r="189" spans="1:8" x14ac:dyDescent="0.3">
      <c r="A189" s="3">
        <v>305</v>
      </c>
      <c r="B189" s="3">
        <v>10086</v>
      </c>
      <c r="C189" s="7">
        <v>41013</v>
      </c>
      <c r="D189" s="3" t="s">
        <v>309</v>
      </c>
      <c r="E189" s="3">
        <v>4</v>
      </c>
      <c r="F189" s="8">
        <v>2</v>
      </c>
      <c r="G189" s="4" t="s">
        <v>308</v>
      </c>
      <c r="H189" s="14">
        <f t="shared" si="3"/>
        <v>8</v>
      </c>
    </row>
    <row r="190" spans="1:8" x14ac:dyDescent="0.3">
      <c r="A190" s="3">
        <v>411</v>
      </c>
      <c r="B190" s="3">
        <v>10076</v>
      </c>
      <c r="C190" s="7">
        <v>41014</v>
      </c>
      <c r="D190" s="3" t="s">
        <v>310</v>
      </c>
      <c r="E190" s="3">
        <v>2</v>
      </c>
      <c r="F190" s="8">
        <v>13</v>
      </c>
      <c r="G190" s="4" t="s">
        <v>308</v>
      </c>
      <c r="H190" s="14">
        <f t="shared" si="3"/>
        <v>26</v>
      </c>
    </row>
    <row r="191" spans="1:8" x14ac:dyDescent="0.3">
      <c r="A191" s="3">
        <v>417</v>
      </c>
      <c r="B191" s="3">
        <v>10068</v>
      </c>
      <c r="C191" s="7">
        <v>41019</v>
      </c>
      <c r="D191" s="3" t="s">
        <v>306</v>
      </c>
      <c r="E191" s="3">
        <v>27</v>
      </c>
      <c r="F191" s="8">
        <v>12</v>
      </c>
      <c r="G191" s="4" t="s">
        <v>300</v>
      </c>
      <c r="H191" s="14">
        <f t="shared" si="3"/>
        <v>324</v>
      </c>
    </row>
    <row r="192" spans="1:8" x14ac:dyDescent="0.3">
      <c r="A192" s="3">
        <v>591</v>
      </c>
      <c r="B192" s="3">
        <v>10014</v>
      </c>
      <c r="C192" s="7">
        <v>41023</v>
      </c>
      <c r="D192" s="3" t="s">
        <v>310</v>
      </c>
      <c r="E192" s="3">
        <v>26</v>
      </c>
      <c r="F192" s="8">
        <v>13</v>
      </c>
      <c r="G192" s="4" t="s">
        <v>300</v>
      </c>
      <c r="H192" s="14">
        <f t="shared" si="3"/>
        <v>338</v>
      </c>
    </row>
    <row r="193" spans="1:8" x14ac:dyDescent="0.3">
      <c r="A193" s="3">
        <v>563</v>
      </c>
      <c r="B193" s="3">
        <v>10059</v>
      </c>
      <c r="C193" s="7">
        <v>41036</v>
      </c>
      <c r="D193" s="3" t="s">
        <v>301</v>
      </c>
      <c r="E193" s="3">
        <v>3</v>
      </c>
      <c r="F193" s="8">
        <v>18</v>
      </c>
      <c r="G193" s="4" t="s">
        <v>308</v>
      </c>
      <c r="H193" s="14">
        <f t="shared" si="3"/>
        <v>54</v>
      </c>
    </row>
    <row r="194" spans="1:8" x14ac:dyDescent="0.3">
      <c r="A194" s="3">
        <v>152</v>
      </c>
      <c r="B194" s="3">
        <v>10028</v>
      </c>
      <c r="C194" s="7">
        <v>41038</v>
      </c>
      <c r="D194" s="3" t="s">
        <v>303</v>
      </c>
      <c r="E194" s="3">
        <v>19</v>
      </c>
      <c r="F194" s="8">
        <v>4</v>
      </c>
      <c r="G194" s="4" t="s">
        <v>300</v>
      </c>
      <c r="H194" s="14">
        <f t="shared" si="3"/>
        <v>76</v>
      </c>
    </row>
    <row r="195" spans="1:8" x14ac:dyDescent="0.3">
      <c r="A195" s="3">
        <v>138</v>
      </c>
      <c r="B195" s="3">
        <v>10045</v>
      </c>
      <c r="C195" s="7">
        <v>41040</v>
      </c>
      <c r="D195" s="3" t="s">
        <v>305</v>
      </c>
      <c r="E195" s="3">
        <v>23</v>
      </c>
      <c r="F195" s="8">
        <v>9</v>
      </c>
      <c r="G195" s="4" t="s">
        <v>300</v>
      </c>
      <c r="H195" s="14">
        <f t="shared" ref="H195:H258" si="4">E195*F195</f>
        <v>207</v>
      </c>
    </row>
    <row r="196" spans="1:8" x14ac:dyDescent="0.3">
      <c r="A196" s="3">
        <v>279</v>
      </c>
      <c r="B196" s="3">
        <v>10027</v>
      </c>
      <c r="C196" s="7">
        <v>41050</v>
      </c>
      <c r="D196" s="3" t="s">
        <v>301</v>
      </c>
      <c r="E196" s="3">
        <v>16</v>
      </c>
      <c r="F196" s="8">
        <v>18</v>
      </c>
      <c r="G196" s="4" t="s">
        <v>300</v>
      </c>
      <c r="H196" s="14">
        <f t="shared" si="4"/>
        <v>288</v>
      </c>
    </row>
    <row r="197" spans="1:8" x14ac:dyDescent="0.3">
      <c r="A197" s="3">
        <v>291</v>
      </c>
      <c r="B197" s="3">
        <v>10119</v>
      </c>
      <c r="C197" s="7">
        <v>41052</v>
      </c>
      <c r="D197" s="3" t="s">
        <v>311</v>
      </c>
      <c r="E197" s="3">
        <v>4</v>
      </c>
      <c r="F197" s="8">
        <v>12</v>
      </c>
      <c r="G197" s="4" t="s">
        <v>308</v>
      </c>
      <c r="H197" s="14">
        <f t="shared" si="4"/>
        <v>48</v>
      </c>
    </row>
    <row r="198" spans="1:8" x14ac:dyDescent="0.3">
      <c r="A198" s="3">
        <v>538</v>
      </c>
      <c r="B198" s="3">
        <v>10150</v>
      </c>
      <c r="C198" s="7">
        <v>41055</v>
      </c>
      <c r="D198" s="3" t="s">
        <v>306</v>
      </c>
      <c r="E198" s="3">
        <v>2</v>
      </c>
      <c r="F198" s="8">
        <v>12</v>
      </c>
      <c r="G198" s="4" t="s">
        <v>308</v>
      </c>
      <c r="H198" s="14">
        <f t="shared" si="4"/>
        <v>24</v>
      </c>
    </row>
    <row r="199" spans="1:8" x14ac:dyDescent="0.3">
      <c r="A199" s="3">
        <v>491</v>
      </c>
      <c r="B199" s="3">
        <v>10014</v>
      </c>
      <c r="C199" s="7">
        <v>41061</v>
      </c>
      <c r="D199" s="3" t="s">
        <v>310</v>
      </c>
      <c r="E199" s="3">
        <v>26</v>
      </c>
      <c r="F199" s="8">
        <v>13</v>
      </c>
      <c r="G199" s="4" t="s">
        <v>300</v>
      </c>
      <c r="H199" s="14">
        <f t="shared" si="4"/>
        <v>338</v>
      </c>
    </row>
    <row r="200" spans="1:8" x14ac:dyDescent="0.3">
      <c r="A200" s="3">
        <v>137</v>
      </c>
      <c r="B200" s="3">
        <v>10054</v>
      </c>
      <c r="C200" s="7">
        <v>41064</v>
      </c>
      <c r="D200" s="3" t="s">
        <v>307</v>
      </c>
      <c r="E200" s="3">
        <v>5</v>
      </c>
      <c r="F200" s="8">
        <v>2</v>
      </c>
      <c r="G200" s="4" t="s">
        <v>308</v>
      </c>
      <c r="H200" s="14">
        <f t="shared" si="4"/>
        <v>10</v>
      </c>
    </row>
    <row r="201" spans="1:8" x14ac:dyDescent="0.3">
      <c r="A201" s="3">
        <v>281</v>
      </c>
      <c r="B201" s="3">
        <v>10111</v>
      </c>
      <c r="C201" s="7">
        <v>41079</v>
      </c>
      <c r="D201" s="3" t="s">
        <v>301</v>
      </c>
      <c r="E201" s="3">
        <v>26</v>
      </c>
      <c r="F201" s="8">
        <v>18</v>
      </c>
      <c r="G201" s="4" t="s">
        <v>300</v>
      </c>
      <c r="H201" s="14">
        <f t="shared" si="4"/>
        <v>468</v>
      </c>
    </row>
    <row r="202" spans="1:8" x14ac:dyDescent="0.3">
      <c r="A202" s="3">
        <v>343</v>
      </c>
      <c r="B202" s="3">
        <v>10129</v>
      </c>
      <c r="C202" s="7">
        <v>41082</v>
      </c>
      <c r="D202" s="3" t="s">
        <v>306</v>
      </c>
      <c r="E202" s="3">
        <v>6</v>
      </c>
      <c r="F202" s="8">
        <v>12</v>
      </c>
      <c r="G202" s="4" t="s">
        <v>302</v>
      </c>
      <c r="H202" s="14">
        <f t="shared" si="4"/>
        <v>72</v>
      </c>
    </row>
    <row r="203" spans="1:8" x14ac:dyDescent="0.3">
      <c r="A203" s="3">
        <v>347</v>
      </c>
      <c r="B203" s="3">
        <v>10052</v>
      </c>
      <c r="C203" s="7">
        <v>41084</v>
      </c>
      <c r="D203" s="3" t="s">
        <v>311</v>
      </c>
      <c r="E203" s="3">
        <v>3</v>
      </c>
      <c r="F203" s="8">
        <v>12</v>
      </c>
      <c r="G203" s="4" t="s">
        <v>308</v>
      </c>
      <c r="H203" s="14">
        <f t="shared" si="4"/>
        <v>36</v>
      </c>
    </row>
    <row r="204" spans="1:8" x14ac:dyDescent="0.3">
      <c r="A204" s="3">
        <v>383</v>
      </c>
      <c r="B204" s="3">
        <v>10097</v>
      </c>
      <c r="C204" s="7">
        <v>41085</v>
      </c>
      <c r="D204" s="3" t="s">
        <v>299</v>
      </c>
      <c r="E204" s="3">
        <v>18</v>
      </c>
      <c r="F204" s="8">
        <v>8</v>
      </c>
      <c r="G204" s="4" t="s">
        <v>300</v>
      </c>
      <c r="H204" s="14">
        <f t="shared" si="4"/>
        <v>144</v>
      </c>
    </row>
    <row r="205" spans="1:8" x14ac:dyDescent="0.3">
      <c r="A205" s="3">
        <v>273</v>
      </c>
      <c r="B205" s="3">
        <v>10144</v>
      </c>
      <c r="C205" s="7">
        <v>41091</v>
      </c>
      <c r="D205" s="3" t="s">
        <v>310</v>
      </c>
      <c r="E205" s="3">
        <v>30</v>
      </c>
      <c r="F205" s="8">
        <v>13</v>
      </c>
      <c r="G205" s="4" t="s">
        <v>300</v>
      </c>
      <c r="H205" s="14">
        <f t="shared" si="4"/>
        <v>390</v>
      </c>
    </row>
    <row r="206" spans="1:8" x14ac:dyDescent="0.3">
      <c r="A206" s="3">
        <v>585</v>
      </c>
      <c r="B206" s="3">
        <v>10059</v>
      </c>
      <c r="C206" s="7">
        <v>41119</v>
      </c>
      <c r="D206" s="3" t="s">
        <v>311</v>
      </c>
      <c r="E206" s="3">
        <v>9</v>
      </c>
      <c r="F206" s="8">
        <v>12</v>
      </c>
      <c r="G206" s="4" t="s">
        <v>302</v>
      </c>
      <c r="H206" s="14">
        <f t="shared" si="4"/>
        <v>108</v>
      </c>
    </row>
    <row r="207" spans="1:8" x14ac:dyDescent="0.3">
      <c r="A207" s="3">
        <v>534</v>
      </c>
      <c r="B207" s="3">
        <v>10031</v>
      </c>
      <c r="C207" s="7">
        <v>41122</v>
      </c>
      <c r="D207" s="3" t="s">
        <v>301</v>
      </c>
      <c r="E207" s="3">
        <v>16</v>
      </c>
      <c r="F207" s="8">
        <v>18</v>
      </c>
      <c r="G207" s="4" t="s">
        <v>300</v>
      </c>
      <c r="H207" s="14">
        <f t="shared" si="4"/>
        <v>288</v>
      </c>
    </row>
    <row r="208" spans="1:8" x14ac:dyDescent="0.3">
      <c r="A208" s="3">
        <v>288</v>
      </c>
      <c r="B208" s="3">
        <v>10148</v>
      </c>
      <c r="C208" s="7">
        <v>41129</v>
      </c>
      <c r="D208" s="3" t="s">
        <v>301</v>
      </c>
      <c r="E208" s="3">
        <v>1</v>
      </c>
      <c r="F208" s="8">
        <v>18</v>
      </c>
      <c r="G208" s="4" t="s">
        <v>308</v>
      </c>
      <c r="H208" s="14">
        <f t="shared" si="4"/>
        <v>18</v>
      </c>
    </row>
    <row r="209" spans="1:8" x14ac:dyDescent="0.3">
      <c r="A209" s="3">
        <v>254</v>
      </c>
      <c r="B209" s="3">
        <v>10131</v>
      </c>
      <c r="C209" s="7">
        <v>41137</v>
      </c>
      <c r="D209" s="3" t="s">
        <v>306</v>
      </c>
      <c r="E209" s="3">
        <v>14</v>
      </c>
      <c r="F209" s="8">
        <v>12</v>
      </c>
      <c r="G209" s="4" t="s">
        <v>302</v>
      </c>
      <c r="H209" s="14">
        <f t="shared" si="4"/>
        <v>168</v>
      </c>
    </row>
    <row r="210" spans="1:8" x14ac:dyDescent="0.3">
      <c r="A210" s="3">
        <v>251</v>
      </c>
      <c r="B210" s="3">
        <v>10137</v>
      </c>
      <c r="C210" s="7">
        <v>41141</v>
      </c>
      <c r="D210" s="3" t="s">
        <v>303</v>
      </c>
      <c r="E210" s="3">
        <v>29</v>
      </c>
      <c r="F210" s="8">
        <v>4</v>
      </c>
      <c r="G210" s="4" t="s">
        <v>300</v>
      </c>
      <c r="H210" s="14">
        <f t="shared" si="4"/>
        <v>116</v>
      </c>
    </row>
    <row r="211" spans="1:8" x14ac:dyDescent="0.3">
      <c r="A211" s="3">
        <v>260</v>
      </c>
      <c r="B211" s="3">
        <v>10090</v>
      </c>
      <c r="C211" s="7">
        <v>41148</v>
      </c>
      <c r="D211" s="3" t="s">
        <v>310</v>
      </c>
      <c r="E211" s="3">
        <v>27</v>
      </c>
      <c r="F211" s="8">
        <v>13</v>
      </c>
      <c r="G211" s="4" t="s">
        <v>300</v>
      </c>
      <c r="H211" s="14">
        <f t="shared" si="4"/>
        <v>351</v>
      </c>
    </row>
    <row r="212" spans="1:8" x14ac:dyDescent="0.3">
      <c r="A212" s="3">
        <v>559</v>
      </c>
      <c r="B212" s="3">
        <v>10115</v>
      </c>
      <c r="C212" s="7">
        <v>41152</v>
      </c>
      <c r="D212" s="3" t="s">
        <v>311</v>
      </c>
      <c r="E212" s="3">
        <v>2</v>
      </c>
      <c r="F212" s="8">
        <v>12</v>
      </c>
      <c r="G212" s="4" t="s">
        <v>308</v>
      </c>
      <c r="H212" s="14">
        <f t="shared" si="4"/>
        <v>24</v>
      </c>
    </row>
    <row r="213" spans="1:8" x14ac:dyDescent="0.3">
      <c r="A213" s="3">
        <v>156</v>
      </c>
      <c r="B213" s="3">
        <v>10047</v>
      </c>
      <c r="C213" s="7">
        <v>41159</v>
      </c>
      <c r="D213" s="3" t="s">
        <v>307</v>
      </c>
      <c r="E213" s="3">
        <v>7</v>
      </c>
      <c r="F213" s="8">
        <v>2</v>
      </c>
      <c r="G213" s="4" t="s">
        <v>302</v>
      </c>
      <c r="H213" s="14">
        <f t="shared" si="4"/>
        <v>14</v>
      </c>
    </row>
    <row r="214" spans="1:8" x14ac:dyDescent="0.3">
      <c r="A214" s="3">
        <v>344</v>
      </c>
      <c r="B214" s="3">
        <v>10133</v>
      </c>
      <c r="C214" s="7">
        <v>41160</v>
      </c>
      <c r="D214" s="3" t="s">
        <v>311</v>
      </c>
      <c r="E214" s="3">
        <v>5</v>
      </c>
      <c r="F214" s="8">
        <v>12</v>
      </c>
      <c r="G214" s="4" t="s">
        <v>308</v>
      </c>
      <c r="H214" s="14">
        <f t="shared" si="4"/>
        <v>60</v>
      </c>
    </row>
    <row r="215" spans="1:8" x14ac:dyDescent="0.3">
      <c r="A215" s="3">
        <v>428</v>
      </c>
      <c r="B215" s="3">
        <v>10082</v>
      </c>
      <c r="C215" s="7">
        <v>41160</v>
      </c>
      <c r="D215" s="3" t="s">
        <v>304</v>
      </c>
      <c r="E215" s="3">
        <v>29</v>
      </c>
      <c r="F215" s="8">
        <v>12</v>
      </c>
      <c r="G215" s="4" t="s">
        <v>300</v>
      </c>
      <c r="H215" s="14">
        <f t="shared" si="4"/>
        <v>348</v>
      </c>
    </row>
    <row r="216" spans="1:8" x14ac:dyDescent="0.3">
      <c r="A216" s="3">
        <v>290</v>
      </c>
      <c r="B216" s="3">
        <v>10035</v>
      </c>
      <c r="C216" s="7">
        <v>41165</v>
      </c>
      <c r="D216" s="3" t="s">
        <v>304</v>
      </c>
      <c r="E216" s="3">
        <v>2</v>
      </c>
      <c r="F216" s="8">
        <v>12</v>
      </c>
      <c r="G216" s="4" t="s">
        <v>308</v>
      </c>
      <c r="H216" s="14">
        <f t="shared" si="4"/>
        <v>24</v>
      </c>
    </row>
    <row r="217" spans="1:8" x14ac:dyDescent="0.3">
      <c r="A217" s="3">
        <v>579</v>
      </c>
      <c r="B217" s="3">
        <v>10132</v>
      </c>
      <c r="C217" s="7">
        <v>41169</v>
      </c>
      <c r="D217" s="3" t="s">
        <v>309</v>
      </c>
      <c r="E217" s="3">
        <v>14</v>
      </c>
      <c r="F217" s="8">
        <v>2</v>
      </c>
      <c r="G217" s="4" t="s">
        <v>302</v>
      </c>
      <c r="H217" s="14">
        <f t="shared" si="4"/>
        <v>28</v>
      </c>
    </row>
    <row r="218" spans="1:8" x14ac:dyDescent="0.3">
      <c r="A218" s="3">
        <v>206</v>
      </c>
      <c r="B218" s="3">
        <v>10065</v>
      </c>
      <c r="C218" s="7">
        <v>41172</v>
      </c>
      <c r="D218" s="3" t="s">
        <v>303</v>
      </c>
      <c r="E218" s="3">
        <v>28</v>
      </c>
      <c r="F218" s="8">
        <v>4</v>
      </c>
      <c r="G218" s="4" t="s">
        <v>300</v>
      </c>
      <c r="H218" s="14">
        <f t="shared" si="4"/>
        <v>112</v>
      </c>
    </row>
    <row r="219" spans="1:8" x14ac:dyDescent="0.3">
      <c r="A219" s="3">
        <v>431</v>
      </c>
      <c r="B219" s="3">
        <v>10120</v>
      </c>
      <c r="C219" s="7">
        <v>41172</v>
      </c>
      <c r="D219" s="3" t="s">
        <v>301</v>
      </c>
      <c r="E219" s="3">
        <v>7</v>
      </c>
      <c r="F219" s="8">
        <v>18</v>
      </c>
      <c r="G219" s="4" t="s">
        <v>302</v>
      </c>
      <c r="H219" s="14">
        <f t="shared" si="4"/>
        <v>126</v>
      </c>
    </row>
    <row r="220" spans="1:8" x14ac:dyDescent="0.3">
      <c r="A220" s="3">
        <v>549</v>
      </c>
      <c r="B220" s="3">
        <v>10040</v>
      </c>
      <c r="C220" s="7">
        <v>41174</v>
      </c>
      <c r="D220" s="3" t="s">
        <v>299</v>
      </c>
      <c r="E220" s="3">
        <v>5</v>
      </c>
      <c r="F220" s="8">
        <v>8</v>
      </c>
      <c r="G220" s="4" t="s">
        <v>308</v>
      </c>
      <c r="H220" s="14">
        <f t="shared" si="4"/>
        <v>40</v>
      </c>
    </row>
    <row r="221" spans="1:8" x14ac:dyDescent="0.3">
      <c r="A221" s="3">
        <v>252</v>
      </c>
      <c r="B221" s="3">
        <v>10130</v>
      </c>
      <c r="C221" s="7">
        <v>41176</v>
      </c>
      <c r="D221" s="3" t="s">
        <v>309</v>
      </c>
      <c r="E221" s="3">
        <v>6</v>
      </c>
      <c r="F221" s="8">
        <v>2</v>
      </c>
      <c r="G221" s="4" t="s">
        <v>302</v>
      </c>
      <c r="H221" s="14">
        <f t="shared" si="4"/>
        <v>12</v>
      </c>
    </row>
    <row r="222" spans="1:8" x14ac:dyDescent="0.3">
      <c r="A222" s="3">
        <v>316</v>
      </c>
      <c r="B222" s="3">
        <v>10143</v>
      </c>
      <c r="C222" s="7">
        <v>41179</v>
      </c>
      <c r="D222" s="3" t="s">
        <v>301</v>
      </c>
      <c r="E222" s="3">
        <v>2</v>
      </c>
      <c r="F222" s="8">
        <v>18</v>
      </c>
      <c r="G222" s="4" t="s">
        <v>308</v>
      </c>
      <c r="H222" s="14">
        <f t="shared" si="4"/>
        <v>36</v>
      </c>
    </row>
    <row r="223" spans="1:8" x14ac:dyDescent="0.3">
      <c r="A223" s="3">
        <v>504</v>
      </c>
      <c r="B223" s="3">
        <v>10125</v>
      </c>
      <c r="C223" s="7">
        <v>41179</v>
      </c>
      <c r="D223" s="3" t="s">
        <v>307</v>
      </c>
      <c r="E223" s="3">
        <v>23</v>
      </c>
      <c r="F223" s="8">
        <v>2</v>
      </c>
      <c r="G223" s="4" t="s">
        <v>300</v>
      </c>
      <c r="H223" s="14">
        <f t="shared" si="4"/>
        <v>46</v>
      </c>
    </row>
    <row r="224" spans="1:8" x14ac:dyDescent="0.3">
      <c r="A224" s="3">
        <v>581</v>
      </c>
      <c r="B224" s="3">
        <v>10087</v>
      </c>
      <c r="C224" s="7">
        <v>41181</v>
      </c>
      <c r="D224" s="3" t="s">
        <v>309</v>
      </c>
      <c r="E224" s="3">
        <v>27</v>
      </c>
      <c r="F224" s="8">
        <v>2</v>
      </c>
      <c r="G224" s="4" t="s">
        <v>300</v>
      </c>
      <c r="H224" s="14">
        <f t="shared" si="4"/>
        <v>54</v>
      </c>
    </row>
    <row r="225" spans="1:8" x14ac:dyDescent="0.3">
      <c r="A225" s="3">
        <v>494</v>
      </c>
      <c r="B225" s="3">
        <v>10128</v>
      </c>
      <c r="C225" s="7">
        <v>41182</v>
      </c>
      <c r="D225" s="3" t="s">
        <v>304</v>
      </c>
      <c r="E225" s="3">
        <v>23</v>
      </c>
      <c r="F225" s="8">
        <v>12</v>
      </c>
      <c r="G225" s="4" t="s">
        <v>300</v>
      </c>
      <c r="H225" s="14">
        <f t="shared" si="4"/>
        <v>276</v>
      </c>
    </row>
    <row r="226" spans="1:8" x14ac:dyDescent="0.3">
      <c r="A226" s="3">
        <v>222</v>
      </c>
      <c r="B226" s="3">
        <v>10035</v>
      </c>
      <c r="C226" s="7">
        <v>41186</v>
      </c>
      <c r="D226" s="3" t="s">
        <v>306</v>
      </c>
      <c r="E226" s="3">
        <v>22</v>
      </c>
      <c r="F226" s="8">
        <v>12</v>
      </c>
      <c r="G226" s="4" t="s">
        <v>300</v>
      </c>
      <c r="H226" s="14">
        <f t="shared" si="4"/>
        <v>264</v>
      </c>
    </row>
    <row r="227" spans="1:8" x14ac:dyDescent="0.3">
      <c r="A227" s="3">
        <v>355</v>
      </c>
      <c r="B227" s="3">
        <v>10114</v>
      </c>
      <c r="C227" s="7">
        <v>41192</v>
      </c>
      <c r="D227" s="3" t="s">
        <v>304</v>
      </c>
      <c r="E227" s="3">
        <v>10</v>
      </c>
      <c r="F227" s="8">
        <v>12</v>
      </c>
      <c r="G227" s="4" t="s">
        <v>302</v>
      </c>
      <c r="H227" s="14">
        <f t="shared" si="4"/>
        <v>120</v>
      </c>
    </row>
    <row r="228" spans="1:8" x14ac:dyDescent="0.3">
      <c r="A228" s="3">
        <v>190</v>
      </c>
      <c r="B228" s="3">
        <v>10060</v>
      </c>
      <c r="C228" s="7">
        <v>41193</v>
      </c>
      <c r="D228" s="3" t="s">
        <v>301</v>
      </c>
      <c r="E228" s="3">
        <v>7</v>
      </c>
      <c r="F228" s="8">
        <v>18</v>
      </c>
      <c r="G228" s="4" t="s">
        <v>302</v>
      </c>
      <c r="H228" s="14">
        <f t="shared" si="4"/>
        <v>126</v>
      </c>
    </row>
    <row r="229" spans="1:8" x14ac:dyDescent="0.3">
      <c r="A229" s="3">
        <v>599</v>
      </c>
      <c r="B229" s="3">
        <v>10135</v>
      </c>
      <c r="C229" s="7">
        <v>41197</v>
      </c>
      <c r="D229" s="3" t="s">
        <v>311</v>
      </c>
      <c r="E229" s="3">
        <v>2</v>
      </c>
      <c r="F229" s="8">
        <v>12</v>
      </c>
      <c r="G229" s="4" t="s">
        <v>308</v>
      </c>
      <c r="H229" s="14">
        <f t="shared" si="4"/>
        <v>24</v>
      </c>
    </row>
    <row r="230" spans="1:8" x14ac:dyDescent="0.3">
      <c r="A230" s="3">
        <v>325</v>
      </c>
      <c r="B230" s="3">
        <v>10088</v>
      </c>
      <c r="C230" s="7">
        <v>41198</v>
      </c>
      <c r="D230" s="3" t="s">
        <v>305</v>
      </c>
      <c r="E230" s="3">
        <v>26</v>
      </c>
      <c r="F230" s="8">
        <v>9</v>
      </c>
      <c r="G230" s="4" t="s">
        <v>300</v>
      </c>
      <c r="H230" s="14">
        <f t="shared" si="4"/>
        <v>234</v>
      </c>
    </row>
    <row r="231" spans="1:8" x14ac:dyDescent="0.3">
      <c r="A231" s="3">
        <v>230</v>
      </c>
      <c r="B231" s="3">
        <v>10084</v>
      </c>
      <c r="C231" s="7">
        <v>41200</v>
      </c>
      <c r="D231" s="3" t="s">
        <v>310</v>
      </c>
      <c r="E231" s="3">
        <v>10</v>
      </c>
      <c r="F231" s="8">
        <v>13</v>
      </c>
      <c r="G231" s="4" t="s">
        <v>302</v>
      </c>
      <c r="H231" s="14">
        <f t="shared" si="4"/>
        <v>130</v>
      </c>
    </row>
    <row r="232" spans="1:8" x14ac:dyDescent="0.3">
      <c r="A232" s="3">
        <v>420</v>
      </c>
      <c r="B232" s="3">
        <v>10063</v>
      </c>
      <c r="C232" s="7">
        <v>41210</v>
      </c>
      <c r="D232" s="3" t="s">
        <v>299</v>
      </c>
      <c r="E232" s="3">
        <v>11</v>
      </c>
      <c r="F232" s="8">
        <v>8</v>
      </c>
      <c r="G232" s="4" t="s">
        <v>302</v>
      </c>
      <c r="H232" s="14">
        <f t="shared" si="4"/>
        <v>88</v>
      </c>
    </row>
    <row r="233" spans="1:8" x14ac:dyDescent="0.3">
      <c r="A233" s="3">
        <v>522</v>
      </c>
      <c r="B233" s="3">
        <v>10036</v>
      </c>
      <c r="C233" s="7">
        <v>41219</v>
      </c>
      <c r="D233" s="3" t="s">
        <v>299</v>
      </c>
      <c r="E233" s="3">
        <v>8</v>
      </c>
      <c r="F233" s="8">
        <v>8</v>
      </c>
      <c r="G233" s="4" t="s">
        <v>302</v>
      </c>
      <c r="H233" s="14">
        <f t="shared" si="4"/>
        <v>64</v>
      </c>
    </row>
    <row r="234" spans="1:8" x14ac:dyDescent="0.3">
      <c r="A234" s="3">
        <v>155</v>
      </c>
      <c r="B234" s="3">
        <v>10075</v>
      </c>
      <c r="C234" s="7">
        <v>41223</v>
      </c>
      <c r="D234" s="3" t="s">
        <v>309</v>
      </c>
      <c r="E234" s="3">
        <v>8</v>
      </c>
      <c r="F234" s="8">
        <v>2</v>
      </c>
      <c r="G234" s="4" t="s">
        <v>302</v>
      </c>
      <c r="H234" s="14">
        <f t="shared" si="4"/>
        <v>16</v>
      </c>
    </row>
    <row r="235" spans="1:8" x14ac:dyDescent="0.3">
      <c r="A235" s="3">
        <v>242</v>
      </c>
      <c r="B235" s="3">
        <v>10011</v>
      </c>
      <c r="C235" s="7">
        <v>41227</v>
      </c>
      <c r="D235" s="3" t="s">
        <v>299</v>
      </c>
      <c r="E235" s="3">
        <v>30</v>
      </c>
      <c r="F235" s="8">
        <v>8</v>
      </c>
      <c r="G235" s="4" t="s">
        <v>300</v>
      </c>
      <c r="H235" s="14">
        <f t="shared" si="4"/>
        <v>240</v>
      </c>
    </row>
    <row r="236" spans="1:8" x14ac:dyDescent="0.3">
      <c r="A236" s="3">
        <v>363</v>
      </c>
      <c r="B236" s="3">
        <v>10149</v>
      </c>
      <c r="C236" s="7">
        <v>41227</v>
      </c>
      <c r="D236" s="3" t="s">
        <v>307</v>
      </c>
      <c r="E236" s="3">
        <v>30</v>
      </c>
      <c r="F236" s="8">
        <v>2</v>
      </c>
      <c r="G236" s="4" t="s">
        <v>300</v>
      </c>
      <c r="H236" s="14">
        <f t="shared" si="4"/>
        <v>60</v>
      </c>
    </row>
    <row r="237" spans="1:8" x14ac:dyDescent="0.3">
      <c r="A237" s="3">
        <v>143</v>
      </c>
      <c r="B237" s="3">
        <v>10097</v>
      </c>
      <c r="C237" s="7">
        <v>41229</v>
      </c>
      <c r="D237" s="3" t="s">
        <v>307</v>
      </c>
      <c r="E237" s="3">
        <v>26</v>
      </c>
      <c r="F237" s="8">
        <v>2</v>
      </c>
      <c r="G237" s="4" t="s">
        <v>300</v>
      </c>
      <c r="H237" s="14">
        <f t="shared" si="4"/>
        <v>52</v>
      </c>
    </row>
    <row r="238" spans="1:8" x14ac:dyDescent="0.3">
      <c r="A238" s="3">
        <v>241</v>
      </c>
      <c r="B238" s="3">
        <v>10096</v>
      </c>
      <c r="C238" s="7">
        <v>41235</v>
      </c>
      <c r="D238" s="3" t="s">
        <v>311</v>
      </c>
      <c r="E238" s="3">
        <v>20</v>
      </c>
      <c r="F238" s="8">
        <v>12</v>
      </c>
      <c r="G238" s="4" t="s">
        <v>300</v>
      </c>
      <c r="H238" s="14">
        <f t="shared" si="4"/>
        <v>240</v>
      </c>
    </row>
    <row r="239" spans="1:8" x14ac:dyDescent="0.3">
      <c r="A239" s="3">
        <v>301</v>
      </c>
      <c r="B239" s="3">
        <v>10006</v>
      </c>
      <c r="C239" s="7">
        <v>41240</v>
      </c>
      <c r="D239" s="3" t="s">
        <v>301</v>
      </c>
      <c r="E239" s="3">
        <v>18</v>
      </c>
      <c r="F239" s="8">
        <v>18</v>
      </c>
      <c r="G239" s="4" t="s">
        <v>300</v>
      </c>
      <c r="H239" s="14">
        <f t="shared" si="4"/>
        <v>324</v>
      </c>
    </row>
    <row r="240" spans="1:8" x14ac:dyDescent="0.3">
      <c r="A240" s="3">
        <v>495</v>
      </c>
      <c r="B240" s="3">
        <v>10070</v>
      </c>
      <c r="C240" s="7">
        <v>41255</v>
      </c>
      <c r="D240" s="3" t="s">
        <v>307</v>
      </c>
      <c r="E240" s="3">
        <v>13</v>
      </c>
      <c r="F240" s="8">
        <v>2</v>
      </c>
      <c r="G240" s="4" t="s">
        <v>302</v>
      </c>
      <c r="H240" s="14">
        <f t="shared" si="4"/>
        <v>26</v>
      </c>
    </row>
    <row r="241" spans="1:8" x14ac:dyDescent="0.3">
      <c r="A241" s="3">
        <v>377</v>
      </c>
      <c r="B241" s="3">
        <v>10006</v>
      </c>
      <c r="C241" s="7">
        <v>41259</v>
      </c>
      <c r="D241" s="3" t="s">
        <v>309</v>
      </c>
      <c r="E241" s="3">
        <v>1</v>
      </c>
      <c r="F241" s="8">
        <v>2</v>
      </c>
      <c r="G241" s="4" t="s">
        <v>308</v>
      </c>
      <c r="H241" s="14">
        <f t="shared" si="4"/>
        <v>2</v>
      </c>
    </row>
    <row r="242" spans="1:8" x14ac:dyDescent="0.3">
      <c r="A242" s="3">
        <v>391</v>
      </c>
      <c r="B242" s="3">
        <v>10100</v>
      </c>
      <c r="C242" s="7">
        <v>41259</v>
      </c>
      <c r="D242" s="3" t="s">
        <v>311</v>
      </c>
      <c r="E242" s="3">
        <v>9</v>
      </c>
      <c r="F242" s="8">
        <v>12</v>
      </c>
      <c r="G242" s="4" t="s">
        <v>302</v>
      </c>
      <c r="H242" s="14">
        <f t="shared" si="4"/>
        <v>108</v>
      </c>
    </row>
    <row r="243" spans="1:8" x14ac:dyDescent="0.3">
      <c r="A243" s="3">
        <v>324</v>
      </c>
      <c r="B243" s="3">
        <v>10118</v>
      </c>
      <c r="C243" s="7">
        <v>41263</v>
      </c>
      <c r="D243" s="3" t="s">
        <v>307</v>
      </c>
      <c r="E243" s="3">
        <v>20</v>
      </c>
      <c r="F243" s="8">
        <v>2</v>
      </c>
      <c r="G243" s="4" t="s">
        <v>300</v>
      </c>
      <c r="H243" s="14">
        <f t="shared" si="4"/>
        <v>40</v>
      </c>
    </row>
    <row r="244" spans="1:8" x14ac:dyDescent="0.3">
      <c r="A244" s="3">
        <v>276</v>
      </c>
      <c r="B244" s="3">
        <v>10042</v>
      </c>
      <c r="C244" s="7">
        <v>41266</v>
      </c>
      <c r="D244" s="3" t="s">
        <v>303</v>
      </c>
      <c r="E244" s="3">
        <v>30</v>
      </c>
      <c r="F244" s="8">
        <v>4</v>
      </c>
      <c r="G244" s="4" t="s">
        <v>300</v>
      </c>
      <c r="H244" s="14">
        <f t="shared" si="4"/>
        <v>120</v>
      </c>
    </row>
    <row r="245" spans="1:8" x14ac:dyDescent="0.3">
      <c r="A245" s="3">
        <v>154</v>
      </c>
      <c r="B245" s="3">
        <v>10032</v>
      </c>
      <c r="C245" s="7">
        <v>41268</v>
      </c>
      <c r="D245" s="3" t="s">
        <v>301</v>
      </c>
      <c r="E245" s="3">
        <v>29</v>
      </c>
      <c r="F245" s="8">
        <v>18</v>
      </c>
      <c r="G245" s="4" t="s">
        <v>300</v>
      </c>
      <c r="H245" s="14">
        <f t="shared" si="4"/>
        <v>522</v>
      </c>
    </row>
    <row r="246" spans="1:8" x14ac:dyDescent="0.3">
      <c r="A246" s="3">
        <v>161</v>
      </c>
      <c r="B246" s="3">
        <v>10149</v>
      </c>
      <c r="C246" s="7">
        <v>41268</v>
      </c>
      <c r="D246" s="3" t="s">
        <v>305</v>
      </c>
      <c r="E246" s="3">
        <v>13</v>
      </c>
      <c r="F246" s="8">
        <v>9</v>
      </c>
      <c r="G246" s="4" t="s">
        <v>302</v>
      </c>
      <c r="H246" s="14">
        <f t="shared" si="4"/>
        <v>117</v>
      </c>
    </row>
    <row r="247" spans="1:8" x14ac:dyDescent="0.3">
      <c r="A247" s="3">
        <v>565</v>
      </c>
      <c r="B247" s="3">
        <v>10073</v>
      </c>
      <c r="C247" s="7">
        <v>41269</v>
      </c>
      <c r="D247" s="3" t="s">
        <v>303</v>
      </c>
      <c r="E247" s="3">
        <v>26</v>
      </c>
      <c r="F247" s="8">
        <v>4</v>
      </c>
      <c r="G247" s="4" t="s">
        <v>300</v>
      </c>
      <c r="H247" s="14">
        <f t="shared" si="4"/>
        <v>104</v>
      </c>
    </row>
    <row r="248" spans="1:8" x14ac:dyDescent="0.3">
      <c r="A248" s="3">
        <v>141</v>
      </c>
      <c r="B248" s="3">
        <v>10146</v>
      </c>
      <c r="C248" s="7">
        <v>41282</v>
      </c>
      <c r="D248" s="3" t="s">
        <v>299</v>
      </c>
      <c r="E248" s="3">
        <v>14</v>
      </c>
      <c r="F248" s="8">
        <v>8</v>
      </c>
      <c r="G248" s="4" t="s">
        <v>302</v>
      </c>
      <c r="H248" s="14">
        <f t="shared" si="4"/>
        <v>112</v>
      </c>
    </row>
    <row r="249" spans="1:8" x14ac:dyDescent="0.3">
      <c r="A249" s="3">
        <v>562</v>
      </c>
      <c r="B249" s="3">
        <v>10113</v>
      </c>
      <c r="C249" s="7">
        <v>41282</v>
      </c>
      <c r="D249" s="3" t="s">
        <v>304</v>
      </c>
      <c r="E249" s="3">
        <v>26</v>
      </c>
      <c r="F249" s="8">
        <v>12</v>
      </c>
      <c r="G249" s="4" t="s">
        <v>300</v>
      </c>
      <c r="H249" s="14">
        <f t="shared" si="4"/>
        <v>312</v>
      </c>
    </row>
    <row r="250" spans="1:8" x14ac:dyDescent="0.3">
      <c r="A250" s="3">
        <v>350</v>
      </c>
      <c r="B250" s="3">
        <v>10065</v>
      </c>
      <c r="C250" s="7">
        <v>41290</v>
      </c>
      <c r="D250" s="3" t="s">
        <v>310</v>
      </c>
      <c r="E250" s="3">
        <v>30</v>
      </c>
      <c r="F250" s="8">
        <v>13</v>
      </c>
      <c r="G250" s="4" t="s">
        <v>300</v>
      </c>
      <c r="H250" s="14">
        <f t="shared" si="4"/>
        <v>390</v>
      </c>
    </row>
    <row r="251" spans="1:8" x14ac:dyDescent="0.3">
      <c r="A251" s="3">
        <v>323</v>
      </c>
      <c r="B251" s="3">
        <v>10142</v>
      </c>
      <c r="C251" s="7">
        <v>41293</v>
      </c>
      <c r="D251" s="3" t="s">
        <v>304</v>
      </c>
      <c r="E251" s="3">
        <v>9</v>
      </c>
      <c r="F251" s="8">
        <v>12</v>
      </c>
      <c r="G251" s="4" t="s">
        <v>302</v>
      </c>
      <c r="H251" s="14">
        <f t="shared" si="4"/>
        <v>108</v>
      </c>
    </row>
    <row r="252" spans="1:8" x14ac:dyDescent="0.3">
      <c r="A252" s="3">
        <v>157</v>
      </c>
      <c r="B252" s="3">
        <v>10006</v>
      </c>
      <c r="C252" s="7">
        <v>41300</v>
      </c>
      <c r="D252" s="3" t="s">
        <v>309</v>
      </c>
      <c r="E252" s="3">
        <v>6</v>
      </c>
      <c r="F252" s="8">
        <v>2</v>
      </c>
      <c r="G252" s="4" t="s">
        <v>302</v>
      </c>
      <c r="H252" s="14">
        <f t="shared" si="4"/>
        <v>12</v>
      </c>
    </row>
    <row r="253" spans="1:8" x14ac:dyDescent="0.3">
      <c r="A253" s="3">
        <v>361</v>
      </c>
      <c r="B253" s="3">
        <v>10021</v>
      </c>
      <c r="C253" s="7">
        <v>41302</v>
      </c>
      <c r="D253" s="3" t="s">
        <v>311</v>
      </c>
      <c r="E253" s="3">
        <v>2</v>
      </c>
      <c r="F253" s="8">
        <v>12</v>
      </c>
      <c r="G253" s="4" t="s">
        <v>308</v>
      </c>
      <c r="H253" s="14">
        <f t="shared" si="4"/>
        <v>24</v>
      </c>
    </row>
    <row r="254" spans="1:8" x14ac:dyDescent="0.3">
      <c r="A254" s="3">
        <v>224</v>
      </c>
      <c r="B254" s="3">
        <v>10082</v>
      </c>
      <c r="C254" s="7">
        <v>41304</v>
      </c>
      <c r="D254" s="3" t="s">
        <v>306</v>
      </c>
      <c r="E254" s="3">
        <v>8</v>
      </c>
      <c r="F254" s="8">
        <v>12</v>
      </c>
      <c r="G254" s="4" t="s">
        <v>302</v>
      </c>
      <c r="H254" s="14">
        <f t="shared" si="4"/>
        <v>96</v>
      </c>
    </row>
    <row r="255" spans="1:8" x14ac:dyDescent="0.3">
      <c r="A255" s="3">
        <v>488</v>
      </c>
      <c r="B255" s="3">
        <v>10046</v>
      </c>
      <c r="C255" s="7">
        <v>41307</v>
      </c>
      <c r="D255" s="3" t="s">
        <v>306</v>
      </c>
      <c r="E255" s="3">
        <v>21</v>
      </c>
      <c r="F255" s="8">
        <v>12</v>
      </c>
      <c r="G255" s="4" t="s">
        <v>300</v>
      </c>
      <c r="H255" s="14">
        <f t="shared" si="4"/>
        <v>252</v>
      </c>
    </row>
    <row r="256" spans="1:8" x14ac:dyDescent="0.3">
      <c r="A256" s="3">
        <v>487</v>
      </c>
      <c r="B256" s="3">
        <v>10093</v>
      </c>
      <c r="C256" s="7">
        <v>41333</v>
      </c>
      <c r="D256" s="3" t="s">
        <v>299</v>
      </c>
      <c r="E256" s="3">
        <v>13</v>
      </c>
      <c r="F256" s="8">
        <v>8</v>
      </c>
      <c r="G256" s="4" t="s">
        <v>302</v>
      </c>
      <c r="H256" s="14">
        <f t="shared" si="4"/>
        <v>104</v>
      </c>
    </row>
    <row r="257" spans="1:8" x14ac:dyDescent="0.3">
      <c r="A257" s="3">
        <v>203</v>
      </c>
      <c r="B257" s="3">
        <v>10016</v>
      </c>
      <c r="C257" s="7">
        <v>41347</v>
      </c>
      <c r="D257" s="3" t="s">
        <v>303</v>
      </c>
      <c r="E257" s="3">
        <v>18</v>
      </c>
      <c r="F257" s="8">
        <v>4</v>
      </c>
      <c r="G257" s="4" t="s">
        <v>300</v>
      </c>
      <c r="H257" s="14">
        <f t="shared" si="4"/>
        <v>72</v>
      </c>
    </row>
    <row r="258" spans="1:8" x14ac:dyDescent="0.3">
      <c r="A258" s="3">
        <v>289</v>
      </c>
      <c r="B258" s="3">
        <v>10005</v>
      </c>
      <c r="C258" s="7">
        <v>41347</v>
      </c>
      <c r="D258" s="3" t="s">
        <v>299</v>
      </c>
      <c r="E258" s="3">
        <v>29</v>
      </c>
      <c r="F258" s="8">
        <v>8</v>
      </c>
      <c r="G258" s="4" t="s">
        <v>300</v>
      </c>
      <c r="H258" s="14">
        <f t="shared" si="4"/>
        <v>232</v>
      </c>
    </row>
    <row r="259" spans="1:8" x14ac:dyDescent="0.3">
      <c r="A259" s="3">
        <v>261</v>
      </c>
      <c r="B259" s="3">
        <v>10138</v>
      </c>
      <c r="C259" s="7">
        <v>41351</v>
      </c>
      <c r="D259" s="3" t="s">
        <v>307</v>
      </c>
      <c r="E259" s="3">
        <v>5</v>
      </c>
      <c r="F259" s="8">
        <v>2</v>
      </c>
      <c r="G259" s="4" t="s">
        <v>308</v>
      </c>
      <c r="H259" s="14">
        <f t="shared" ref="H259:H322" si="5">E259*F259</f>
        <v>10</v>
      </c>
    </row>
    <row r="260" spans="1:8" x14ac:dyDescent="0.3">
      <c r="A260" s="3">
        <v>139</v>
      </c>
      <c r="B260" s="3">
        <v>10091</v>
      </c>
      <c r="C260" s="7">
        <v>41352</v>
      </c>
      <c r="D260" s="3" t="s">
        <v>305</v>
      </c>
      <c r="E260" s="3">
        <v>5</v>
      </c>
      <c r="F260" s="8">
        <v>9</v>
      </c>
      <c r="G260" s="4" t="s">
        <v>308</v>
      </c>
      <c r="H260" s="14">
        <f t="shared" si="5"/>
        <v>45</v>
      </c>
    </row>
    <row r="261" spans="1:8" x14ac:dyDescent="0.3">
      <c r="A261" s="3">
        <v>239</v>
      </c>
      <c r="B261" s="3">
        <v>10121</v>
      </c>
      <c r="C261" s="7">
        <v>41364</v>
      </c>
      <c r="D261" s="3" t="s">
        <v>304</v>
      </c>
      <c r="E261" s="3">
        <v>1</v>
      </c>
      <c r="F261" s="8">
        <v>12</v>
      </c>
      <c r="G261" s="4" t="s">
        <v>308</v>
      </c>
      <c r="H261" s="14">
        <f t="shared" si="5"/>
        <v>12</v>
      </c>
    </row>
    <row r="262" spans="1:8" x14ac:dyDescent="0.3">
      <c r="A262" s="3">
        <v>372</v>
      </c>
      <c r="B262" s="3">
        <v>10094</v>
      </c>
      <c r="C262" s="7">
        <v>41364</v>
      </c>
      <c r="D262" s="3" t="s">
        <v>310</v>
      </c>
      <c r="E262" s="3">
        <v>6</v>
      </c>
      <c r="F262" s="8">
        <v>13</v>
      </c>
      <c r="G262" s="4" t="s">
        <v>302</v>
      </c>
      <c r="H262" s="14">
        <f t="shared" si="5"/>
        <v>78</v>
      </c>
    </row>
    <row r="263" spans="1:8" x14ac:dyDescent="0.3">
      <c r="A263" s="3">
        <v>379</v>
      </c>
      <c r="B263" s="3">
        <v>10113</v>
      </c>
      <c r="C263" s="7">
        <v>41372</v>
      </c>
      <c r="D263" s="3" t="s">
        <v>306</v>
      </c>
      <c r="E263" s="3">
        <v>12</v>
      </c>
      <c r="F263" s="8">
        <v>12</v>
      </c>
      <c r="G263" s="4" t="s">
        <v>302</v>
      </c>
      <c r="H263" s="14">
        <f t="shared" si="5"/>
        <v>144</v>
      </c>
    </row>
    <row r="264" spans="1:8" x14ac:dyDescent="0.3">
      <c r="A264" s="3">
        <v>512</v>
      </c>
      <c r="B264" s="3">
        <v>10099</v>
      </c>
      <c r="C264" s="7">
        <v>41374</v>
      </c>
      <c r="D264" s="3" t="s">
        <v>309</v>
      </c>
      <c r="E264" s="3">
        <v>3</v>
      </c>
      <c r="F264" s="8">
        <v>2</v>
      </c>
      <c r="G264" s="4" t="s">
        <v>308</v>
      </c>
      <c r="H264" s="14">
        <f t="shared" si="5"/>
        <v>6</v>
      </c>
    </row>
    <row r="265" spans="1:8" x14ac:dyDescent="0.3">
      <c r="A265" s="3">
        <v>575</v>
      </c>
      <c r="B265" s="3">
        <v>10011</v>
      </c>
      <c r="C265" s="7">
        <v>41383</v>
      </c>
      <c r="D265" s="3" t="s">
        <v>303</v>
      </c>
      <c r="E265" s="3">
        <v>29</v>
      </c>
      <c r="F265" s="8">
        <v>4</v>
      </c>
      <c r="G265" s="4" t="s">
        <v>300</v>
      </c>
      <c r="H265" s="14">
        <f t="shared" si="5"/>
        <v>116</v>
      </c>
    </row>
    <row r="266" spans="1:8" x14ac:dyDescent="0.3">
      <c r="A266" s="3">
        <v>259</v>
      </c>
      <c r="B266" s="3">
        <v>10003</v>
      </c>
      <c r="C266" s="7">
        <v>41387</v>
      </c>
      <c r="D266" s="3" t="s">
        <v>303</v>
      </c>
      <c r="E266" s="3">
        <v>24</v>
      </c>
      <c r="F266" s="8">
        <v>4</v>
      </c>
      <c r="G266" s="4" t="s">
        <v>300</v>
      </c>
      <c r="H266" s="14">
        <f t="shared" si="5"/>
        <v>96</v>
      </c>
    </row>
    <row r="267" spans="1:8" x14ac:dyDescent="0.3">
      <c r="A267" s="3">
        <v>124</v>
      </c>
      <c r="B267" s="3">
        <v>10047</v>
      </c>
      <c r="C267" s="7">
        <v>41390</v>
      </c>
      <c r="D267" s="3" t="s">
        <v>301</v>
      </c>
      <c r="E267" s="3">
        <v>17</v>
      </c>
      <c r="F267" s="8">
        <v>18</v>
      </c>
      <c r="G267" s="4" t="s">
        <v>300</v>
      </c>
      <c r="H267" s="14">
        <f t="shared" si="5"/>
        <v>306</v>
      </c>
    </row>
    <row r="268" spans="1:8" x14ac:dyDescent="0.3">
      <c r="A268" s="3">
        <v>380</v>
      </c>
      <c r="B268" s="3">
        <v>10062</v>
      </c>
      <c r="C268" s="7">
        <v>41392</v>
      </c>
      <c r="D268" s="3" t="s">
        <v>307</v>
      </c>
      <c r="E268" s="3">
        <v>7</v>
      </c>
      <c r="F268" s="8">
        <v>2</v>
      </c>
      <c r="G268" s="4" t="s">
        <v>302</v>
      </c>
      <c r="H268" s="14">
        <f t="shared" si="5"/>
        <v>14</v>
      </c>
    </row>
    <row r="269" spans="1:8" x14ac:dyDescent="0.3">
      <c r="A269" s="3">
        <v>126</v>
      </c>
      <c r="B269" s="3">
        <v>10102</v>
      </c>
      <c r="C269" s="7">
        <v>41395</v>
      </c>
      <c r="D269" s="3" t="s">
        <v>303</v>
      </c>
      <c r="E269" s="3">
        <v>28</v>
      </c>
      <c r="F269" s="8">
        <v>4</v>
      </c>
      <c r="G269" s="4" t="s">
        <v>300</v>
      </c>
      <c r="H269" s="14">
        <f t="shared" si="5"/>
        <v>112</v>
      </c>
    </row>
    <row r="270" spans="1:8" x14ac:dyDescent="0.3">
      <c r="A270" s="3">
        <v>320</v>
      </c>
      <c r="B270" s="3">
        <v>10027</v>
      </c>
      <c r="C270" s="7">
        <v>41397</v>
      </c>
      <c r="D270" s="3" t="s">
        <v>310</v>
      </c>
      <c r="E270" s="3">
        <v>4</v>
      </c>
      <c r="F270" s="8">
        <v>13</v>
      </c>
      <c r="G270" s="4" t="s">
        <v>308</v>
      </c>
      <c r="H270" s="14">
        <f t="shared" si="5"/>
        <v>52</v>
      </c>
    </row>
    <row r="271" spans="1:8" x14ac:dyDescent="0.3">
      <c r="A271" s="3">
        <v>283</v>
      </c>
      <c r="B271" s="3">
        <v>10043</v>
      </c>
      <c r="C271" s="7">
        <v>41399</v>
      </c>
      <c r="D271" s="3" t="s">
        <v>305</v>
      </c>
      <c r="E271" s="3">
        <v>15</v>
      </c>
      <c r="F271" s="8">
        <v>9</v>
      </c>
      <c r="G271" s="4" t="s">
        <v>300</v>
      </c>
      <c r="H271" s="14">
        <f t="shared" si="5"/>
        <v>135</v>
      </c>
    </row>
    <row r="272" spans="1:8" x14ac:dyDescent="0.3">
      <c r="A272" s="3">
        <v>598</v>
      </c>
      <c r="B272" s="3">
        <v>10137</v>
      </c>
      <c r="C272" s="7">
        <v>41403</v>
      </c>
      <c r="D272" s="3" t="s">
        <v>307</v>
      </c>
      <c r="E272" s="3">
        <v>20</v>
      </c>
      <c r="F272" s="8">
        <v>2</v>
      </c>
      <c r="G272" s="4" t="s">
        <v>300</v>
      </c>
      <c r="H272" s="14">
        <f t="shared" si="5"/>
        <v>40</v>
      </c>
    </row>
    <row r="273" spans="1:8" x14ac:dyDescent="0.3">
      <c r="A273" s="3">
        <v>514</v>
      </c>
      <c r="B273" s="3">
        <v>10098</v>
      </c>
      <c r="C273" s="7">
        <v>41404</v>
      </c>
      <c r="D273" s="3" t="s">
        <v>311</v>
      </c>
      <c r="E273" s="3">
        <v>5</v>
      </c>
      <c r="F273" s="8">
        <v>12</v>
      </c>
      <c r="G273" s="4" t="s">
        <v>308</v>
      </c>
      <c r="H273" s="14">
        <f t="shared" si="5"/>
        <v>60</v>
      </c>
    </row>
    <row r="274" spans="1:8" x14ac:dyDescent="0.3">
      <c r="A274" s="3">
        <v>510</v>
      </c>
      <c r="B274" s="3">
        <v>10072</v>
      </c>
      <c r="C274" s="7">
        <v>41426</v>
      </c>
      <c r="D274" s="3" t="s">
        <v>306</v>
      </c>
      <c r="E274" s="3">
        <v>7</v>
      </c>
      <c r="F274" s="8">
        <v>12</v>
      </c>
      <c r="G274" s="4" t="s">
        <v>302</v>
      </c>
      <c r="H274" s="14">
        <f t="shared" si="5"/>
        <v>84</v>
      </c>
    </row>
    <row r="275" spans="1:8" x14ac:dyDescent="0.3">
      <c r="A275" s="3">
        <v>314</v>
      </c>
      <c r="B275" s="3">
        <v>10102</v>
      </c>
      <c r="C275" s="7">
        <v>41428</v>
      </c>
      <c r="D275" s="3" t="s">
        <v>304</v>
      </c>
      <c r="E275" s="3">
        <v>14</v>
      </c>
      <c r="F275" s="8">
        <v>12</v>
      </c>
      <c r="G275" s="4" t="s">
        <v>302</v>
      </c>
      <c r="H275" s="14">
        <f t="shared" si="5"/>
        <v>168</v>
      </c>
    </row>
    <row r="276" spans="1:8" x14ac:dyDescent="0.3">
      <c r="A276" s="3">
        <v>557</v>
      </c>
      <c r="B276" s="3">
        <v>10107</v>
      </c>
      <c r="C276" s="7">
        <v>41431</v>
      </c>
      <c r="D276" s="3" t="s">
        <v>309</v>
      </c>
      <c r="E276" s="3">
        <v>17</v>
      </c>
      <c r="F276" s="8">
        <v>2</v>
      </c>
      <c r="G276" s="4" t="s">
        <v>300</v>
      </c>
      <c r="H276" s="14">
        <f t="shared" si="5"/>
        <v>34</v>
      </c>
    </row>
    <row r="277" spans="1:8" x14ac:dyDescent="0.3">
      <c r="A277" s="3">
        <v>307</v>
      </c>
      <c r="B277" s="3">
        <v>10031</v>
      </c>
      <c r="C277" s="7">
        <v>41437</v>
      </c>
      <c r="D277" s="3" t="s">
        <v>310</v>
      </c>
      <c r="E277" s="3">
        <v>4</v>
      </c>
      <c r="F277" s="8">
        <v>13</v>
      </c>
      <c r="G277" s="4" t="s">
        <v>308</v>
      </c>
      <c r="H277" s="14">
        <f t="shared" si="5"/>
        <v>52</v>
      </c>
    </row>
    <row r="278" spans="1:8" x14ac:dyDescent="0.3">
      <c r="A278" s="3">
        <v>500</v>
      </c>
      <c r="B278" s="3">
        <v>10126</v>
      </c>
      <c r="C278" s="7">
        <v>41437</v>
      </c>
      <c r="D278" s="3" t="s">
        <v>310</v>
      </c>
      <c r="E278" s="3">
        <v>10</v>
      </c>
      <c r="F278" s="8">
        <v>13</v>
      </c>
      <c r="G278" s="4" t="s">
        <v>302</v>
      </c>
      <c r="H278" s="14">
        <f t="shared" si="5"/>
        <v>130</v>
      </c>
    </row>
    <row r="279" spans="1:8" x14ac:dyDescent="0.3">
      <c r="A279" s="3">
        <v>135</v>
      </c>
      <c r="B279" s="3">
        <v>10090</v>
      </c>
      <c r="C279" s="7">
        <v>41441</v>
      </c>
      <c r="D279" s="3" t="s">
        <v>301</v>
      </c>
      <c r="E279" s="3">
        <v>25</v>
      </c>
      <c r="F279" s="8">
        <v>18</v>
      </c>
      <c r="G279" s="4" t="s">
        <v>300</v>
      </c>
      <c r="H279" s="14">
        <f t="shared" si="5"/>
        <v>450</v>
      </c>
    </row>
    <row r="280" spans="1:8" x14ac:dyDescent="0.3">
      <c r="A280" s="3">
        <v>257</v>
      </c>
      <c r="B280" s="3">
        <v>10075</v>
      </c>
      <c r="C280" s="7">
        <v>41441</v>
      </c>
      <c r="D280" s="3" t="s">
        <v>301</v>
      </c>
      <c r="E280" s="3">
        <v>29</v>
      </c>
      <c r="F280" s="8">
        <v>18</v>
      </c>
      <c r="G280" s="4" t="s">
        <v>300</v>
      </c>
      <c r="H280" s="14">
        <f t="shared" si="5"/>
        <v>522</v>
      </c>
    </row>
    <row r="281" spans="1:8" x14ac:dyDescent="0.3">
      <c r="A281" s="3">
        <v>472</v>
      </c>
      <c r="B281" s="3">
        <v>10130</v>
      </c>
      <c r="C281" s="7">
        <v>41442</v>
      </c>
      <c r="D281" s="3" t="s">
        <v>306</v>
      </c>
      <c r="E281" s="3">
        <v>22</v>
      </c>
      <c r="F281" s="8">
        <v>12</v>
      </c>
      <c r="G281" s="4" t="s">
        <v>300</v>
      </c>
      <c r="H281" s="14">
        <f t="shared" si="5"/>
        <v>264</v>
      </c>
    </row>
    <row r="282" spans="1:8" x14ac:dyDescent="0.3">
      <c r="A282" s="3">
        <v>597</v>
      </c>
      <c r="B282" s="3">
        <v>10026</v>
      </c>
      <c r="C282" s="7">
        <v>41446</v>
      </c>
      <c r="D282" s="3" t="s">
        <v>299</v>
      </c>
      <c r="E282" s="3">
        <v>29</v>
      </c>
      <c r="F282" s="8">
        <v>8</v>
      </c>
      <c r="G282" s="4" t="s">
        <v>300</v>
      </c>
      <c r="H282" s="14">
        <f t="shared" si="5"/>
        <v>232</v>
      </c>
    </row>
    <row r="283" spans="1:8" x14ac:dyDescent="0.3">
      <c r="A283" s="3">
        <v>250</v>
      </c>
      <c r="B283" s="3">
        <v>10141</v>
      </c>
      <c r="C283" s="7">
        <v>41449</v>
      </c>
      <c r="D283" s="3" t="s">
        <v>303</v>
      </c>
      <c r="E283" s="3">
        <v>19</v>
      </c>
      <c r="F283" s="8">
        <v>4</v>
      </c>
      <c r="G283" s="4" t="s">
        <v>300</v>
      </c>
      <c r="H283" s="14">
        <f t="shared" si="5"/>
        <v>76</v>
      </c>
    </row>
    <row r="284" spans="1:8" x14ac:dyDescent="0.3">
      <c r="A284" s="3">
        <v>434</v>
      </c>
      <c r="B284" s="3">
        <v>10048</v>
      </c>
      <c r="C284" s="7">
        <v>41451</v>
      </c>
      <c r="D284" s="3" t="s">
        <v>307</v>
      </c>
      <c r="E284" s="3">
        <v>13</v>
      </c>
      <c r="F284" s="8">
        <v>2</v>
      </c>
      <c r="G284" s="4" t="s">
        <v>302</v>
      </c>
      <c r="H284" s="14">
        <f t="shared" si="5"/>
        <v>26</v>
      </c>
    </row>
    <row r="285" spans="1:8" x14ac:dyDescent="0.3">
      <c r="A285" s="3">
        <v>595</v>
      </c>
      <c r="B285" s="3">
        <v>10111</v>
      </c>
      <c r="C285" s="7">
        <v>41458</v>
      </c>
      <c r="D285" s="3" t="s">
        <v>306</v>
      </c>
      <c r="E285" s="3">
        <v>29</v>
      </c>
      <c r="F285" s="8">
        <v>12</v>
      </c>
      <c r="G285" s="4" t="s">
        <v>300</v>
      </c>
      <c r="H285" s="14">
        <f t="shared" si="5"/>
        <v>348</v>
      </c>
    </row>
    <row r="286" spans="1:8" x14ac:dyDescent="0.3">
      <c r="A286" s="3">
        <v>429</v>
      </c>
      <c r="B286" s="3">
        <v>10106</v>
      </c>
      <c r="C286" s="7">
        <v>41462</v>
      </c>
      <c r="D286" s="3" t="s">
        <v>310</v>
      </c>
      <c r="E286" s="3">
        <v>27</v>
      </c>
      <c r="F286" s="8">
        <v>13</v>
      </c>
      <c r="G286" s="4" t="s">
        <v>300</v>
      </c>
      <c r="H286" s="14">
        <f t="shared" si="5"/>
        <v>351</v>
      </c>
    </row>
    <row r="287" spans="1:8" x14ac:dyDescent="0.3">
      <c r="A287" s="3">
        <v>460</v>
      </c>
      <c r="B287" s="3">
        <v>10112</v>
      </c>
      <c r="C287" s="7">
        <v>41463</v>
      </c>
      <c r="D287" s="3" t="s">
        <v>299</v>
      </c>
      <c r="E287" s="3">
        <v>5</v>
      </c>
      <c r="F287" s="8">
        <v>8</v>
      </c>
      <c r="G287" s="4" t="s">
        <v>308</v>
      </c>
      <c r="H287" s="14">
        <f t="shared" si="5"/>
        <v>40</v>
      </c>
    </row>
    <row r="288" spans="1:8" x14ac:dyDescent="0.3">
      <c r="A288" s="3">
        <v>364</v>
      </c>
      <c r="B288" s="3">
        <v>10111</v>
      </c>
      <c r="C288" s="7">
        <v>41464</v>
      </c>
      <c r="D288" s="3" t="s">
        <v>303</v>
      </c>
      <c r="E288" s="3">
        <v>27</v>
      </c>
      <c r="F288" s="8">
        <v>4</v>
      </c>
      <c r="G288" s="4" t="s">
        <v>300</v>
      </c>
      <c r="H288" s="14">
        <f t="shared" si="5"/>
        <v>108</v>
      </c>
    </row>
    <row r="289" spans="1:8" x14ac:dyDescent="0.3">
      <c r="A289" s="3">
        <v>299</v>
      </c>
      <c r="B289" s="3">
        <v>10099</v>
      </c>
      <c r="C289" s="7">
        <v>41466</v>
      </c>
      <c r="D289" s="3" t="s">
        <v>303</v>
      </c>
      <c r="E289" s="3">
        <v>17</v>
      </c>
      <c r="F289" s="8">
        <v>4</v>
      </c>
      <c r="G289" s="4" t="s">
        <v>300</v>
      </c>
      <c r="H289" s="14">
        <f t="shared" si="5"/>
        <v>68</v>
      </c>
    </row>
    <row r="290" spans="1:8" x14ac:dyDescent="0.3">
      <c r="A290" s="3">
        <v>221</v>
      </c>
      <c r="B290" s="3">
        <v>10139</v>
      </c>
      <c r="C290" s="7">
        <v>41484</v>
      </c>
      <c r="D290" s="3" t="s">
        <v>301</v>
      </c>
      <c r="E290" s="3">
        <v>20</v>
      </c>
      <c r="F290" s="8">
        <v>18</v>
      </c>
      <c r="G290" s="4" t="s">
        <v>300</v>
      </c>
      <c r="H290" s="14">
        <f t="shared" si="5"/>
        <v>360</v>
      </c>
    </row>
    <row r="291" spans="1:8" x14ac:dyDescent="0.3">
      <c r="A291" s="3">
        <v>387</v>
      </c>
      <c r="B291" s="3">
        <v>10092</v>
      </c>
      <c r="C291" s="7">
        <v>41487</v>
      </c>
      <c r="D291" s="3" t="s">
        <v>301</v>
      </c>
      <c r="E291" s="3">
        <v>22</v>
      </c>
      <c r="F291" s="8">
        <v>18</v>
      </c>
      <c r="G291" s="4" t="s">
        <v>300</v>
      </c>
      <c r="H291" s="14">
        <f t="shared" si="5"/>
        <v>396</v>
      </c>
    </row>
    <row r="292" spans="1:8" x14ac:dyDescent="0.3">
      <c r="A292" s="3">
        <v>551</v>
      </c>
      <c r="B292" s="3">
        <v>10025</v>
      </c>
      <c r="C292" s="7">
        <v>41489</v>
      </c>
      <c r="D292" s="3" t="s">
        <v>307</v>
      </c>
      <c r="E292" s="3">
        <v>20</v>
      </c>
      <c r="F292" s="8">
        <v>2</v>
      </c>
      <c r="G292" s="4" t="s">
        <v>300</v>
      </c>
      <c r="H292" s="14">
        <f t="shared" si="5"/>
        <v>40</v>
      </c>
    </row>
    <row r="293" spans="1:8" x14ac:dyDescent="0.3">
      <c r="A293" s="3">
        <v>115</v>
      </c>
      <c r="B293" s="3">
        <v>10123</v>
      </c>
      <c r="C293" s="7">
        <v>41492</v>
      </c>
      <c r="D293" s="3" t="s">
        <v>303</v>
      </c>
      <c r="E293" s="3">
        <v>17</v>
      </c>
      <c r="F293" s="8">
        <v>4</v>
      </c>
      <c r="G293" s="4" t="s">
        <v>300</v>
      </c>
      <c r="H293" s="14">
        <f t="shared" si="5"/>
        <v>68</v>
      </c>
    </row>
    <row r="294" spans="1:8" x14ac:dyDescent="0.3">
      <c r="A294" s="3">
        <v>264</v>
      </c>
      <c r="B294" s="3">
        <v>10013</v>
      </c>
      <c r="C294" s="7">
        <v>41501</v>
      </c>
      <c r="D294" s="3" t="s">
        <v>307</v>
      </c>
      <c r="E294" s="3">
        <v>15</v>
      </c>
      <c r="F294" s="8">
        <v>2</v>
      </c>
      <c r="G294" s="4" t="s">
        <v>300</v>
      </c>
      <c r="H294" s="14">
        <f t="shared" si="5"/>
        <v>30</v>
      </c>
    </row>
    <row r="295" spans="1:8" x14ac:dyDescent="0.3">
      <c r="A295" s="3">
        <v>552</v>
      </c>
      <c r="B295" s="3">
        <v>10084</v>
      </c>
      <c r="C295" s="7">
        <v>41504</v>
      </c>
      <c r="D295" s="3" t="s">
        <v>307</v>
      </c>
      <c r="E295" s="3">
        <v>12</v>
      </c>
      <c r="F295" s="8">
        <v>2</v>
      </c>
      <c r="G295" s="4" t="s">
        <v>302</v>
      </c>
      <c r="H295" s="14">
        <f t="shared" si="5"/>
        <v>24</v>
      </c>
    </row>
    <row r="296" spans="1:8" x14ac:dyDescent="0.3">
      <c r="A296" s="3">
        <v>481</v>
      </c>
      <c r="B296" s="3">
        <v>10050</v>
      </c>
      <c r="C296" s="7">
        <v>41505</v>
      </c>
      <c r="D296" s="3" t="s">
        <v>309</v>
      </c>
      <c r="E296" s="3">
        <v>15</v>
      </c>
      <c r="F296" s="8">
        <v>2</v>
      </c>
      <c r="G296" s="4" t="s">
        <v>300</v>
      </c>
      <c r="H296" s="14">
        <f t="shared" si="5"/>
        <v>30</v>
      </c>
    </row>
    <row r="297" spans="1:8" x14ac:dyDescent="0.3">
      <c r="A297" s="3">
        <v>502</v>
      </c>
      <c r="B297" s="3">
        <v>10092</v>
      </c>
      <c r="C297" s="7">
        <v>41507</v>
      </c>
      <c r="D297" s="3" t="s">
        <v>299</v>
      </c>
      <c r="E297" s="3">
        <v>19</v>
      </c>
      <c r="F297" s="8">
        <v>8</v>
      </c>
      <c r="G297" s="4" t="s">
        <v>300</v>
      </c>
      <c r="H297" s="14">
        <f t="shared" si="5"/>
        <v>152</v>
      </c>
    </row>
    <row r="298" spans="1:8" x14ac:dyDescent="0.3">
      <c r="A298" s="3">
        <v>106</v>
      </c>
      <c r="B298" s="3">
        <v>10054</v>
      </c>
      <c r="C298" s="7">
        <v>41510</v>
      </c>
      <c r="D298" s="3" t="s">
        <v>304</v>
      </c>
      <c r="E298" s="3">
        <v>30</v>
      </c>
      <c r="F298" s="8">
        <v>12</v>
      </c>
      <c r="G298" s="4" t="s">
        <v>300</v>
      </c>
      <c r="H298" s="14">
        <f t="shared" si="5"/>
        <v>360</v>
      </c>
    </row>
    <row r="299" spans="1:8" x14ac:dyDescent="0.3">
      <c r="A299" s="3">
        <v>133</v>
      </c>
      <c r="B299" s="3">
        <v>10133</v>
      </c>
      <c r="C299" s="7">
        <v>41514</v>
      </c>
      <c r="D299" s="3" t="s">
        <v>310</v>
      </c>
      <c r="E299" s="3">
        <v>18</v>
      </c>
      <c r="F299" s="8">
        <v>13</v>
      </c>
      <c r="G299" s="4" t="s">
        <v>300</v>
      </c>
      <c r="H299" s="14">
        <f t="shared" si="5"/>
        <v>234</v>
      </c>
    </row>
    <row r="300" spans="1:8" x14ac:dyDescent="0.3">
      <c r="A300" s="3">
        <v>507</v>
      </c>
      <c r="B300" s="3">
        <v>10145</v>
      </c>
      <c r="C300" s="7">
        <v>41516</v>
      </c>
      <c r="D300" s="3" t="s">
        <v>310</v>
      </c>
      <c r="E300" s="3">
        <v>10</v>
      </c>
      <c r="F300" s="8">
        <v>13</v>
      </c>
      <c r="G300" s="4" t="s">
        <v>302</v>
      </c>
      <c r="H300" s="14">
        <f t="shared" si="5"/>
        <v>130</v>
      </c>
    </row>
    <row r="301" spans="1:8" x14ac:dyDescent="0.3">
      <c r="A301" s="3">
        <v>568</v>
      </c>
      <c r="B301" s="3">
        <v>10071</v>
      </c>
      <c r="C301" s="7">
        <v>41521</v>
      </c>
      <c r="D301" s="3" t="s">
        <v>307</v>
      </c>
      <c r="E301" s="3">
        <v>17</v>
      </c>
      <c r="F301" s="8">
        <v>2</v>
      </c>
      <c r="G301" s="4" t="s">
        <v>300</v>
      </c>
      <c r="H301" s="14">
        <f t="shared" si="5"/>
        <v>34</v>
      </c>
    </row>
    <row r="302" spans="1:8" x14ac:dyDescent="0.3">
      <c r="A302" s="3">
        <v>189</v>
      </c>
      <c r="B302" s="3">
        <v>10028</v>
      </c>
      <c r="C302" s="7">
        <v>41526</v>
      </c>
      <c r="D302" s="3" t="s">
        <v>303</v>
      </c>
      <c r="E302" s="3">
        <v>20</v>
      </c>
      <c r="F302" s="8">
        <v>4</v>
      </c>
      <c r="G302" s="4" t="s">
        <v>300</v>
      </c>
      <c r="H302" s="14">
        <f t="shared" si="5"/>
        <v>80</v>
      </c>
    </row>
    <row r="303" spans="1:8" x14ac:dyDescent="0.3">
      <c r="A303" s="3">
        <v>214</v>
      </c>
      <c r="B303" s="3">
        <v>10078</v>
      </c>
      <c r="C303" s="7">
        <v>41531</v>
      </c>
      <c r="D303" s="3" t="s">
        <v>305</v>
      </c>
      <c r="E303" s="3">
        <v>14</v>
      </c>
      <c r="F303" s="8">
        <v>9</v>
      </c>
      <c r="G303" s="4" t="s">
        <v>302</v>
      </c>
      <c r="H303" s="14">
        <f t="shared" si="5"/>
        <v>126</v>
      </c>
    </row>
    <row r="304" spans="1:8" x14ac:dyDescent="0.3">
      <c r="A304" s="3">
        <v>340</v>
      </c>
      <c r="B304" s="3">
        <v>10143</v>
      </c>
      <c r="C304" s="7">
        <v>41540</v>
      </c>
      <c r="D304" s="3" t="s">
        <v>309</v>
      </c>
      <c r="E304" s="3">
        <v>16</v>
      </c>
      <c r="F304" s="8">
        <v>2</v>
      </c>
      <c r="G304" s="4" t="s">
        <v>300</v>
      </c>
      <c r="H304" s="14">
        <f t="shared" si="5"/>
        <v>32</v>
      </c>
    </row>
    <row r="305" spans="1:8" x14ac:dyDescent="0.3">
      <c r="A305" s="3">
        <v>496</v>
      </c>
      <c r="B305" s="3">
        <v>10088</v>
      </c>
      <c r="C305" s="7">
        <v>41541</v>
      </c>
      <c r="D305" s="3" t="s">
        <v>299</v>
      </c>
      <c r="E305" s="3">
        <v>26</v>
      </c>
      <c r="F305" s="8">
        <v>8</v>
      </c>
      <c r="G305" s="4" t="s">
        <v>300</v>
      </c>
      <c r="H305" s="14">
        <f t="shared" si="5"/>
        <v>208</v>
      </c>
    </row>
    <row r="306" spans="1:8" x14ac:dyDescent="0.3">
      <c r="A306" s="3">
        <v>145</v>
      </c>
      <c r="B306" s="3">
        <v>10035</v>
      </c>
      <c r="C306" s="7">
        <v>41542</v>
      </c>
      <c r="D306" s="3" t="s">
        <v>310</v>
      </c>
      <c r="E306" s="3">
        <v>27</v>
      </c>
      <c r="F306" s="8">
        <v>13</v>
      </c>
      <c r="G306" s="4" t="s">
        <v>300</v>
      </c>
      <c r="H306" s="14">
        <f t="shared" si="5"/>
        <v>351</v>
      </c>
    </row>
    <row r="307" spans="1:8" x14ac:dyDescent="0.3">
      <c r="A307" s="3">
        <v>453</v>
      </c>
      <c r="B307" s="3">
        <v>10027</v>
      </c>
      <c r="C307" s="7">
        <v>41543</v>
      </c>
      <c r="D307" s="3" t="s">
        <v>306</v>
      </c>
      <c r="E307" s="3">
        <v>2</v>
      </c>
      <c r="F307" s="8">
        <v>12</v>
      </c>
      <c r="G307" s="4" t="s">
        <v>308</v>
      </c>
      <c r="H307" s="14">
        <f t="shared" si="5"/>
        <v>24</v>
      </c>
    </row>
    <row r="308" spans="1:8" x14ac:dyDescent="0.3">
      <c r="A308" s="3">
        <v>136</v>
      </c>
      <c r="B308" s="3">
        <v>10036</v>
      </c>
      <c r="C308" s="7">
        <v>41548</v>
      </c>
      <c r="D308" s="3" t="s">
        <v>305</v>
      </c>
      <c r="E308" s="3">
        <v>13</v>
      </c>
      <c r="F308" s="8">
        <v>9</v>
      </c>
      <c r="G308" s="4" t="s">
        <v>302</v>
      </c>
      <c r="H308" s="14">
        <f t="shared" si="5"/>
        <v>117</v>
      </c>
    </row>
    <row r="309" spans="1:8" x14ac:dyDescent="0.3">
      <c r="A309" s="3">
        <v>338</v>
      </c>
      <c r="B309" s="3">
        <v>10118</v>
      </c>
      <c r="C309" s="7">
        <v>41550</v>
      </c>
      <c r="D309" s="3" t="s">
        <v>306</v>
      </c>
      <c r="E309" s="3">
        <v>7</v>
      </c>
      <c r="F309" s="8">
        <v>12</v>
      </c>
      <c r="G309" s="4" t="s">
        <v>302</v>
      </c>
      <c r="H309" s="14">
        <f t="shared" si="5"/>
        <v>84</v>
      </c>
    </row>
    <row r="310" spans="1:8" x14ac:dyDescent="0.3">
      <c r="A310" s="3">
        <v>384</v>
      </c>
      <c r="B310" s="3">
        <v>10026</v>
      </c>
      <c r="C310" s="7">
        <v>41552</v>
      </c>
      <c r="D310" s="3" t="s">
        <v>301</v>
      </c>
      <c r="E310" s="3">
        <v>5</v>
      </c>
      <c r="F310" s="8">
        <v>18</v>
      </c>
      <c r="G310" s="4" t="s">
        <v>308</v>
      </c>
      <c r="H310" s="14">
        <f t="shared" si="5"/>
        <v>90</v>
      </c>
    </row>
    <row r="311" spans="1:8" x14ac:dyDescent="0.3">
      <c r="A311" s="3">
        <v>256</v>
      </c>
      <c r="B311" s="3">
        <v>10112</v>
      </c>
      <c r="C311" s="7">
        <v>41554</v>
      </c>
      <c r="D311" s="3" t="s">
        <v>299</v>
      </c>
      <c r="E311" s="3">
        <v>25</v>
      </c>
      <c r="F311" s="8">
        <v>8</v>
      </c>
      <c r="G311" s="4" t="s">
        <v>300</v>
      </c>
      <c r="H311" s="14">
        <f t="shared" si="5"/>
        <v>200</v>
      </c>
    </row>
    <row r="312" spans="1:8" x14ac:dyDescent="0.3">
      <c r="A312" s="3">
        <v>527</v>
      </c>
      <c r="B312" s="3">
        <v>10084</v>
      </c>
      <c r="C312" s="7">
        <v>41561</v>
      </c>
      <c r="D312" s="3" t="s">
        <v>307</v>
      </c>
      <c r="E312" s="3">
        <v>11</v>
      </c>
      <c r="F312" s="8">
        <v>2</v>
      </c>
      <c r="G312" s="4" t="s">
        <v>302</v>
      </c>
      <c r="H312" s="14">
        <f t="shared" si="5"/>
        <v>22</v>
      </c>
    </row>
    <row r="313" spans="1:8" x14ac:dyDescent="0.3">
      <c r="A313" s="3">
        <v>492</v>
      </c>
      <c r="B313" s="3">
        <v>10107</v>
      </c>
      <c r="C313" s="7">
        <v>41564</v>
      </c>
      <c r="D313" s="3" t="s">
        <v>309</v>
      </c>
      <c r="E313" s="3">
        <v>29</v>
      </c>
      <c r="F313" s="8">
        <v>2</v>
      </c>
      <c r="G313" s="4" t="s">
        <v>300</v>
      </c>
      <c r="H313" s="14">
        <f t="shared" si="5"/>
        <v>58</v>
      </c>
    </row>
    <row r="314" spans="1:8" x14ac:dyDescent="0.3">
      <c r="A314" s="3">
        <v>317</v>
      </c>
      <c r="B314" s="3">
        <v>10050</v>
      </c>
      <c r="C314" s="7">
        <v>41574</v>
      </c>
      <c r="D314" s="3" t="s">
        <v>311</v>
      </c>
      <c r="E314" s="3">
        <v>11</v>
      </c>
      <c r="F314" s="8">
        <v>12</v>
      </c>
      <c r="G314" s="4" t="s">
        <v>302</v>
      </c>
      <c r="H314" s="14">
        <f t="shared" si="5"/>
        <v>132</v>
      </c>
    </row>
    <row r="315" spans="1:8" x14ac:dyDescent="0.3">
      <c r="A315" s="3">
        <v>331</v>
      </c>
      <c r="B315" s="3">
        <v>10051</v>
      </c>
      <c r="C315" s="7">
        <v>41574</v>
      </c>
      <c r="D315" s="3" t="s">
        <v>303</v>
      </c>
      <c r="E315" s="3">
        <v>15</v>
      </c>
      <c r="F315" s="8">
        <v>4</v>
      </c>
      <c r="G315" s="4" t="s">
        <v>300</v>
      </c>
      <c r="H315" s="14">
        <f t="shared" si="5"/>
        <v>60</v>
      </c>
    </row>
    <row r="316" spans="1:8" x14ac:dyDescent="0.3">
      <c r="A316" s="3">
        <v>535</v>
      </c>
      <c r="B316" s="3">
        <v>10088</v>
      </c>
      <c r="C316" s="7">
        <v>41578</v>
      </c>
      <c r="D316" s="3" t="s">
        <v>307</v>
      </c>
      <c r="E316" s="3">
        <v>2</v>
      </c>
      <c r="F316" s="8">
        <v>2</v>
      </c>
      <c r="G316" s="4" t="s">
        <v>308</v>
      </c>
      <c r="H316" s="14">
        <f t="shared" si="5"/>
        <v>4</v>
      </c>
    </row>
    <row r="317" spans="1:8" x14ac:dyDescent="0.3">
      <c r="A317" s="3">
        <v>196</v>
      </c>
      <c r="B317" s="3">
        <v>10027</v>
      </c>
      <c r="C317" s="7">
        <v>41580</v>
      </c>
      <c r="D317" s="3" t="s">
        <v>305</v>
      </c>
      <c r="E317" s="3">
        <v>25</v>
      </c>
      <c r="F317" s="8">
        <v>9</v>
      </c>
      <c r="G317" s="4" t="s">
        <v>300</v>
      </c>
      <c r="H317" s="14">
        <f t="shared" si="5"/>
        <v>225</v>
      </c>
    </row>
    <row r="318" spans="1:8" x14ac:dyDescent="0.3">
      <c r="A318" s="3">
        <v>528</v>
      </c>
      <c r="B318" s="3">
        <v>10003</v>
      </c>
      <c r="C318" s="7">
        <v>41580</v>
      </c>
      <c r="D318" s="3" t="s">
        <v>304</v>
      </c>
      <c r="E318" s="3">
        <v>18</v>
      </c>
      <c r="F318" s="8">
        <v>12</v>
      </c>
      <c r="G318" s="4" t="s">
        <v>300</v>
      </c>
      <c r="H318" s="14">
        <f t="shared" si="5"/>
        <v>216</v>
      </c>
    </row>
    <row r="319" spans="1:8" x14ac:dyDescent="0.3">
      <c r="A319" s="3">
        <v>246</v>
      </c>
      <c r="B319" s="3">
        <v>10125</v>
      </c>
      <c r="C319" s="7">
        <v>41582</v>
      </c>
      <c r="D319" s="3" t="s">
        <v>301</v>
      </c>
      <c r="E319" s="3">
        <v>6</v>
      </c>
      <c r="F319" s="8">
        <v>18</v>
      </c>
      <c r="G319" s="4" t="s">
        <v>302</v>
      </c>
      <c r="H319" s="14">
        <f t="shared" si="5"/>
        <v>108</v>
      </c>
    </row>
    <row r="320" spans="1:8" x14ac:dyDescent="0.3">
      <c r="A320" s="3">
        <v>362</v>
      </c>
      <c r="B320" s="3">
        <v>10039</v>
      </c>
      <c r="C320" s="7">
        <v>41582</v>
      </c>
      <c r="D320" s="3" t="s">
        <v>311</v>
      </c>
      <c r="E320" s="3">
        <v>22</v>
      </c>
      <c r="F320" s="8">
        <v>12</v>
      </c>
      <c r="G320" s="4" t="s">
        <v>300</v>
      </c>
      <c r="H320" s="14">
        <f t="shared" si="5"/>
        <v>264</v>
      </c>
    </row>
    <row r="321" spans="1:8" x14ac:dyDescent="0.3">
      <c r="A321" s="3">
        <v>418</v>
      </c>
      <c r="B321" s="3">
        <v>10042</v>
      </c>
      <c r="C321" s="7">
        <v>41585</v>
      </c>
      <c r="D321" s="3" t="s">
        <v>301</v>
      </c>
      <c r="E321" s="3">
        <v>15</v>
      </c>
      <c r="F321" s="8">
        <v>18</v>
      </c>
      <c r="G321" s="4" t="s">
        <v>300</v>
      </c>
      <c r="H321" s="14">
        <f t="shared" si="5"/>
        <v>270</v>
      </c>
    </row>
    <row r="322" spans="1:8" x14ac:dyDescent="0.3">
      <c r="A322" s="3">
        <v>282</v>
      </c>
      <c r="B322" s="3">
        <v>10045</v>
      </c>
      <c r="C322" s="7">
        <v>41587</v>
      </c>
      <c r="D322" s="3" t="s">
        <v>306</v>
      </c>
      <c r="E322" s="3">
        <v>11</v>
      </c>
      <c r="F322" s="8">
        <v>12</v>
      </c>
      <c r="G322" s="4" t="s">
        <v>302</v>
      </c>
      <c r="H322" s="14">
        <f t="shared" si="5"/>
        <v>132</v>
      </c>
    </row>
    <row r="323" spans="1:8" x14ac:dyDescent="0.3">
      <c r="A323" s="3">
        <v>236</v>
      </c>
      <c r="B323" s="3">
        <v>10030</v>
      </c>
      <c r="C323" s="7">
        <v>41590</v>
      </c>
      <c r="D323" s="3" t="s">
        <v>301</v>
      </c>
      <c r="E323" s="3">
        <v>30</v>
      </c>
      <c r="F323" s="8">
        <v>18</v>
      </c>
      <c r="G323" s="4" t="s">
        <v>300</v>
      </c>
      <c r="H323" s="14">
        <f t="shared" ref="H323:H386" si="6">E323*F323</f>
        <v>540</v>
      </c>
    </row>
    <row r="324" spans="1:8" x14ac:dyDescent="0.3">
      <c r="A324" s="3">
        <v>530</v>
      </c>
      <c r="B324" s="3">
        <v>10078</v>
      </c>
      <c r="C324" s="7">
        <v>41596</v>
      </c>
      <c r="D324" s="3" t="s">
        <v>304</v>
      </c>
      <c r="E324" s="3">
        <v>17</v>
      </c>
      <c r="F324" s="8">
        <v>12</v>
      </c>
      <c r="G324" s="4" t="s">
        <v>300</v>
      </c>
      <c r="H324" s="14">
        <f t="shared" si="6"/>
        <v>204</v>
      </c>
    </row>
    <row r="325" spans="1:8" x14ac:dyDescent="0.3">
      <c r="A325" s="3">
        <v>120</v>
      </c>
      <c r="B325" s="3">
        <v>10040</v>
      </c>
      <c r="C325" s="7">
        <v>41598</v>
      </c>
      <c r="D325" s="3" t="s">
        <v>305</v>
      </c>
      <c r="E325" s="3">
        <v>23</v>
      </c>
      <c r="F325" s="8">
        <v>9</v>
      </c>
      <c r="G325" s="4" t="s">
        <v>300</v>
      </c>
      <c r="H325" s="14">
        <f t="shared" si="6"/>
        <v>207</v>
      </c>
    </row>
    <row r="326" spans="1:8" x14ac:dyDescent="0.3">
      <c r="A326" s="3">
        <v>109</v>
      </c>
      <c r="B326" s="3">
        <v>10036</v>
      </c>
      <c r="C326" s="7">
        <v>41606</v>
      </c>
      <c r="D326" s="3" t="s">
        <v>311</v>
      </c>
      <c r="E326" s="3">
        <v>13</v>
      </c>
      <c r="F326" s="8">
        <v>12</v>
      </c>
      <c r="G326" s="4" t="s">
        <v>302</v>
      </c>
      <c r="H326" s="14">
        <f t="shared" si="6"/>
        <v>156</v>
      </c>
    </row>
    <row r="327" spans="1:8" x14ac:dyDescent="0.3">
      <c r="A327" s="3">
        <v>265</v>
      </c>
      <c r="B327" s="3">
        <v>10122</v>
      </c>
      <c r="C327" s="7">
        <v>41607</v>
      </c>
      <c r="D327" s="3" t="s">
        <v>310</v>
      </c>
      <c r="E327" s="3">
        <v>18</v>
      </c>
      <c r="F327" s="8">
        <v>13</v>
      </c>
      <c r="G327" s="4" t="s">
        <v>300</v>
      </c>
      <c r="H327" s="14">
        <f t="shared" si="6"/>
        <v>234</v>
      </c>
    </row>
    <row r="328" spans="1:8" x14ac:dyDescent="0.3">
      <c r="A328" s="3">
        <v>147</v>
      </c>
      <c r="B328" s="3">
        <v>10111</v>
      </c>
      <c r="C328" s="7">
        <v>41614</v>
      </c>
      <c r="D328" s="3" t="s">
        <v>306</v>
      </c>
      <c r="E328" s="3">
        <v>11</v>
      </c>
      <c r="F328" s="8">
        <v>12</v>
      </c>
      <c r="G328" s="4" t="s">
        <v>302</v>
      </c>
      <c r="H328" s="14">
        <f t="shared" si="6"/>
        <v>132</v>
      </c>
    </row>
    <row r="329" spans="1:8" x14ac:dyDescent="0.3">
      <c r="A329" s="3">
        <v>284</v>
      </c>
      <c r="B329" s="3">
        <v>10037</v>
      </c>
      <c r="C329" s="7">
        <v>41615</v>
      </c>
      <c r="D329" s="3" t="s">
        <v>309</v>
      </c>
      <c r="E329" s="3">
        <v>29</v>
      </c>
      <c r="F329" s="8">
        <v>2</v>
      </c>
      <c r="G329" s="4" t="s">
        <v>300</v>
      </c>
      <c r="H329" s="14">
        <f t="shared" si="6"/>
        <v>58</v>
      </c>
    </row>
    <row r="330" spans="1:8" x14ac:dyDescent="0.3">
      <c r="A330" s="3">
        <v>163</v>
      </c>
      <c r="B330" s="3">
        <v>10148</v>
      </c>
      <c r="C330" s="7">
        <v>41627</v>
      </c>
      <c r="D330" s="3" t="s">
        <v>299</v>
      </c>
      <c r="E330" s="3">
        <v>10</v>
      </c>
      <c r="F330" s="8">
        <v>8</v>
      </c>
      <c r="G330" s="4" t="s">
        <v>302</v>
      </c>
      <c r="H330" s="14">
        <f t="shared" si="6"/>
        <v>80</v>
      </c>
    </row>
    <row r="331" spans="1:8" x14ac:dyDescent="0.3">
      <c r="A331" s="3">
        <v>415</v>
      </c>
      <c r="B331" s="3">
        <v>10046</v>
      </c>
      <c r="C331" s="7">
        <v>41630</v>
      </c>
      <c r="D331" s="3" t="s">
        <v>301</v>
      </c>
      <c r="E331" s="3">
        <v>25</v>
      </c>
      <c r="F331" s="8">
        <v>18</v>
      </c>
      <c r="G331" s="4" t="s">
        <v>300</v>
      </c>
      <c r="H331" s="14">
        <f t="shared" si="6"/>
        <v>450</v>
      </c>
    </row>
    <row r="332" spans="1:8" x14ac:dyDescent="0.3">
      <c r="A332" s="3">
        <v>541</v>
      </c>
      <c r="B332" s="3">
        <v>10012</v>
      </c>
      <c r="C332" s="7">
        <v>41648</v>
      </c>
      <c r="D332" s="3" t="s">
        <v>301</v>
      </c>
      <c r="E332" s="3">
        <v>21</v>
      </c>
      <c r="F332" s="8">
        <v>18</v>
      </c>
      <c r="G332" s="4" t="s">
        <v>300</v>
      </c>
      <c r="H332" s="14">
        <f t="shared" si="6"/>
        <v>378</v>
      </c>
    </row>
    <row r="333" spans="1:8" x14ac:dyDescent="0.3">
      <c r="A333" s="3">
        <v>447</v>
      </c>
      <c r="B333" s="3">
        <v>10108</v>
      </c>
      <c r="C333" s="7">
        <v>41652</v>
      </c>
      <c r="D333" s="3" t="s">
        <v>304</v>
      </c>
      <c r="E333" s="3">
        <v>14</v>
      </c>
      <c r="F333" s="8">
        <v>12</v>
      </c>
      <c r="G333" s="4" t="s">
        <v>302</v>
      </c>
      <c r="H333" s="14">
        <f t="shared" si="6"/>
        <v>168</v>
      </c>
    </row>
    <row r="334" spans="1:8" x14ac:dyDescent="0.3">
      <c r="A334" s="3">
        <v>555</v>
      </c>
      <c r="B334" s="3">
        <v>10138</v>
      </c>
      <c r="C334" s="7">
        <v>41659</v>
      </c>
      <c r="D334" s="3" t="s">
        <v>305</v>
      </c>
      <c r="E334" s="3">
        <v>20</v>
      </c>
      <c r="F334" s="8">
        <v>9</v>
      </c>
      <c r="G334" s="4" t="s">
        <v>300</v>
      </c>
      <c r="H334" s="14">
        <f t="shared" si="6"/>
        <v>180</v>
      </c>
    </row>
    <row r="335" spans="1:8" x14ac:dyDescent="0.3">
      <c r="A335" s="3">
        <v>336</v>
      </c>
      <c r="B335" s="3">
        <v>10074</v>
      </c>
      <c r="C335" s="7">
        <v>41660</v>
      </c>
      <c r="D335" s="3" t="s">
        <v>303</v>
      </c>
      <c r="E335" s="3">
        <v>21</v>
      </c>
      <c r="F335" s="8">
        <v>4</v>
      </c>
      <c r="G335" s="4" t="s">
        <v>300</v>
      </c>
      <c r="H335" s="14">
        <f t="shared" si="6"/>
        <v>84</v>
      </c>
    </row>
    <row r="336" spans="1:8" x14ac:dyDescent="0.3">
      <c r="A336" s="3">
        <v>375</v>
      </c>
      <c r="B336" s="3">
        <v>10054</v>
      </c>
      <c r="C336" s="7">
        <v>41664</v>
      </c>
      <c r="D336" s="3" t="s">
        <v>304</v>
      </c>
      <c r="E336" s="3">
        <v>17</v>
      </c>
      <c r="F336" s="8">
        <v>12</v>
      </c>
      <c r="G336" s="4" t="s">
        <v>300</v>
      </c>
      <c r="H336" s="14">
        <f t="shared" si="6"/>
        <v>204</v>
      </c>
    </row>
    <row r="337" spans="1:8" x14ac:dyDescent="0.3">
      <c r="A337" s="3">
        <v>479</v>
      </c>
      <c r="B337" s="3">
        <v>10089</v>
      </c>
      <c r="C337" s="7">
        <v>41665</v>
      </c>
      <c r="D337" s="3" t="s">
        <v>299</v>
      </c>
      <c r="E337" s="3">
        <v>6</v>
      </c>
      <c r="F337" s="8">
        <v>8</v>
      </c>
      <c r="G337" s="4" t="s">
        <v>302</v>
      </c>
      <c r="H337" s="14">
        <f t="shared" si="6"/>
        <v>48</v>
      </c>
    </row>
    <row r="338" spans="1:8" x14ac:dyDescent="0.3">
      <c r="A338" s="3">
        <v>134</v>
      </c>
      <c r="B338" s="3">
        <v>10127</v>
      </c>
      <c r="C338" s="7">
        <v>41675</v>
      </c>
      <c r="D338" s="3" t="s">
        <v>305</v>
      </c>
      <c r="E338" s="3">
        <v>26</v>
      </c>
      <c r="F338" s="8">
        <v>9</v>
      </c>
      <c r="G338" s="4" t="s">
        <v>300</v>
      </c>
      <c r="H338" s="14">
        <f t="shared" si="6"/>
        <v>234</v>
      </c>
    </row>
    <row r="339" spans="1:8" x14ac:dyDescent="0.3">
      <c r="A339" s="3">
        <v>223</v>
      </c>
      <c r="B339" s="3">
        <v>10133</v>
      </c>
      <c r="C339" s="7">
        <v>41678</v>
      </c>
      <c r="D339" s="3" t="s">
        <v>306</v>
      </c>
      <c r="E339" s="3">
        <v>12</v>
      </c>
      <c r="F339" s="8">
        <v>12</v>
      </c>
      <c r="G339" s="4" t="s">
        <v>302</v>
      </c>
      <c r="H339" s="14">
        <f t="shared" si="6"/>
        <v>144</v>
      </c>
    </row>
    <row r="340" spans="1:8" x14ac:dyDescent="0.3">
      <c r="A340" s="3">
        <v>370</v>
      </c>
      <c r="B340" s="3">
        <v>10085</v>
      </c>
      <c r="C340" s="7">
        <v>41679</v>
      </c>
      <c r="D340" s="3" t="s">
        <v>301</v>
      </c>
      <c r="E340" s="3">
        <v>8</v>
      </c>
      <c r="F340" s="8">
        <v>18</v>
      </c>
      <c r="G340" s="4" t="s">
        <v>302</v>
      </c>
      <c r="H340" s="14">
        <f t="shared" si="6"/>
        <v>144</v>
      </c>
    </row>
    <row r="341" spans="1:8" x14ac:dyDescent="0.3">
      <c r="A341" s="3">
        <v>588</v>
      </c>
      <c r="B341" s="3">
        <v>10083</v>
      </c>
      <c r="C341" s="7">
        <v>41681</v>
      </c>
      <c r="D341" s="3" t="s">
        <v>307</v>
      </c>
      <c r="E341" s="3">
        <v>23</v>
      </c>
      <c r="F341" s="8">
        <v>2</v>
      </c>
      <c r="G341" s="4" t="s">
        <v>300</v>
      </c>
      <c r="H341" s="14">
        <f t="shared" si="6"/>
        <v>46</v>
      </c>
    </row>
    <row r="342" spans="1:8" x14ac:dyDescent="0.3">
      <c r="A342" s="3">
        <v>192</v>
      </c>
      <c r="B342" s="3">
        <v>10035</v>
      </c>
      <c r="C342" s="7">
        <v>41685</v>
      </c>
      <c r="D342" s="3" t="s">
        <v>301</v>
      </c>
      <c r="E342" s="3">
        <v>2</v>
      </c>
      <c r="F342" s="8">
        <v>18</v>
      </c>
      <c r="G342" s="4" t="s">
        <v>308</v>
      </c>
      <c r="H342" s="14">
        <f t="shared" si="6"/>
        <v>36</v>
      </c>
    </row>
    <row r="343" spans="1:8" x14ac:dyDescent="0.3">
      <c r="A343" s="3">
        <v>545</v>
      </c>
      <c r="B343" s="3">
        <v>10086</v>
      </c>
      <c r="C343" s="7">
        <v>41687</v>
      </c>
      <c r="D343" s="3" t="s">
        <v>310</v>
      </c>
      <c r="E343" s="3">
        <v>2</v>
      </c>
      <c r="F343" s="8">
        <v>13</v>
      </c>
      <c r="G343" s="4" t="s">
        <v>308</v>
      </c>
      <c r="H343" s="14">
        <f t="shared" si="6"/>
        <v>26</v>
      </c>
    </row>
    <row r="344" spans="1:8" x14ac:dyDescent="0.3">
      <c r="A344" s="3">
        <v>208</v>
      </c>
      <c r="B344" s="3">
        <v>10083</v>
      </c>
      <c r="C344" s="7">
        <v>41688</v>
      </c>
      <c r="D344" s="3" t="s">
        <v>305</v>
      </c>
      <c r="E344" s="3">
        <v>21</v>
      </c>
      <c r="F344" s="8">
        <v>9</v>
      </c>
      <c r="G344" s="4" t="s">
        <v>300</v>
      </c>
      <c r="H344" s="14">
        <f t="shared" si="6"/>
        <v>189</v>
      </c>
    </row>
    <row r="345" spans="1:8" x14ac:dyDescent="0.3">
      <c r="A345" s="3">
        <v>151</v>
      </c>
      <c r="B345" s="3">
        <v>10131</v>
      </c>
      <c r="C345" s="7">
        <v>41693</v>
      </c>
      <c r="D345" s="3" t="s">
        <v>306</v>
      </c>
      <c r="E345" s="3">
        <v>12</v>
      </c>
      <c r="F345" s="8">
        <v>12</v>
      </c>
      <c r="G345" s="4" t="s">
        <v>302</v>
      </c>
      <c r="H345" s="14">
        <f t="shared" si="6"/>
        <v>144</v>
      </c>
    </row>
    <row r="346" spans="1:8" x14ac:dyDescent="0.3">
      <c r="A346" s="3">
        <v>408</v>
      </c>
      <c r="B346" s="3">
        <v>10026</v>
      </c>
      <c r="C346" s="7">
        <v>41698</v>
      </c>
      <c r="D346" s="3" t="s">
        <v>307</v>
      </c>
      <c r="E346" s="3">
        <v>9</v>
      </c>
      <c r="F346" s="8">
        <v>2</v>
      </c>
      <c r="G346" s="4" t="s">
        <v>302</v>
      </c>
      <c r="H346" s="14">
        <f t="shared" si="6"/>
        <v>18</v>
      </c>
    </row>
    <row r="347" spans="1:8" x14ac:dyDescent="0.3">
      <c r="A347" s="3">
        <v>553</v>
      </c>
      <c r="B347" s="3">
        <v>10143</v>
      </c>
      <c r="C347" s="7">
        <v>41699</v>
      </c>
      <c r="D347" s="3" t="s">
        <v>305</v>
      </c>
      <c r="E347" s="3">
        <v>8</v>
      </c>
      <c r="F347" s="8">
        <v>9</v>
      </c>
      <c r="G347" s="4" t="s">
        <v>302</v>
      </c>
      <c r="H347" s="14">
        <f t="shared" si="6"/>
        <v>72</v>
      </c>
    </row>
    <row r="348" spans="1:8" x14ac:dyDescent="0.3">
      <c r="A348" s="3">
        <v>373</v>
      </c>
      <c r="B348" s="3">
        <v>10046</v>
      </c>
      <c r="C348" s="7">
        <v>41700</v>
      </c>
      <c r="D348" s="3" t="s">
        <v>303</v>
      </c>
      <c r="E348" s="3">
        <v>12</v>
      </c>
      <c r="F348" s="8">
        <v>4</v>
      </c>
      <c r="G348" s="4" t="s">
        <v>302</v>
      </c>
      <c r="H348" s="14">
        <f t="shared" si="6"/>
        <v>48</v>
      </c>
    </row>
    <row r="349" spans="1:8" x14ac:dyDescent="0.3">
      <c r="A349" s="3">
        <v>584</v>
      </c>
      <c r="B349" s="3">
        <v>10088</v>
      </c>
      <c r="C349" s="7">
        <v>41701</v>
      </c>
      <c r="D349" s="3" t="s">
        <v>306</v>
      </c>
      <c r="E349" s="3">
        <v>28</v>
      </c>
      <c r="F349" s="8">
        <v>12</v>
      </c>
      <c r="G349" s="4" t="s">
        <v>300</v>
      </c>
      <c r="H349" s="14">
        <f t="shared" si="6"/>
        <v>336</v>
      </c>
    </row>
    <row r="350" spans="1:8" x14ac:dyDescent="0.3">
      <c r="A350" s="3">
        <v>452</v>
      </c>
      <c r="B350" s="3">
        <v>10103</v>
      </c>
      <c r="C350" s="7">
        <v>41702</v>
      </c>
      <c r="D350" s="3" t="s">
        <v>304</v>
      </c>
      <c r="E350" s="3">
        <v>1</v>
      </c>
      <c r="F350" s="8">
        <v>12</v>
      </c>
      <c r="G350" s="4" t="s">
        <v>308</v>
      </c>
      <c r="H350" s="14">
        <f t="shared" si="6"/>
        <v>12</v>
      </c>
    </row>
    <row r="351" spans="1:8" x14ac:dyDescent="0.3">
      <c r="A351" s="3">
        <v>357</v>
      </c>
      <c r="B351" s="3">
        <v>10012</v>
      </c>
      <c r="C351" s="7">
        <v>41710</v>
      </c>
      <c r="D351" s="3" t="s">
        <v>306</v>
      </c>
      <c r="E351" s="3">
        <v>17</v>
      </c>
      <c r="F351" s="8">
        <v>12</v>
      </c>
      <c r="G351" s="4" t="s">
        <v>300</v>
      </c>
      <c r="H351" s="14">
        <f t="shared" si="6"/>
        <v>204</v>
      </c>
    </row>
    <row r="352" spans="1:8" x14ac:dyDescent="0.3">
      <c r="A352" s="3">
        <v>475</v>
      </c>
      <c r="B352" s="3">
        <v>10135</v>
      </c>
      <c r="C352" s="7">
        <v>41715</v>
      </c>
      <c r="D352" s="3" t="s">
        <v>311</v>
      </c>
      <c r="E352" s="3">
        <v>9</v>
      </c>
      <c r="F352" s="8">
        <v>12</v>
      </c>
      <c r="G352" s="4" t="s">
        <v>302</v>
      </c>
      <c r="H352" s="14">
        <f t="shared" si="6"/>
        <v>108</v>
      </c>
    </row>
    <row r="353" spans="1:8" x14ac:dyDescent="0.3">
      <c r="A353" s="3">
        <v>211</v>
      </c>
      <c r="B353" s="3">
        <v>10130</v>
      </c>
      <c r="C353" s="7">
        <v>41716</v>
      </c>
      <c r="D353" s="3" t="s">
        <v>301</v>
      </c>
      <c r="E353" s="3">
        <v>20</v>
      </c>
      <c r="F353" s="8">
        <v>18</v>
      </c>
      <c r="G353" s="4" t="s">
        <v>300</v>
      </c>
      <c r="H353" s="14">
        <f t="shared" si="6"/>
        <v>360</v>
      </c>
    </row>
    <row r="354" spans="1:8" x14ac:dyDescent="0.3">
      <c r="A354" s="3">
        <v>390</v>
      </c>
      <c r="B354" s="3">
        <v>10051</v>
      </c>
      <c r="C354" s="7">
        <v>41727</v>
      </c>
      <c r="D354" s="3" t="s">
        <v>310</v>
      </c>
      <c r="E354" s="3">
        <v>9</v>
      </c>
      <c r="F354" s="8">
        <v>13</v>
      </c>
      <c r="G354" s="4" t="s">
        <v>302</v>
      </c>
      <c r="H354" s="14">
        <f t="shared" si="6"/>
        <v>117</v>
      </c>
    </row>
    <row r="355" spans="1:8" x14ac:dyDescent="0.3">
      <c r="A355" s="3">
        <v>144</v>
      </c>
      <c r="B355" s="3">
        <v>10091</v>
      </c>
      <c r="C355" s="7">
        <v>41738</v>
      </c>
      <c r="D355" s="3" t="s">
        <v>299</v>
      </c>
      <c r="E355" s="3">
        <v>29</v>
      </c>
      <c r="F355" s="8">
        <v>8</v>
      </c>
      <c r="G355" s="4" t="s">
        <v>300</v>
      </c>
      <c r="H355" s="14">
        <f t="shared" si="6"/>
        <v>232</v>
      </c>
    </row>
    <row r="356" spans="1:8" x14ac:dyDescent="0.3">
      <c r="A356" s="3">
        <v>449</v>
      </c>
      <c r="B356" s="3">
        <v>10041</v>
      </c>
      <c r="C356" s="7">
        <v>41745</v>
      </c>
      <c r="D356" s="3" t="s">
        <v>309</v>
      </c>
      <c r="E356" s="3">
        <v>13</v>
      </c>
      <c r="F356" s="8">
        <v>2</v>
      </c>
      <c r="G356" s="4" t="s">
        <v>302</v>
      </c>
      <c r="H356" s="14">
        <f t="shared" si="6"/>
        <v>26</v>
      </c>
    </row>
    <row r="357" spans="1:8" x14ac:dyDescent="0.3">
      <c r="A357" s="3">
        <v>365</v>
      </c>
      <c r="B357" s="3">
        <v>10014</v>
      </c>
      <c r="C357" s="7">
        <v>41747</v>
      </c>
      <c r="D357" s="3" t="s">
        <v>299</v>
      </c>
      <c r="E357" s="3">
        <v>15</v>
      </c>
      <c r="F357" s="8">
        <v>8</v>
      </c>
      <c r="G357" s="4" t="s">
        <v>300</v>
      </c>
      <c r="H357" s="14">
        <f t="shared" si="6"/>
        <v>120</v>
      </c>
    </row>
    <row r="358" spans="1:8" x14ac:dyDescent="0.3">
      <c r="A358" s="3">
        <v>315</v>
      </c>
      <c r="B358" s="3">
        <v>10148</v>
      </c>
      <c r="C358" s="7">
        <v>41753</v>
      </c>
      <c r="D358" s="3" t="s">
        <v>303</v>
      </c>
      <c r="E358" s="3">
        <v>23</v>
      </c>
      <c r="F358" s="8">
        <v>4</v>
      </c>
      <c r="G358" s="4" t="s">
        <v>300</v>
      </c>
      <c r="H358" s="14">
        <f t="shared" si="6"/>
        <v>92</v>
      </c>
    </row>
    <row r="359" spans="1:8" x14ac:dyDescent="0.3">
      <c r="A359" s="3">
        <v>451</v>
      </c>
      <c r="B359" s="3">
        <v>10135</v>
      </c>
      <c r="C359" s="7">
        <v>41756</v>
      </c>
      <c r="D359" s="3" t="s">
        <v>303</v>
      </c>
      <c r="E359" s="3">
        <v>15</v>
      </c>
      <c r="F359" s="8">
        <v>4</v>
      </c>
      <c r="G359" s="4" t="s">
        <v>300</v>
      </c>
      <c r="H359" s="14">
        <f t="shared" si="6"/>
        <v>60</v>
      </c>
    </row>
    <row r="360" spans="1:8" x14ac:dyDescent="0.3">
      <c r="A360" s="3">
        <v>571</v>
      </c>
      <c r="B360" s="3">
        <v>10124</v>
      </c>
      <c r="C360" s="7">
        <v>41758</v>
      </c>
      <c r="D360" s="3" t="s">
        <v>309</v>
      </c>
      <c r="E360" s="3">
        <v>28</v>
      </c>
      <c r="F360" s="8">
        <v>2</v>
      </c>
      <c r="G360" s="4" t="s">
        <v>300</v>
      </c>
      <c r="H360" s="14">
        <f t="shared" si="6"/>
        <v>56</v>
      </c>
    </row>
    <row r="361" spans="1:8" x14ac:dyDescent="0.3">
      <c r="A361" s="3">
        <v>458</v>
      </c>
      <c r="B361" s="3">
        <v>10065</v>
      </c>
      <c r="C361" s="7">
        <v>41760</v>
      </c>
      <c r="D361" s="3" t="s">
        <v>307</v>
      </c>
      <c r="E361" s="3">
        <v>12</v>
      </c>
      <c r="F361" s="8">
        <v>2</v>
      </c>
      <c r="G361" s="4" t="s">
        <v>302</v>
      </c>
      <c r="H361" s="14">
        <f t="shared" si="6"/>
        <v>24</v>
      </c>
    </row>
    <row r="362" spans="1:8" x14ac:dyDescent="0.3">
      <c r="A362" s="3">
        <v>247</v>
      </c>
      <c r="B362" s="3">
        <v>10038</v>
      </c>
      <c r="C362" s="7">
        <v>41761</v>
      </c>
      <c r="D362" s="3" t="s">
        <v>311</v>
      </c>
      <c r="E362" s="3">
        <v>19</v>
      </c>
      <c r="F362" s="8">
        <v>12</v>
      </c>
      <c r="G362" s="4" t="s">
        <v>300</v>
      </c>
      <c r="H362" s="14">
        <f t="shared" si="6"/>
        <v>228</v>
      </c>
    </row>
    <row r="363" spans="1:8" x14ac:dyDescent="0.3">
      <c r="A363" s="3">
        <v>461</v>
      </c>
      <c r="B363" s="3">
        <v>10017</v>
      </c>
      <c r="C363" s="7">
        <v>41766</v>
      </c>
      <c r="D363" s="3" t="s">
        <v>310</v>
      </c>
      <c r="E363" s="3">
        <v>26</v>
      </c>
      <c r="F363" s="8">
        <v>13</v>
      </c>
      <c r="G363" s="4" t="s">
        <v>300</v>
      </c>
      <c r="H363" s="14">
        <f t="shared" si="6"/>
        <v>338</v>
      </c>
    </row>
    <row r="364" spans="1:8" x14ac:dyDescent="0.3">
      <c r="A364" s="3">
        <v>533</v>
      </c>
      <c r="B364" s="3">
        <v>10030</v>
      </c>
      <c r="C364" s="7">
        <v>41766</v>
      </c>
      <c r="D364" s="3" t="s">
        <v>307</v>
      </c>
      <c r="E364" s="3">
        <v>16</v>
      </c>
      <c r="F364" s="8">
        <v>2</v>
      </c>
      <c r="G364" s="4" t="s">
        <v>300</v>
      </c>
      <c r="H364" s="14">
        <f t="shared" si="6"/>
        <v>32</v>
      </c>
    </row>
    <row r="365" spans="1:8" x14ac:dyDescent="0.3">
      <c r="A365" s="3">
        <v>443</v>
      </c>
      <c r="B365" s="3">
        <v>10097</v>
      </c>
      <c r="C365" s="7">
        <v>41786</v>
      </c>
      <c r="D365" s="3" t="s">
        <v>307</v>
      </c>
      <c r="E365" s="3">
        <v>30</v>
      </c>
      <c r="F365" s="8">
        <v>2</v>
      </c>
      <c r="G365" s="4" t="s">
        <v>300</v>
      </c>
      <c r="H365" s="14">
        <f t="shared" si="6"/>
        <v>60</v>
      </c>
    </row>
    <row r="366" spans="1:8" x14ac:dyDescent="0.3">
      <c r="A366" s="3">
        <v>483</v>
      </c>
      <c r="B366" s="3">
        <v>10069</v>
      </c>
      <c r="C366" s="7">
        <v>41786</v>
      </c>
      <c r="D366" s="3" t="s">
        <v>307</v>
      </c>
      <c r="E366" s="3">
        <v>24</v>
      </c>
      <c r="F366" s="8">
        <v>2</v>
      </c>
      <c r="G366" s="4" t="s">
        <v>300</v>
      </c>
      <c r="H366" s="14">
        <f t="shared" si="6"/>
        <v>48</v>
      </c>
    </row>
    <row r="367" spans="1:8" x14ac:dyDescent="0.3">
      <c r="A367" s="3">
        <v>191</v>
      </c>
      <c r="B367" s="3">
        <v>10149</v>
      </c>
      <c r="C367" s="7">
        <v>41787</v>
      </c>
      <c r="D367" s="3" t="s">
        <v>301</v>
      </c>
      <c r="E367" s="3">
        <v>3</v>
      </c>
      <c r="F367" s="8">
        <v>18</v>
      </c>
      <c r="G367" s="4" t="s">
        <v>308</v>
      </c>
      <c r="H367" s="14">
        <f t="shared" si="6"/>
        <v>54</v>
      </c>
    </row>
    <row r="368" spans="1:8" x14ac:dyDescent="0.3">
      <c r="A368" s="3">
        <v>104</v>
      </c>
      <c r="B368" s="3">
        <v>10125</v>
      </c>
      <c r="C368" s="7">
        <v>41792</v>
      </c>
      <c r="D368" s="3" t="s">
        <v>303</v>
      </c>
      <c r="E368" s="3">
        <v>29</v>
      </c>
      <c r="F368" s="8">
        <v>4</v>
      </c>
      <c r="G368" s="4" t="s">
        <v>300</v>
      </c>
      <c r="H368" s="14">
        <f t="shared" si="6"/>
        <v>116</v>
      </c>
    </row>
    <row r="369" spans="1:8" x14ac:dyDescent="0.3">
      <c r="A369" s="3">
        <v>198</v>
      </c>
      <c r="B369" s="3">
        <v>10062</v>
      </c>
      <c r="C369" s="7">
        <v>41792</v>
      </c>
      <c r="D369" s="3" t="s">
        <v>304</v>
      </c>
      <c r="E369" s="3">
        <v>3</v>
      </c>
      <c r="F369" s="8">
        <v>12</v>
      </c>
      <c r="G369" s="4" t="s">
        <v>308</v>
      </c>
      <c r="H369" s="14">
        <f t="shared" si="6"/>
        <v>36</v>
      </c>
    </row>
    <row r="370" spans="1:8" x14ac:dyDescent="0.3">
      <c r="A370" s="3">
        <v>268</v>
      </c>
      <c r="B370" s="3">
        <v>10121</v>
      </c>
      <c r="C370" s="7">
        <v>41795</v>
      </c>
      <c r="D370" s="3" t="s">
        <v>306</v>
      </c>
      <c r="E370" s="3">
        <v>1</v>
      </c>
      <c r="F370" s="8">
        <v>12</v>
      </c>
      <c r="G370" s="4" t="s">
        <v>308</v>
      </c>
      <c r="H370" s="14">
        <f t="shared" si="6"/>
        <v>12</v>
      </c>
    </row>
    <row r="371" spans="1:8" x14ac:dyDescent="0.3">
      <c r="A371" s="3">
        <v>456</v>
      </c>
      <c r="B371" s="3">
        <v>10100</v>
      </c>
      <c r="C371" s="7">
        <v>41796</v>
      </c>
      <c r="D371" s="3" t="s">
        <v>299</v>
      </c>
      <c r="E371" s="3">
        <v>16</v>
      </c>
      <c r="F371" s="8">
        <v>8</v>
      </c>
      <c r="G371" s="4" t="s">
        <v>300</v>
      </c>
      <c r="H371" s="14">
        <f t="shared" si="6"/>
        <v>128</v>
      </c>
    </row>
    <row r="372" spans="1:8" x14ac:dyDescent="0.3">
      <c r="A372" s="3">
        <v>244</v>
      </c>
      <c r="B372" s="3">
        <v>10138</v>
      </c>
      <c r="C372" s="7">
        <v>41797</v>
      </c>
      <c r="D372" s="3" t="s">
        <v>309</v>
      </c>
      <c r="E372" s="3">
        <v>21</v>
      </c>
      <c r="F372" s="8">
        <v>2</v>
      </c>
      <c r="G372" s="4" t="s">
        <v>300</v>
      </c>
      <c r="H372" s="14">
        <f t="shared" si="6"/>
        <v>42</v>
      </c>
    </row>
    <row r="373" spans="1:8" x14ac:dyDescent="0.3">
      <c r="A373" s="3">
        <v>127</v>
      </c>
      <c r="B373" s="3">
        <v>10033</v>
      </c>
      <c r="C373" s="7">
        <v>41799</v>
      </c>
      <c r="D373" s="3" t="s">
        <v>311</v>
      </c>
      <c r="E373" s="3">
        <v>23</v>
      </c>
      <c r="F373" s="8">
        <v>12</v>
      </c>
      <c r="G373" s="4" t="s">
        <v>300</v>
      </c>
      <c r="H373" s="14">
        <f t="shared" si="6"/>
        <v>276</v>
      </c>
    </row>
    <row r="374" spans="1:8" x14ac:dyDescent="0.3">
      <c r="A374" s="3">
        <v>412</v>
      </c>
      <c r="B374" s="3">
        <v>10019</v>
      </c>
      <c r="C374" s="7">
        <v>41809</v>
      </c>
      <c r="D374" s="3" t="s">
        <v>299</v>
      </c>
      <c r="E374" s="3">
        <v>23</v>
      </c>
      <c r="F374" s="8">
        <v>8</v>
      </c>
      <c r="G374" s="4" t="s">
        <v>300</v>
      </c>
      <c r="H374" s="14">
        <f t="shared" si="6"/>
        <v>184</v>
      </c>
    </row>
    <row r="375" spans="1:8" x14ac:dyDescent="0.3">
      <c r="A375" s="3">
        <v>523</v>
      </c>
      <c r="B375" s="3">
        <v>10082</v>
      </c>
      <c r="C375" s="7">
        <v>41823</v>
      </c>
      <c r="D375" s="3" t="s">
        <v>306</v>
      </c>
      <c r="E375" s="3">
        <v>6</v>
      </c>
      <c r="F375" s="8">
        <v>12</v>
      </c>
      <c r="G375" s="4" t="s">
        <v>302</v>
      </c>
      <c r="H375" s="14">
        <f t="shared" si="6"/>
        <v>72</v>
      </c>
    </row>
    <row r="376" spans="1:8" x14ac:dyDescent="0.3">
      <c r="A376" s="3">
        <v>237</v>
      </c>
      <c r="B376" s="3">
        <v>10021</v>
      </c>
      <c r="C376" s="7">
        <v>41826</v>
      </c>
      <c r="D376" s="3" t="s">
        <v>309</v>
      </c>
      <c r="E376" s="3">
        <v>24</v>
      </c>
      <c r="F376" s="8">
        <v>2</v>
      </c>
      <c r="G376" s="4" t="s">
        <v>300</v>
      </c>
      <c r="H376" s="14">
        <f t="shared" si="6"/>
        <v>48</v>
      </c>
    </row>
    <row r="377" spans="1:8" x14ac:dyDescent="0.3">
      <c r="A377" s="3">
        <v>184</v>
      </c>
      <c r="B377" s="3">
        <v>10008</v>
      </c>
      <c r="C377" s="7">
        <v>41827</v>
      </c>
      <c r="D377" s="3" t="s">
        <v>311</v>
      </c>
      <c r="E377" s="3">
        <v>7</v>
      </c>
      <c r="F377" s="8">
        <v>12</v>
      </c>
      <c r="G377" s="4" t="s">
        <v>302</v>
      </c>
      <c r="H377" s="14">
        <f t="shared" si="6"/>
        <v>84</v>
      </c>
    </row>
    <row r="378" spans="1:8" x14ac:dyDescent="0.3">
      <c r="A378" s="3">
        <v>539</v>
      </c>
      <c r="B378" s="3">
        <v>10061</v>
      </c>
      <c r="C378" s="7">
        <v>41829</v>
      </c>
      <c r="D378" s="3" t="s">
        <v>303</v>
      </c>
      <c r="E378" s="3">
        <v>16</v>
      </c>
      <c r="F378" s="8">
        <v>4</v>
      </c>
      <c r="G378" s="4" t="s">
        <v>300</v>
      </c>
      <c r="H378" s="14">
        <f t="shared" si="6"/>
        <v>64</v>
      </c>
    </row>
    <row r="379" spans="1:8" x14ac:dyDescent="0.3">
      <c r="A379" s="3">
        <v>400</v>
      </c>
      <c r="B379" s="3">
        <v>10077</v>
      </c>
      <c r="C379" s="7">
        <v>41835</v>
      </c>
      <c r="D379" s="3" t="s">
        <v>311</v>
      </c>
      <c r="E379" s="3">
        <v>28</v>
      </c>
      <c r="F379" s="8">
        <v>12</v>
      </c>
      <c r="G379" s="4" t="s">
        <v>300</v>
      </c>
      <c r="H379" s="14">
        <f t="shared" si="6"/>
        <v>336</v>
      </c>
    </row>
    <row r="380" spans="1:8" x14ac:dyDescent="0.3">
      <c r="A380" s="3">
        <v>513</v>
      </c>
      <c r="B380" s="3">
        <v>10131</v>
      </c>
      <c r="C380" s="7">
        <v>41835</v>
      </c>
      <c r="D380" s="3" t="s">
        <v>311</v>
      </c>
      <c r="E380" s="3">
        <v>27</v>
      </c>
      <c r="F380" s="8">
        <v>12</v>
      </c>
      <c r="G380" s="4" t="s">
        <v>300</v>
      </c>
      <c r="H380" s="14">
        <f t="shared" si="6"/>
        <v>324</v>
      </c>
    </row>
    <row r="381" spans="1:8" x14ac:dyDescent="0.3">
      <c r="A381" s="3">
        <v>306</v>
      </c>
      <c r="B381" s="3">
        <v>10096</v>
      </c>
      <c r="C381" s="7">
        <v>41839</v>
      </c>
      <c r="D381" s="3" t="s">
        <v>305</v>
      </c>
      <c r="E381" s="3">
        <v>14</v>
      </c>
      <c r="F381" s="8">
        <v>9</v>
      </c>
      <c r="G381" s="4" t="s">
        <v>302</v>
      </c>
      <c r="H381" s="14">
        <f t="shared" si="6"/>
        <v>126</v>
      </c>
    </row>
    <row r="382" spans="1:8" x14ac:dyDescent="0.3">
      <c r="A382" s="3">
        <v>485</v>
      </c>
      <c r="B382" s="3">
        <v>10092</v>
      </c>
      <c r="C382" s="7">
        <v>41839</v>
      </c>
      <c r="D382" s="3" t="s">
        <v>307</v>
      </c>
      <c r="E382" s="3">
        <v>11</v>
      </c>
      <c r="F382" s="8">
        <v>2</v>
      </c>
      <c r="G382" s="4" t="s">
        <v>302</v>
      </c>
      <c r="H382" s="14">
        <f t="shared" si="6"/>
        <v>22</v>
      </c>
    </row>
    <row r="383" spans="1:8" x14ac:dyDescent="0.3">
      <c r="A383" s="3">
        <v>168</v>
      </c>
      <c r="B383" s="3">
        <v>10092</v>
      </c>
      <c r="C383" s="7">
        <v>41842</v>
      </c>
      <c r="D383" s="3" t="s">
        <v>305</v>
      </c>
      <c r="E383" s="3">
        <v>15</v>
      </c>
      <c r="F383" s="8">
        <v>9</v>
      </c>
      <c r="G383" s="4" t="s">
        <v>300</v>
      </c>
      <c r="H383" s="14">
        <f t="shared" si="6"/>
        <v>135</v>
      </c>
    </row>
    <row r="384" spans="1:8" x14ac:dyDescent="0.3">
      <c r="A384" s="3">
        <v>403</v>
      </c>
      <c r="B384" s="3">
        <v>10108</v>
      </c>
      <c r="C384" s="7">
        <v>41842</v>
      </c>
      <c r="D384" s="3" t="s">
        <v>301</v>
      </c>
      <c r="E384" s="3">
        <v>17</v>
      </c>
      <c r="F384" s="8">
        <v>18</v>
      </c>
      <c r="G384" s="4" t="s">
        <v>300</v>
      </c>
      <c r="H384" s="14">
        <f t="shared" si="6"/>
        <v>306</v>
      </c>
    </row>
    <row r="385" spans="1:8" x14ac:dyDescent="0.3">
      <c r="A385" s="3">
        <v>348</v>
      </c>
      <c r="B385" s="3">
        <v>10093</v>
      </c>
      <c r="C385" s="7">
        <v>41851</v>
      </c>
      <c r="D385" s="3" t="s">
        <v>299</v>
      </c>
      <c r="E385" s="3">
        <v>6</v>
      </c>
      <c r="F385" s="8">
        <v>8</v>
      </c>
      <c r="G385" s="4" t="s">
        <v>302</v>
      </c>
      <c r="H385" s="14">
        <f t="shared" si="6"/>
        <v>48</v>
      </c>
    </row>
    <row r="386" spans="1:8" x14ac:dyDescent="0.3">
      <c r="A386" s="3">
        <v>298</v>
      </c>
      <c r="B386" s="3">
        <v>10069</v>
      </c>
      <c r="C386" s="7">
        <v>41853</v>
      </c>
      <c r="D386" s="3" t="s">
        <v>304</v>
      </c>
      <c r="E386" s="3">
        <v>27</v>
      </c>
      <c r="F386" s="8">
        <v>12</v>
      </c>
      <c r="G386" s="4" t="s">
        <v>300</v>
      </c>
      <c r="H386" s="14">
        <f t="shared" si="6"/>
        <v>324</v>
      </c>
    </row>
    <row r="387" spans="1:8" x14ac:dyDescent="0.3">
      <c r="A387" s="3">
        <v>345</v>
      </c>
      <c r="B387" s="3">
        <v>10099</v>
      </c>
      <c r="C387" s="7">
        <v>41861</v>
      </c>
      <c r="D387" s="3" t="s">
        <v>309</v>
      </c>
      <c r="E387" s="3">
        <v>15</v>
      </c>
      <c r="F387" s="8">
        <v>2</v>
      </c>
      <c r="G387" s="4" t="s">
        <v>300</v>
      </c>
      <c r="H387" s="14">
        <f t="shared" ref="H387:H450" si="7">E387*F387</f>
        <v>30</v>
      </c>
    </row>
    <row r="388" spans="1:8" x14ac:dyDescent="0.3">
      <c r="A388" s="3">
        <v>424</v>
      </c>
      <c r="B388" s="3">
        <v>10137</v>
      </c>
      <c r="C388" s="7">
        <v>41861</v>
      </c>
      <c r="D388" s="3" t="s">
        <v>303</v>
      </c>
      <c r="E388" s="3">
        <v>18</v>
      </c>
      <c r="F388" s="8">
        <v>4</v>
      </c>
      <c r="G388" s="4" t="s">
        <v>300</v>
      </c>
      <c r="H388" s="14">
        <f t="shared" si="7"/>
        <v>72</v>
      </c>
    </row>
    <row r="389" spans="1:8" x14ac:dyDescent="0.3">
      <c r="A389" s="3">
        <v>462</v>
      </c>
      <c r="B389" s="3">
        <v>10020</v>
      </c>
      <c r="C389" s="7">
        <v>41867</v>
      </c>
      <c r="D389" s="3" t="s">
        <v>305</v>
      </c>
      <c r="E389" s="3">
        <v>29</v>
      </c>
      <c r="F389" s="8">
        <v>9</v>
      </c>
      <c r="G389" s="4" t="s">
        <v>300</v>
      </c>
      <c r="H389" s="14">
        <f t="shared" si="7"/>
        <v>261</v>
      </c>
    </row>
    <row r="390" spans="1:8" x14ac:dyDescent="0.3">
      <c r="A390" s="3">
        <v>548</v>
      </c>
      <c r="B390" s="3">
        <v>10087</v>
      </c>
      <c r="C390" s="7">
        <v>41874</v>
      </c>
      <c r="D390" s="3" t="s">
        <v>306</v>
      </c>
      <c r="E390" s="3">
        <v>26</v>
      </c>
      <c r="F390" s="8">
        <v>12</v>
      </c>
      <c r="G390" s="4" t="s">
        <v>300</v>
      </c>
      <c r="H390" s="14">
        <f t="shared" si="7"/>
        <v>312</v>
      </c>
    </row>
    <row r="391" spans="1:8" x14ac:dyDescent="0.3">
      <c r="A391" s="3">
        <v>476</v>
      </c>
      <c r="B391" s="3">
        <v>10057</v>
      </c>
      <c r="C391" s="7">
        <v>41881</v>
      </c>
      <c r="D391" s="3" t="s">
        <v>306</v>
      </c>
      <c r="E391" s="3">
        <v>21</v>
      </c>
      <c r="F391" s="8">
        <v>12</v>
      </c>
      <c r="G391" s="4" t="s">
        <v>300</v>
      </c>
      <c r="H391" s="14">
        <f t="shared" si="7"/>
        <v>252</v>
      </c>
    </row>
    <row r="392" spans="1:8" x14ac:dyDescent="0.3">
      <c r="A392" s="3">
        <v>228</v>
      </c>
      <c r="B392" s="3">
        <v>10117</v>
      </c>
      <c r="C392" s="7">
        <v>41884</v>
      </c>
      <c r="D392" s="3" t="s">
        <v>309</v>
      </c>
      <c r="E392" s="3">
        <v>30</v>
      </c>
      <c r="F392" s="8">
        <v>2</v>
      </c>
      <c r="G392" s="4" t="s">
        <v>300</v>
      </c>
      <c r="H392" s="14">
        <f t="shared" si="7"/>
        <v>60</v>
      </c>
    </row>
    <row r="393" spans="1:8" x14ac:dyDescent="0.3">
      <c r="A393" s="3">
        <v>204</v>
      </c>
      <c r="B393" s="3">
        <v>10084</v>
      </c>
      <c r="C393" s="7">
        <v>41891</v>
      </c>
      <c r="D393" s="3" t="s">
        <v>301</v>
      </c>
      <c r="E393" s="3">
        <v>19</v>
      </c>
      <c r="F393" s="8">
        <v>18</v>
      </c>
      <c r="G393" s="4" t="s">
        <v>300</v>
      </c>
      <c r="H393" s="14">
        <f t="shared" si="7"/>
        <v>342</v>
      </c>
    </row>
    <row r="394" spans="1:8" x14ac:dyDescent="0.3">
      <c r="A394" s="3">
        <v>326</v>
      </c>
      <c r="B394" s="3">
        <v>10027</v>
      </c>
      <c r="C394" s="7">
        <v>41899</v>
      </c>
      <c r="D394" s="3" t="s">
        <v>303</v>
      </c>
      <c r="E394" s="3">
        <v>3</v>
      </c>
      <c r="F394" s="8">
        <v>4</v>
      </c>
      <c r="G394" s="4" t="s">
        <v>308</v>
      </c>
      <c r="H394" s="14">
        <f t="shared" si="7"/>
        <v>12</v>
      </c>
    </row>
    <row r="395" spans="1:8" x14ac:dyDescent="0.3">
      <c r="A395" s="3">
        <v>360</v>
      </c>
      <c r="B395" s="3">
        <v>10111</v>
      </c>
      <c r="C395" s="7">
        <v>41900</v>
      </c>
      <c r="D395" s="3" t="s">
        <v>304</v>
      </c>
      <c r="E395" s="3">
        <v>2</v>
      </c>
      <c r="F395" s="8">
        <v>12</v>
      </c>
      <c r="G395" s="4" t="s">
        <v>308</v>
      </c>
      <c r="H395" s="14">
        <f t="shared" si="7"/>
        <v>24</v>
      </c>
    </row>
    <row r="396" spans="1:8" x14ac:dyDescent="0.3">
      <c r="A396" s="3">
        <v>186</v>
      </c>
      <c r="B396" s="3">
        <v>10005</v>
      </c>
      <c r="C396" s="7">
        <v>41919</v>
      </c>
      <c r="D396" s="3" t="s">
        <v>304</v>
      </c>
      <c r="E396" s="3">
        <v>8</v>
      </c>
      <c r="F396" s="8">
        <v>12</v>
      </c>
      <c r="G396" s="4" t="s">
        <v>302</v>
      </c>
      <c r="H396" s="14">
        <f t="shared" si="7"/>
        <v>96</v>
      </c>
    </row>
    <row r="397" spans="1:8" x14ac:dyDescent="0.3">
      <c r="A397" s="3">
        <v>266</v>
      </c>
      <c r="B397" s="3">
        <v>10035</v>
      </c>
      <c r="C397" s="7">
        <v>41920</v>
      </c>
      <c r="D397" s="3" t="s">
        <v>311</v>
      </c>
      <c r="E397" s="3">
        <v>13</v>
      </c>
      <c r="F397" s="8">
        <v>12</v>
      </c>
      <c r="G397" s="4" t="s">
        <v>302</v>
      </c>
      <c r="H397" s="14">
        <f t="shared" si="7"/>
        <v>156</v>
      </c>
    </row>
    <row r="398" spans="1:8" x14ac:dyDescent="0.3">
      <c r="A398" s="3">
        <v>346</v>
      </c>
      <c r="B398" s="3">
        <v>10020</v>
      </c>
      <c r="C398" s="7">
        <v>41922</v>
      </c>
      <c r="D398" s="3" t="s">
        <v>307</v>
      </c>
      <c r="E398" s="3">
        <v>11</v>
      </c>
      <c r="F398" s="8">
        <v>2</v>
      </c>
      <c r="G398" s="4" t="s">
        <v>302</v>
      </c>
      <c r="H398" s="14">
        <f t="shared" si="7"/>
        <v>22</v>
      </c>
    </row>
    <row r="399" spans="1:8" x14ac:dyDescent="0.3">
      <c r="A399" s="3">
        <v>386</v>
      </c>
      <c r="B399" s="3">
        <v>10072</v>
      </c>
      <c r="C399" s="7">
        <v>41926</v>
      </c>
      <c r="D399" s="3" t="s">
        <v>310</v>
      </c>
      <c r="E399" s="3">
        <v>23</v>
      </c>
      <c r="F399" s="8">
        <v>13</v>
      </c>
      <c r="G399" s="4" t="s">
        <v>300</v>
      </c>
      <c r="H399" s="14">
        <f t="shared" si="7"/>
        <v>299</v>
      </c>
    </row>
    <row r="400" spans="1:8" x14ac:dyDescent="0.3">
      <c r="A400" s="3">
        <v>505</v>
      </c>
      <c r="B400" s="3">
        <v>10145</v>
      </c>
      <c r="C400" s="7">
        <v>41936</v>
      </c>
      <c r="D400" s="3" t="s">
        <v>301</v>
      </c>
      <c r="E400" s="3">
        <v>23</v>
      </c>
      <c r="F400" s="8">
        <v>18</v>
      </c>
      <c r="G400" s="4" t="s">
        <v>300</v>
      </c>
      <c r="H400" s="14">
        <f t="shared" si="7"/>
        <v>414</v>
      </c>
    </row>
    <row r="401" spans="1:8" x14ac:dyDescent="0.3">
      <c r="A401" s="3">
        <v>419</v>
      </c>
      <c r="B401" s="3">
        <v>10120</v>
      </c>
      <c r="C401" s="7">
        <v>41944</v>
      </c>
      <c r="D401" s="3" t="s">
        <v>305</v>
      </c>
      <c r="E401" s="3">
        <v>10</v>
      </c>
      <c r="F401" s="8">
        <v>9</v>
      </c>
      <c r="G401" s="4" t="s">
        <v>302</v>
      </c>
      <c r="H401" s="14">
        <f t="shared" si="7"/>
        <v>90</v>
      </c>
    </row>
    <row r="402" spans="1:8" x14ac:dyDescent="0.3">
      <c r="A402" s="3">
        <v>248</v>
      </c>
      <c r="B402" s="3">
        <v>10038</v>
      </c>
      <c r="C402" s="7">
        <v>41950</v>
      </c>
      <c r="D402" s="3" t="s">
        <v>299</v>
      </c>
      <c r="E402" s="3">
        <v>8</v>
      </c>
      <c r="F402" s="8">
        <v>8</v>
      </c>
      <c r="G402" s="4" t="s">
        <v>302</v>
      </c>
      <c r="H402" s="14">
        <f t="shared" si="7"/>
        <v>64</v>
      </c>
    </row>
    <row r="403" spans="1:8" x14ac:dyDescent="0.3">
      <c r="A403" s="3">
        <v>573</v>
      </c>
      <c r="B403" s="3">
        <v>10069</v>
      </c>
      <c r="C403" s="7">
        <v>41954</v>
      </c>
      <c r="D403" s="3" t="s">
        <v>301</v>
      </c>
      <c r="E403" s="3">
        <v>22</v>
      </c>
      <c r="F403" s="8">
        <v>18</v>
      </c>
      <c r="G403" s="4" t="s">
        <v>300</v>
      </c>
      <c r="H403" s="14">
        <f t="shared" si="7"/>
        <v>396</v>
      </c>
    </row>
    <row r="404" spans="1:8" x14ac:dyDescent="0.3">
      <c r="A404" s="3">
        <v>121</v>
      </c>
      <c r="B404" s="3">
        <v>10017</v>
      </c>
      <c r="C404" s="7">
        <v>41958</v>
      </c>
      <c r="D404" s="3" t="s">
        <v>309</v>
      </c>
      <c r="E404" s="3">
        <v>19</v>
      </c>
      <c r="F404" s="8">
        <v>2</v>
      </c>
      <c r="G404" s="4" t="s">
        <v>300</v>
      </c>
      <c r="H404" s="14">
        <f t="shared" si="7"/>
        <v>38</v>
      </c>
    </row>
    <row r="405" spans="1:8" x14ac:dyDescent="0.3">
      <c r="A405" s="3">
        <v>176</v>
      </c>
      <c r="B405" s="3">
        <v>10001</v>
      </c>
      <c r="C405" s="7">
        <v>41961</v>
      </c>
      <c r="D405" s="3" t="s">
        <v>299</v>
      </c>
      <c r="E405" s="3">
        <v>5</v>
      </c>
      <c r="F405" s="8">
        <v>8</v>
      </c>
      <c r="G405" s="4" t="s">
        <v>308</v>
      </c>
      <c r="H405" s="14">
        <f t="shared" si="7"/>
        <v>40</v>
      </c>
    </row>
    <row r="406" spans="1:8" x14ac:dyDescent="0.3">
      <c r="A406" s="3">
        <v>589</v>
      </c>
      <c r="B406" s="3">
        <v>10119</v>
      </c>
      <c r="C406" s="7">
        <v>41966</v>
      </c>
      <c r="D406" s="3" t="s">
        <v>306</v>
      </c>
      <c r="E406" s="3">
        <v>5</v>
      </c>
      <c r="F406" s="8">
        <v>12</v>
      </c>
      <c r="G406" s="4" t="s">
        <v>308</v>
      </c>
      <c r="H406" s="14">
        <f t="shared" si="7"/>
        <v>60</v>
      </c>
    </row>
    <row r="407" spans="1:8" x14ac:dyDescent="0.3">
      <c r="A407" s="3">
        <v>216</v>
      </c>
      <c r="B407" s="3">
        <v>10026</v>
      </c>
      <c r="C407" s="7">
        <v>41968</v>
      </c>
      <c r="D407" s="3" t="s">
        <v>305</v>
      </c>
      <c r="E407" s="3">
        <v>7</v>
      </c>
      <c r="F407" s="8">
        <v>9</v>
      </c>
      <c r="G407" s="4" t="s">
        <v>302</v>
      </c>
      <c r="H407" s="14">
        <f t="shared" si="7"/>
        <v>63</v>
      </c>
    </row>
    <row r="408" spans="1:8" x14ac:dyDescent="0.3">
      <c r="A408" s="3">
        <v>450</v>
      </c>
      <c r="B408" s="3">
        <v>10013</v>
      </c>
      <c r="C408" s="7">
        <v>41975</v>
      </c>
      <c r="D408" s="3" t="s">
        <v>304</v>
      </c>
      <c r="E408" s="3">
        <v>9</v>
      </c>
      <c r="F408" s="8">
        <v>12</v>
      </c>
      <c r="G408" s="4" t="s">
        <v>302</v>
      </c>
      <c r="H408" s="14">
        <f t="shared" si="7"/>
        <v>108</v>
      </c>
    </row>
    <row r="409" spans="1:8" x14ac:dyDescent="0.3">
      <c r="A409" s="3">
        <v>407</v>
      </c>
      <c r="B409" s="3">
        <v>10107</v>
      </c>
      <c r="C409" s="7">
        <v>41980</v>
      </c>
      <c r="D409" s="3" t="s">
        <v>303</v>
      </c>
      <c r="E409" s="3">
        <v>11</v>
      </c>
      <c r="F409" s="8">
        <v>4</v>
      </c>
      <c r="G409" s="4" t="s">
        <v>302</v>
      </c>
      <c r="H409" s="14">
        <f t="shared" si="7"/>
        <v>44</v>
      </c>
    </row>
    <row r="410" spans="1:8" x14ac:dyDescent="0.3">
      <c r="A410" s="3">
        <v>525</v>
      </c>
      <c r="B410" s="3">
        <v>10073</v>
      </c>
      <c r="C410" s="7">
        <v>41980</v>
      </c>
      <c r="D410" s="3" t="s">
        <v>301</v>
      </c>
      <c r="E410" s="3">
        <v>6</v>
      </c>
      <c r="F410" s="8">
        <v>18</v>
      </c>
      <c r="G410" s="4" t="s">
        <v>302</v>
      </c>
      <c r="H410" s="14">
        <f t="shared" si="7"/>
        <v>108</v>
      </c>
    </row>
    <row r="411" spans="1:8" x14ac:dyDescent="0.3">
      <c r="A411" s="3">
        <v>229</v>
      </c>
      <c r="B411" s="3">
        <v>10091</v>
      </c>
      <c r="C411" s="7">
        <v>41984</v>
      </c>
      <c r="D411" s="3" t="s">
        <v>304</v>
      </c>
      <c r="E411" s="3">
        <v>30</v>
      </c>
      <c r="F411" s="8">
        <v>12</v>
      </c>
      <c r="G411" s="4" t="s">
        <v>300</v>
      </c>
      <c r="H411" s="14">
        <f t="shared" si="7"/>
        <v>360</v>
      </c>
    </row>
    <row r="412" spans="1:8" x14ac:dyDescent="0.3">
      <c r="A412" s="3">
        <v>164</v>
      </c>
      <c r="B412" s="3">
        <v>10118</v>
      </c>
      <c r="C412" s="7">
        <v>41991</v>
      </c>
      <c r="D412" s="3" t="s">
        <v>305</v>
      </c>
      <c r="E412" s="3">
        <v>4</v>
      </c>
      <c r="F412" s="8">
        <v>9</v>
      </c>
      <c r="G412" s="4" t="s">
        <v>308</v>
      </c>
      <c r="H412" s="14">
        <f t="shared" si="7"/>
        <v>36</v>
      </c>
    </row>
    <row r="413" spans="1:8" x14ac:dyDescent="0.3">
      <c r="A413" s="3">
        <v>169</v>
      </c>
      <c r="B413" s="3">
        <v>10079</v>
      </c>
      <c r="C413" s="7">
        <v>41991</v>
      </c>
      <c r="D413" s="3" t="s">
        <v>307</v>
      </c>
      <c r="E413" s="3">
        <v>6</v>
      </c>
      <c r="F413" s="8">
        <v>2</v>
      </c>
      <c r="G413" s="4" t="s">
        <v>302</v>
      </c>
      <c r="H413" s="14">
        <f t="shared" si="7"/>
        <v>12</v>
      </c>
    </row>
    <row r="414" spans="1:8" x14ac:dyDescent="0.3">
      <c r="A414" s="3">
        <v>560</v>
      </c>
      <c r="B414" s="3">
        <v>10030</v>
      </c>
      <c r="C414" s="7">
        <v>41996</v>
      </c>
      <c r="D414" s="3" t="s">
        <v>301</v>
      </c>
      <c r="E414" s="3">
        <v>1</v>
      </c>
      <c r="F414" s="8">
        <v>18</v>
      </c>
      <c r="G414" s="4" t="s">
        <v>308</v>
      </c>
      <c r="H414" s="14">
        <f t="shared" si="7"/>
        <v>18</v>
      </c>
    </row>
    <row r="415" spans="1:8" x14ac:dyDescent="0.3">
      <c r="A415" s="3">
        <v>310</v>
      </c>
      <c r="B415" s="3">
        <v>10113</v>
      </c>
      <c r="C415" s="7">
        <v>42002</v>
      </c>
      <c r="D415" s="3" t="s">
        <v>305</v>
      </c>
      <c r="E415" s="3">
        <v>3</v>
      </c>
      <c r="F415" s="8">
        <v>9</v>
      </c>
      <c r="G415" s="4" t="s">
        <v>308</v>
      </c>
      <c r="H415" s="14">
        <f t="shared" si="7"/>
        <v>27</v>
      </c>
    </row>
    <row r="416" spans="1:8" x14ac:dyDescent="0.3">
      <c r="A416" s="3">
        <v>402</v>
      </c>
      <c r="B416" s="3">
        <v>10076</v>
      </c>
      <c r="C416" s="7">
        <v>42002</v>
      </c>
      <c r="D416" s="3" t="s">
        <v>299</v>
      </c>
      <c r="E416" s="3">
        <v>15</v>
      </c>
      <c r="F416" s="8">
        <v>8</v>
      </c>
      <c r="G416" s="4" t="s">
        <v>300</v>
      </c>
      <c r="H416" s="14">
        <f t="shared" si="7"/>
        <v>120</v>
      </c>
    </row>
    <row r="417" spans="1:8" x14ac:dyDescent="0.3">
      <c r="A417" s="3">
        <v>262</v>
      </c>
      <c r="B417" s="3">
        <v>10105</v>
      </c>
      <c r="C417" s="7">
        <v>42007</v>
      </c>
      <c r="D417" s="3" t="s">
        <v>305</v>
      </c>
      <c r="E417" s="3">
        <v>6</v>
      </c>
      <c r="F417" s="8">
        <v>9</v>
      </c>
      <c r="G417" s="4" t="s">
        <v>302</v>
      </c>
      <c r="H417" s="14">
        <f t="shared" si="7"/>
        <v>54</v>
      </c>
    </row>
    <row r="418" spans="1:8" x14ac:dyDescent="0.3">
      <c r="A418" s="3">
        <v>165</v>
      </c>
      <c r="B418" s="3">
        <v>10066</v>
      </c>
      <c r="C418" s="7">
        <v>42008</v>
      </c>
      <c r="D418" s="3" t="s">
        <v>311</v>
      </c>
      <c r="E418" s="3">
        <v>30</v>
      </c>
      <c r="F418" s="8">
        <v>12</v>
      </c>
      <c r="G418" s="4" t="s">
        <v>300</v>
      </c>
      <c r="H418" s="14">
        <f t="shared" si="7"/>
        <v>360</v>
      </c>
    </row>
    <row r="419" spans="1:8" x14ac:dyDescent="0.3">
      <c r="A419" s="3">
        <v>117</v>
      </c>
      <c r="B419" s="3">
        <v>10083</v>
      </c>
      <c r="C419" s="7">
        <v>42021</v>
      </c>
      <c r="D419" s="3" t="s">
        <v>299</v>
      </c>
      <c r="E419" s="3">
        <v>1</v>
      </c>
      <c r="F419" s="8">
        <v>8</v>
      </c>
      <c r="G419" s="4" t="s">
        <v>308</v>
      </c>
      <c r="H419" s="14">
        <f t="shared" si="7"/>
        <v>8</v>
      </c>
    </row>
    <row r="420" spans="1:8" x14ac:dyDescent="0.3">
      <c r="A420" s="3">
        <v>526</v>
      </c>
      <c r="B420" s="3">
        <v>10095</v>
      </c>
      <c r="C420" s="7">
        <v>42027</v>
      </c>
      <c r="D420" s="3" t="s">
        <v>311</v>
      </c>
      <c r="E420" s="3">
        <v>25</v>
      </c>
      <c r="F420" s="8">
        <v>12</v>
      </c>
      <c r="G420" s="4" t="s">
        <v>300</v>
      </c>
      <c r="H420" s="14">
        <f t="shared" si="7"/>
        <v>300</v>
      </c>
    </row>
    <row r="421" spans="1:8" x14ac:dyDescent="0.3">
      <c r="A421" s="3">
        <v>330</v>
      </c>
      <c r="B421" s="3">
        <v>10134</v>
      </c>
      <c r="C421" s="7">
        <v>42036</v>
      </c>
      <c r="D421" s="3" t="s">
        <v>303</v>
      </c>
      <c r="E421" s="3">
        <v>3</v>
      </c>
      <c r="F421" s="8">
        <v>4</v>
      </c>
      <c r="G421" s="4" t="s">
        <v>308</v>
      </c>
      <c r="H421" s="14">
        <f t="shared" si="7"/>
        <v>12</v>
      </c>
    </row>
    <row r="422" spans="1:8" x14ac:dyDescent="0.3">
      <c r="A422" s="3">
        <v>410</v>
      </c>
      <c r="B422" s="3">
        <v>10135</v>
      </c>
      <c r="C422" s="7">
        <v>42039</v>
      </c>
      <c r="D422" s="3" t="s">
        <v>301</v>
      </c>
      <c r="E422" s="3">
        <v>11</v>
      </c>
      <c r="F422" s="8">
        <v>18</v>
      </c>
      <c r="G422" s="4" t="s">
        <v>302</v>
      </c>
      <c r="H422" s="14">
        <f t="shared" si="7"/>
        <v>198</v>
      </c>
    </row>
    <row r="423" spans="1:8" x14ac:dyDescent="0.3">
      <c r="A423" s="3">
        <v>209</v>
      </c>
      <c r="B423" s="3">
        <v>10084</v>
      </c>
      <c r="C423" s="7">
        <v>42047</v>
      </c>
      <c r="D423" s="3" t="s">
        <v>305</v>
      </c>
      <c r="E423" s="3">
        <v>24</v>
      </c>
      <c r="F423" s="8">
        <v>9</v>
      </c>
      <c r="G423" s="4" t="s">
        <v>300</v>
      </c>
      <c r="H423" s="14">
        <f t="shared" si="7"/>
        <v>216</v>
      </c>
    </row>
    <row r="424" spans="1:8" x14ac:dyDescent="0.3">
      <c r="A424" s="3">
        <v>401</v>
      </c>
      <c r="B424" s="3">
        <v>10016</v>
      </c>
      <c r="C424" s="7">
        <v>42047</v>
      </c>
      <c r="D424" s="3" t="s">
        <v>309</v>
      </c>
      <c r="E424" s="3">
        <v>13</v>
      </c>
      <c r="F424" s="8">
        <v>2</v>
      </c>
      <c r="G424" s="4" t="s">
        <v>302</v>
      </c>
      <c r="H424" s="14">
        <f t="shared" si="7"/>
        <v>26</v>
      </c>
    </row>
    <row r="425" spans="1:8" x14ac:dyDescent="0.3">
      <c r="A425" s="3">
        <v>558</v>
      </c>
      <c r="B425" s="3">
        <v>10147</v>
      </c>
      <c r="C425" s="7">
        <v>42060</v>
      </c>
      <c r="D425" s="3" t="s">
        <v>304</v>
      </c>
      <c r="E425" s="3">
        <v>18</v>
      </c>
      <c r="F425" s="8">
        <v>12</v>
      </c>
      <c r="G425" s="4" t="s">
        <v>300</v>
      </c>
      <c r="H425" s="14">
        <f t="shared" si="7"/>
        <v>216</v>
      </c>
    </row>
    <row r="426" spans="1:8" x14ac:dyDescent="0.3">
      <c r="A426" s="3">
        <v>329</v>
      </c>
      <c r="B426" s="3">
        <v>10061</v>
      </c>
      <c r="C426" s="7">
        <v>42061</v>
      </c>
      <c r="D426" s="3" t="s">
        <v>311</v>
      </c>
      <c r="E426" s="3">
        <v>18</v>
      </c>
      <c r="F426" s="8">
        <v>12</v>
      </c>
      <c r="G426" s="4" t="s">
        <v>300</v>
      </c>
      <c r="H426" s="14">
        <f t="shared" si="7"/>
        <v>216</v>
      </c>
    </row>
    <row r="427" spans="1:8" x14ac:dyDescent="0.3">
      <c r="A427" s="3">
        <v>593</v>
      </c>
      <c r="B427" s="3">
        <v>10044</v>
      </c>
      <c r="C427" s="7">
        <v>42061</v>
      </c>
      <c r="D427" s="3" t="s">
        <v>305</v>
      </c>
      <c r="E427" s="3">
        <v>27</v>
      </c>
      <c r="F427" s="8">
        <v>9</v>
      </c>
      <c r="G427" s="4" t="s">
        <v>300</v>
      </c>
      <c r="H427" s="14">
        <f t="shared" si="7"/>
        <v>243</v>
      </c>
    </row>
    <row r="428" spans="1:8" x14ac:dyDescent="0.3">
      <c r="A428" s="3">
        <v>467</v>
      </c>
      <c r="B428" s="3">
        <v>10101</v>
      </c>
      <c r="C428" s="7">
        <v>42065</v>
      </c>
      <c r="D428" s="3" t="s">
        <v>307</v>
      </c>
      <c r="E428" s="3">
        <v>1</v>
      </c>
      <c r="F428" s="8">
        <v>2</v>
      </c>
      <c r="G428" s="4" t="s">
        <v>308</v>
      </c>
      <c r="H428" s="14">
        <f t="shared" si="7"/>
        <v>2</v>
      </c>
    </row>
    <row r="429" spans="1:8" x14ac:dyDescent="0.3">
      <c r="A429" s="3">
        <v>499</v>
      </c>
      <c r="B429" s="3">
        <v>10088</v>
      </c>
      <c r="C429" s="7">
        <v>42065</v>
      </c>
      <c r="D429" s="3" t="s">
        <v>310</v>
      </c>
      <c r="E429" s="3">
        <v>14</v>
      </c>
      <c r="F429" s="8">
        <v>13</v>
      </c>
      <c r="G429" s="4" t="s">
        <v>302</v>
      </c>
      <c r="H429" s="14">
        <f t="shared" si="7"/>
        <v>182</v>
      </c>
    </row>
    <row r="430" spans="1:8" x14ac:dyDescent="0.3">
      <c r="A430" s="3">
        <v>207</v>
      </c>
      <c r="B430" s="3">
        <v>10011</v>
      </c>
      <c r="C430" s="7">
        <v>42066</v>
      </c>
      <c r="D430" s="3" t="s">
        <v>306</v>
      </c>
      <c r="E430" s="3">
        <v>5</v>
      </c>
      <c r="F430" s="8">
        <v>12</v>
      </c>
      <c r="G430" s="4" t="s">
        <v>308</v>
      </c>
      <c r="H430" s="14">
        <f t="shared" si="7"/>
        <v>60</v>
      </c>
    </row>
    <row r="431" spans="1:8" x14ac:dyDescent="0.3">
      <c r="A431" s="3">
        <v>243</v>
      </c>
      <c r="B431" s="3">
        <v>10026</v>
      </c>
      <c r="C431" s="7">
        <v>42071</v>
      </c>
      <c r="D431" s="3" t="s">
        <v>306</v>
      </c>
      <c r="E431" s="3">
        <v>21</v>
      </c>
      <c r="F431" s="8">
        <v>12</v>
      </c>
      <c r="G431" s="4" t="s">
        <v>300</v>
      </c>
      <c r="H431" s="14">
        <f t="shared" si="7"/>
        <v>252</v>
      </c>
    </row>
    <row r="432" spans="1:8" x14ac:dyDescent="0.3">
      <c r="A432" s="3">
        <v>463</v>
      </c>
      <c r="B432" s="3">
        <v>10103</v>
      </c>
      <c r="C432" s="7">
        <v>42077</v>
      </c>
      <c r="D432" s="3" t="s">
        <v>301</v>
      </c>
      <c r="E432" s="3">
        <v>26</v>
      </c>
      <c r="F432" s="8">
        <v>18</v>
      </c>
      <c r="G432" s="4" t="s">
        <v>300</v>
      </c>
      <c r="H432" s="14">
        <f t="shared" si="7"/>
        <v>468</v>
      </c>
    </row>
    <row r="433" spans="1:8" x14ac:dyDescent="0.3">
      <c r="A433" s="3">
        <v>177</v>
      </c>
      <c r="B433" s="3">
        <v>10050</v>
      </c>
      <c r="C433" s="7">
        <v>42079</v>
      </c>
      <c r="D433" s="3" t="s">
        <v>299</v>
      </c>
      <c r="E433" s="3">
        <v>14</v>
      </c>
      <c r="F433" s="8">
        <v>8</v>
      </c>
      <c r="G433" s="4" t="s">
        <v>302</v>
      </c>
      <c r="H433" s="14">
        <f t="shared" si="7"/>
        <v>112</v>
      </c>
    </row>
    <row r="434" spans="1:8" x14ac:dyDescent="0.3">
      <c r="A434" s="3">
        <v>125</v>
      </c>
      <c r="B434" s="3">
        <v>10076</v>
      </c>
      <c r="C434" s="7">
        <v>42086</v>
      </c>
      <c r="D434" s="3" t="s">
        <v>299</v>
      </c>
      <c r="E434" s="3">
        <v>18</v>
      </c>
      <c r="F434" s="8">
        <v>8</v>
      </c>
      <c r="G434" s="4" t="s">
        <v>300</v>
      </c>
      <c r="H434" s="14">
        <f t="shared" si="7"/>
        <v>144</v>
      </c>
    </row>
    <row r="435" spans="1:8" x14ac:dyDescent="0.3">
      <c r="A435" s="3">
        <v>459</v>
      </c>
      <c r="B435" s="3">
        <v>10052</v>
      </c>
      <c r="C435" s="7">
        <v>42087</v>
      </c>
      <c r="D435" s="3" t="s">
        <v>304</v>
      </c>
      <c r="E435" s="3">
        <v>26</v>
      </c>
      <c r="F435" s="8">
        <v>12</v>
      </c>
      <c r="G435" s="4" t="s">
        <v>300</v>
      </c>
      <c r="H435" s="14">
        <f t="shared" si="7"/>
        <v>312</v>
      </c>
    </row>
    <row r="436" spans="1:8" x14ac:dyDescent="0.3">
      <c r="A436" s="3">
        <v>524</v>
      </c>
      <c r="B436" s="3">
        <v>10037</v>
      </c>
      <c r="C436" s="7">
        <v>42091</v>
      </c>
      <c r="D436" s="3" t="s">
        <v>310</v>
      </c>
      <c r="E436" s="3">
        <v>20</v>
      </c>
      <c r="F436" s="8">
        <v>13</v>
      </c>
      <c r="G436" s="4" t="s">
        <v>300</v>
      </c>
      <c r="H436" s="14">
        <f t="shared" si="7"/>
        <v>260</v>
      </c>
    </row>
    <row r="437" spans="1:8" x14ac:dyDescent="0.3">
      <c r="A437" s="3">
        <v>311</v>
      </c>
      <c r="B437" s="3">
        <v>10080</v>
      </c>
      <c r="C437" s="7">
        <v>42097</v>
      </c>
      <c r="D437" s="3" t="s">
        <v>311</v>
      </c>
      <c r="E437" s="3">
        <v>21</v>
      </c>
      <c r="F437" s="8">
        <v>12</v>
      </c>
      <c r="G437" s="4" t="s">
        <v>300</v>
      </c>
      <c r="H437" s="14">
        <f t="shared" si="7"/>
        <v>252</v>
      </c>
    </row>
    <row r="438" spans="1:8" x14ac:dyDescent="0.3">
      <c r="A438" s="3">
        <v>489</v>
      </c>
      <c r="B438" s="3">
        <v>10073</v>
      </c>
      <c r="C438" s="7">
        <v>42097</v>
      </c>
      <c r="D438" s="3" t="s">
        <v>304</v>
      </c>
      <c r="E438" s="3">
        <v>11</v>
      </c>
      <c r="F438" s="8">
        <v>12</v>
      </c>
      <c r="G438" s="4" t="s">
        <v>302</v>
      </c>
      <c r="H438" s="14">
        <f t="shared" si="7"/>
        <v>132</v>
      </c>
    </row>
    <row r="439" spans="1:8" x14ac:dyDescent="0.3">
      <c r="A439" s="3">
        <v>414</v>
      </c>
      <c r="B439" s="3">
        <v>10015</v>
      </c>
      <c r="C439" s="7">
        <v>42102</v>
      </c>
      <c r="D439" s="3" t="s">
        <v>309</v>
      </c>
      <c r="E439" s="3">
        <v>27</v>
      </c>
      <c r="F439" s="8">
        <v>2</v>
      </c>
      <c r="G439" s="4" t="s">
        <v>300</v>
      </c>
      <c r="H439" s="14">
        <f t="shared" si="7"/>
        <v>54</v>
      </c>
    </row>
    <row r="440" spans="1:8" x14ac:dyDescent="0.3">
      <c r="A440" s="3">
        <v>580</v>
      </c>
      <c r="B440" s="3">
        <v>10002</v>
      </c>
      <c r="C440" s="7">
        <v>42102</v>
      </c>
      <c r="D440" s="3" t="s">
        <v>304</v>
      </c>
      <c r="E440" s="3">
        <v>26</v>
      </c>
      <c r="F440" s="8">
        <v>12</v>
      </c>
      <c r="G440" s="4" t="s">
        <v>300</v>
      </c>
      <c r="H440" s="14">
        <f t="shared" si="7"/>
        <v>312</v>
      </c>
    </row>
    <row r="441" spans="1:8" x14ac:dyDescent="0.3">
      <c r="A441" s="3">
        <v>274</v>
      </c>
      <c r="B441" s="3">
        <v>10033</v>
      </c>
      <c r="C441" s="7">
        <v>42107</v>
      </c>
      <c r="D441" s="3" t="s">
        <v>305</v>
      </c>
      <c r="E441" s="3">
        <v>22</v>
      </c>
      <c r="F441" s="8">
        <v>9</v>
      </c>
      <c r="G441" s="4" t="s">
        <v>300</v>
      </c>
      <c r="H441" s="14">
        <f t="shared" si="7"/>
        <v>198</v>
      </c>
    </row>
    <row r="442" spans="1:8" x14ac:dyDescent="0.3">
      <c r="A442" s="3">
        <v>140</v>
      </c>
      <c r="B442" s="3">
        <v>10017</v>
      </c>
      <c r="C442" s="7">
        <v>42117</v>
      </c>
      <c r="D442" s="3" t="s">
        <v>301</v>
      </c>
      <c r="E442" s="3">
        <v>24</v>
      </c>
      <c r="F442" s="8">
        <v>18</v>
      </c>
      <c r="G442" s="4" t="s">
        <v>300</v>
      </c>
      <c r="H442" s="14">
        <f t="shared" si="7"/>
        <v>432</v>
      </c>
    </row>
    <row r="443" spans="1:8" x14ac:dyDescent="0.3">
      <c r="A443" s="3">
        <v>397</v>
      </c>
      <c r="B443" s="3">
        <v>10122</v>
      </c>
      <c r="C443" s="7">
        <v>42119</v>
      </c>
      <c r="D443" s="3" t="s">
        <v>311</v>
      </c>
      <c r="E443" s="3">
        <v>21</v>
      </c>
      <c r="F443" s="8">
        <v>12</v>
      </c>
      <c r="G443" s="4" t="s">
        <v>300</v>
      </c>
      <c r="H443" s="14">
        <f t="shared" si="7"/>
        <v>252</v>
      </c>
    </row>
    <row r="444" spans="1:8" x14ac:dyDescent="0.3">
      <c r="A444" s="3">
        <v>327</v>
      </c>
      <c r="B444" s="3">
        <v>10111</v>
      </c>
      <c r="C444" s="7">
        <v>42140</v>
      </c>
      <c r="D444" s="3" t="s">
        <v>311</v>
      </c>
      <c r="E444" s="3">
        <v>30</v>
      </c>
      <c r="F444" s="8">
        <v>12</v>
      </c>
      <c r="G444" s="4" t="s">
        <v>300</v>
      </c>
      <c r="H444" s="14">
        <f t="shared" si="7"/>
        <v>360</v>
      </c>
    </row>
    <row r="445" spans="1:8" x14ac:dyDescent="0.3">
      <c r="A445" s="3">
        <v>564</v>
      </c>
      <c r="B445" s="3">
        <v>10006</v>
      </c>
      <c r="C445" s="7">
        <v>42144</v>
      </c>
      <c r="D445" s="3" t="s">
        <v>311</v>
      </c>
      <c r="E445" s="3">
        <v>30</v>
      </c>
      <c r="F445" s="8">
        <v>12</v>
      </c>
      <c r="G445" s="4" t="s">
        <v>300</v>
      </c>
      <c r="H445" s="14">
        <f t="shared" si="7"/>
        <v>360</v>
      </c>
    </row>
    <row r="446" spans="1:8" x14ac:dyDescent="0.3">
      <c r="A446" s="3">
        <v>202</v>
      </c>
      <c r="B446" s="3">
        <v>10053</v>
      </c>
      <c r="C446" s="7">
        <v>42146</v>
      </c>
      <c r="D446" s="3" t="s">
        <v>311</v>
      </c>
      <c r="E446" s="3">
        <v>4</v>
      </c>
      <c r="F446" s="8">
        <v>12</v>
      </c>
      <c r="G446" s="4" t="s">
        <v>308</v>
      </c>
      <c r="H446" s="14">
        <f t="shared" si="7"/>
        <v>48</v>
      </c>
    </row>
    <row r="447" spans="1:8" x14ac:dyDescent="0.3">
      <c r="A447" s="3">
        <v>503</v>
      </c>
      <c r="B447" s="3">
        <v>10129</v>
      </c>
      <c r="C447" s="7">
        <v>42164</v>
      </c>
      <c r="D447" s="3" t="s">
        <v>311</v>
      </c>
      <c r="E447" s="3">
        <v>19</v>
      </c>
      <c r="F447" s="8">
        <v>12</v>
      </c>
      <c r="G447" s="4" t="s">
        <v>300</v>
      </c>
      <c r="H447" s="14">
        <f t="shared" si="7"/>
        <v>228</v>
      </c>
    </row>
    <row r="448" spans="1:8" x14ac:dyDescent="0.3">
      <c r="A448" s="3">
        <v>231</v>
      </c>
      <c r="B448" s="3">
        <v>10013</v>
      </c>
      <c r="C448" s="7">
        <v>42165</v>
      </c>
      <c r="D448" s="3" t="s">
        <v>299</v>
      </c>
      <c r="E448" s="3">
        <v>1</v>
      </c>
      <c r="F448" s="8">
        <v>8</v>
      </c>
      <c r="G448" s="4" t="s">
        <v>308</v>
      </c>
      <c r="H448" s="14">
        <f t="shared" si="7"/>
        <v>8</v>
      </c>
    </row>
    <row r="449" spans="1:8" x14ac:dyDescent="0.3">
      <c r="A449" s="3">
        <v>292</v>
      </c>
      <c r="B449" s="3">
        <v>10101</v>
      </c>
      <c r="C449" s="7">
        <v>42173</v>
      </c>
      <c r="D449" s="3" t="s">
        <v>307</v>
      </c>
      <c r="E449" s="3">
        <v>30</v>
      </c>
      <c r="F449" s="8">
        <v>2</v>
      </c>
      <c r="G449" s="4" t="s">
        <v>300</v>
      </c>
      <c r="H449" s="14">
        <f t="shared" si="7"/>
        <v>60</v>
      </c>
    </row>
    <row r="450" spans="1:8" x14ac:dyDescent="0.3">
      <c r="A450" s="3">
        <v>473</v>
      </c>
      <c r="B450" s="3">
        <v>10139</v>
      </c>
      <c r="C450" s="7">
        <v>42174</v>
      </c>
      <c r="D450" s="3" t="s">
        <v>311</v>
      </c>
      <c r="E450" s="3">
        <v>4</v>
      </c>
      <c r="F450" s="8">
        <v>12</v>
      </c>
      <c r="G450" s="4" t="s">
        <v>308</v>
      </c>
      <c r="H450" s="14">
        <f t="shared" si="7"/>
        <v>48</v>
      </c>
    </row>
    <row r="451" spans="1:8" x14ac:dyDescent="0.3">
      <c r="A451" s="3">
        <v>142</v>
      </c>
      <c r="B451" s="3">
        <v>10024</v>
      </c>
      <c r="C451" s="7">
        <v>42184</v>
      </c>
      <c r="D451" s="3" t="s">
        <v>309</v>
      </c>
      <c r="E451" s="3">
        <v>24</v>
      </c>
      <c r="F451" s="8">
        <v>2</v>
      </c>
      <c r="G451" s="4" t="s">
        <v>300</v>
      </c>
      <c r="H451" s="14">
        <f t="shared" ref="H451:H501" si="8">E451*F451</f>
        <v>48</v>
      </c>
    </row>
    <row r="452" spans="1:8" x14ac:dyDescent="0.3">
      <c r="A452" s="3">
        <v>433</v>
      </c>
      <c r="B452" s="3">
        <v>10115</v>
      </c>
      <c r="C452" s="7">
        <v>42201</v>
      </c>
      <c r="D452" s="3" t="s">
        <v>311</v>
      </c>
      <c r="E452" s="3">
        <v>4</v>
      </c>
      <c r="F452" s="8">
        <v>12</v>
      </c>
      <c r="G452" s="4" t="s">
        <v>308</v>
      </c>
      <c r="H452" s="14">
        <f t="shared" si="8"/>
        <v>48</v>
      </c>
    </row>
    <row r="453" spans="1:8" x14ac:dyDescent="0.3">
      <c r="A453" s="3">
        <v>285</v>
      </c>
      <c r="B453" s="3">
        <v>10066</v>
      </c>
      <c r="C453" s="7">
        <v>42204</v>
      </c>
      <c r="D453" s="3" t="s">
        <v>309</v>
      </c>
      <c r="E453" s="3">
        <v>5</v>
      </c>
      <c r="F453" s="8">
        <v>2</v>
      </c>
      <c r="G453" s="4" t="s">
        <v>308</v>
      </c>
      <c r="H453" s="14">
        <f t="shared" si="8"/>
        <v>10</v>
      </c>
    </row>
    <row r="454" spans="1:8" x14ac:dyDescent="0.3">
      <c r="A454" s="3">
        <v>393</v>
      </c>
      <c r="B454" s="3">
        <v>10045</v>
      </c>
      <c r="C454" s="7">
        <v>42204</v>
      </c>
      <c r="D454" s="3" t="s">
        <v>301</v>
      </c>
      <c r="E454" s="3">
        <v>22</v>
      </c>
      <c r="F454" s="8">
        <v>18</v>
      </c>
      <c r="G454" s="4" t="s">
        <v>300</v>
      </c>
      <c r="H454" s="14">
        <f t="shared" si="8"/>
        <v>396</v>
      </c>
    </row>
    <row r="455" spans="1:8" x14ac:dyDescent="0.3">
      <c r="A455" s="3">
        <v>423</v>
      </c>
      <c r="B455" s="3">
        <v>10134</v>
      </c>
      <c r="C455" s="7">
        <v>42206</v>
      </c>
      <c r="D455" s="3" t="s">
        <v>310</v>
      </c>
      <c r="E455" s="3">
        <v>13</v>
      </c>
      <c r="F455" s="8">
        <v>13</v>
      </c>
      <c r="G455" s="4" t="s">
        <v>302</v>
      </c>
      <c r="H455" s="14">
        <f t="shared" si="8"/>
        <v>169</v>
      </c>
    </row>
    <row r="456" spans="1:8" x14ac:dyDescent="0.3">
      <c r="A456" s="3">
        <v>435</v>
      </c>
      <c r="B456" s="3">
        <v>10110</v>
      </c>
      <c r="C456" s="7">
        <v>42217</v>
      </c>
      <c r="D456" s="3" t="s">
        <v>307</v>
      </c>
      <c r="E456" s="3">
        <v>23</v>
      </c>
      <c r="F456" s="8">
        <v>2</v>
      </c>
      <c r="G456" s="4" t="s">
        <v>300</v>
      </c>
      <c r="H456" s="14">
        <f t="shared" si="8"/>
        <v>46</v>
      </c>
    </row>
    <row r="457" spans="1:8" x14ac:dyDescent="0.3">
      <c r="A457" s="3">
        <v>440</v>
      </c>
      <c r="B457" s="3">
        <v>10049</v>
      </c>
      <c r="C457" s="7">
        <v>42224</v>
      </c>
      <c r="D457" s="3" t="s">
        <v>311</v>
      </c>
      <c r="E457" s="3">
        <v>6</v>
      </c>
      <c r="F457" s="8">
        <v>12</v>
      </c>
      <c r="G457" s="4" t="s">
        <v>302</v>
      </c>
      <c r="H457" s="14">
        <f t="shared" si="8"/>
        <v>72</v>
      </c>
    </row>
    <row r="458" spans="1:8" x14ac:dyDescent="0.3">
      <c r="A458" s="3">
        <v>470</v>
      </c>
      <c r="B458" s="3">
        <v>10086</v>
      </c>
      <c r="C458" s="7">
        <v>42225</v>
      </c>
      <c r="D458" s="3" t="s">
        <v>299</v>
      </c>
      <c r="E458" s="3">
        <v>3</v>
      </c>
      <c r="F458" s="8">
        <v>8</v>
      </c>
      <c r="G458" s="4" t="s">
        <v>308</v>
      </c>
      <c r="H458" s="14">
        <f t="shared" si="8"/>
        <v>24</v>
      </c>
    </row>
    <row r="459" spans="1:8" x14ac:dyDescent="0.3">
      <c r="A459" s="3">
        <v>218</v>
      </c>
      <c r="B459" s="3">
        <v>10126</v>
      </c>
      <c r="C459" s="7">
        <v>42227</v>
      </c>
      <c r="D459" s="3" t="s">
        <v>310</v>
      </c>
      <c r="E459" s="3">
        <v>11</v>
      </c>
      <c r="F459" s="8">
        <v>13</v>
      </c>
      <c r="G459" s="4" t="s">
        <v>302</v>
      </c>
      <c r="H459" s="14">
        <f t="shared" si="8"/>
        <v>143</v>
      </c>
    </row>
    <row r="460" spans="1:8" x14ac:dyDescent="0.3">
      <c r="A460" s="3">
        <v>171</v>
      </c>
      <c r="B460" s="3">
        <v>10091</v>
      </c>
      <c r="C460" s="7">
        <v>42234</v>
      </c>
      <c r="D460" s="3" t="s">
        <v>305</v>
      </c>
      <c r="E460" s="3">
        <v>7</v>
      </c>
      <c r="F460" s="8">
        <v>9</v>
      </c>
      <c r="G460" s="4" t="s">
        <v>302</v>
      </c>
      <c r="H460" s="14">
        <f t="shared" si="8"/>
        <v>63</v>
      </c>
    </row>
    <row r="461" spans="1:8" x14ac:dyDescent="0.3">
      <c r="A461" s="3">
        <v>468</v>
      </c>
      <c r="B461" s="3">
        <v>10064</v>
      </c>
      <c r="C461" s="7">
        <v>42238</v>
      </c>
      <c r="D461" s="3" t="s">
        <v>306</v>
      </c>
      <c r="E461" s="3">
        <v>17</v>
      </c>
      <c r="F461" s="8">
        <v>12</v>
      </c>
      <c r="G461" s="4" t="s">
        <v>300</v>
      </c>
      <c r="H461" s="14">
        <f t="shared" si="8"/>
        <v>204</v>
      </c>
    </row>
    <row r="462" spans="1:8" x14ac:dyDescent="0.3">
      <c r="A462" s="3">
        <v>195</v>
      </c>
      <c r="B462" s="3">
        <v>10073</v>
      </c>
      <c r="C462" s="7">
        <v>42242</v>
      </c>
      <c r="D462" s="3" t="s">
        <v>306</v>
      </c>
      <c r="E462" s="3">
        <v>12</v>
      </c>
      <c r="F462" s="8">
        <v>12</v>
      </c>
      <c r="G462" s="4" t="s">
        <v>302</v>
      </c>
      <c r="H462" s="14">
        <f t="shared" si="8"/>
        <v>144</v>
      </c>
    </row>
    <row r="463" spans="1:8" x14ac:dyDescent="0.3">
      <c r="A463" s="3">
        <v>110</v>
      </c>
      <c r="B463" s="3">
        <v>10017</v>
      </c>
      <c r="C463" s="7">
        <v>42245</v>
      </c>
      <c r="D463" s="3" t="s">
        <v>305</v>
      </c>
      <c r="E463" s="3">
        <v>17</v>
      </c>
      <c r="F463" s="8">
        <v>9</v>
      </c>
      <c r="G463" s="4" t="s">
        <v>300</v>
      </c>
      <c r="H463" s="14">
        <f t="shared" si="8"/>
        <v>153</v>
      </c>
    </row>
    <row r="464" spans="1:8" x14ac:dyDescent="0.3">
      <c r="A464" s="3">
        <v>426</v>
      </c>
      <c r="B464" s="3">
        <v>10097</v>
      </c>
      <c r="C464" s="7">
        <v>42245</v>
      </c>
      <c r="D464" s="3" t="s">
        <v>299</v>
      </c>
      <c r="E464" s="3">
        <v>24</v>
      </c>
      <c r="F464" s="8">
        <v>8</v>
      </c>
      <c r="G464" s="4" t="s">
        <v>300</v>
      </c>
      <c r="H464" s="14">
        <f t="shared" si="8"/>
        <v>192</v>
      </c>
    </row>
    <row r="465" spans="1:8" x14ac:dyDescent="0.3">
      <c r="A465" s="3">
        <v>272</v>
      </c>
      <c r="B465" s="3">
        <v>10132</v>
      </c>
      <c r="C465" s="7">
        <v>42248</v>
      </c>
      <c r="D465" s="3" t="s">
        <v>309</v>
      </c>
      <c r="E465" s="3">
        <v>19</v>
      </c>
      <c r="F465" s="8">
        <v>2</v>
      </c>
      <c r="G465" s="4" t="s">
        <v>300</v>
      </c>
      <c r="H465" s="14">
        <f t="shared" si="8"/>
        <v>38</v>
      </c>
    </row>
    <row r="466" spans="1:8" x14ac:dyDescent="0.3">
      <c r="A466" s="3">
        <v>567</v>
      </c>
      <c r="B466" s="3">
        <v>10115</v>
      </c>
      <c r="C466" s="7">
        <v>42248</v>
      </c>
      <c r="D466" s="3" t="s">
        <v>310</v>
      </c>
      <c r="E466" s="3">
        <v>2</v>
      </c>
      <c r="F466" s="8">
        <v>13</v>
      </c>
      <c r="G466" s="4" t="s">
        <v>308</v>
      </c>
      <c r="H466" s="14">
        <f t="shared" si="8"/>
        <v>26</v>
      </c>
    </row>
    <row r="467" spans="1:8" x14ac:dyDescent="0.3">
      <c r="A467" s="3">
        <v>275</v>
      </c>
      <c r="B467" s="3">
        <v>10139</v>
      </c>
      <c r="C467" s="7">
        <v>42253</v>
      </c>
      <c r="D467" s="3" t="s">
        <v>301</v>
      </c>
      <c r="E467" s="3">
        <v>13</v>
      </c>
      <c r="F467" s="8">
        <v>18</v>
      </c>
      <c r="G467" s="4" t="s">
        <v>302</v>
      </c>
      <c r="H467" s="14">
        <f t="shared" si="8"/>
        <v>234</v>
      </c>
    </row>
    <row r="468" spans="1:8" x14ac:dyDescent="0.3">
      <c r="A468" s="3">
        <v>422</v>
      </c>
      <c r="B468" s="3">
        <v>10100</v>
      </c>
      <c r="C468" s="7">
        <v>42255</v>
      </c>
      <c r="D468" s="3" t="s">
        <v>303</v>
      </c>
      <c r="E468" s="3">
        <v>25</v>
      </c>
      <c r="F468" s="8">
        <v>4</v>
      </c>
      <c r="G468" s="4" t="s">
        <v>300</v>
      </c>
      <c r="H468" s="14">
        <f t="shared" si="8"/>
        <v>100</v>
      </c>
    </row>
    <row r="469" spans="1:8" x14ac:dyDescent="0.3">
      <c r="A469" s="3">
        <v>166</v>
      </c>
      <c r="B469" s="3">
        <v>10081</v>
      </c>
      <c r="C469" s="7">
        <v>42258</v>
      </c>
      <c r="D469" s="3" t="s">
        <v>303</v>
      </c>
      <c r="E469" s="3">
        <v>15</v>
      </c>
      <c r="F469" s="8">
        <v>4</v>
      </c>
      <c r="G469" s="4" t="s">
        <v>300</v>
      </c>
      <c r="H469" s="14">
        <f t="shared" si="8"/>
        <v>60</v>
      </c>
    </row>
    <row r="470" spans="1:8" x14ac:dyDescent="0.3">
      <c r="A470" s="3">
        <v>297</v>
      </c>
      <c r="B470" s="3">
        <v>10060</v>
      </c>
      <c r="C470" s="7">
        <v>42263</v>
      </c>
      <c r="D470" s="3" t="s">
        <v>310</v>
      </c>
      <c r="E470" s="3">
        <v>10</v>
      </c>
      <c r="F470" s="8">
        <v>13</v>
      </c>
      <c r="G470" s="4" t="s">
        <v>302</v>
      </c>
      <c r="H470" s="14">
        <f t="shared" si="8"/>
        <v>130</v>
      </c>
    </row>
    <row r="471" spans="1:8" x14ac:dyDescent="0.3">
      <c r="A471" s="3">
        <v>376</v>
      </c>
      <c r="B471" s="3">
        <v>10148</v>
      </c>
      <c r="C471" s="7">
        <v>42265</v>
      </c>
      <c r="D471" s="3" t="s">
        <v>303</v>
      </c>
      <c r="E471" s="3">
        <v>21</v>
      </c>
      <c r="F471" s="8">
        <v>4</v>
      </c>
      <c r="G471" s="4" t="s">
        <v>300</v>
      </c>
      <c r="H471" s="14">
        <f t="shared" si="8"/>
        <v>84</v>
      </c>
    </row>
    <row r="472" spans="1:8" x14ac:dyDescent="0.3">
      <c r="A472" s="3">
        <v>457</v>
      </c>
      <c r="B472" s="3">
        <v>10020</v>
      </c>
      <c r="C472" s="7">
        <v>42265</v>
      </c>
      <c r="D472" s="3" t="s">
        <v>305</v>
      </c>
      <c r="E472" s="3">
        <v>12</v>
      </c>
      <c r="F472" s="8">
        <v>9</v>
      </c>
      <c r="G472" s="4" t="s">
        <v>302</v>
      </c>
      <c r="H472" s="14">
        <f t="shared" si="8"/>
        <v>108</v>
      </c>
    </row>
    <row r="473" spans="1:8" x14ac:dyDescent="0.3">
      <c r="A473" s="3">
        <v>465</v>
      </c>
      <c r="B473" s="3">
        <v>10078</v>
      </c>
      <c r="C473" s="7">
        <v>42267</v>
      </c>
      <c r="D473" s="3" t="s">
        <v>310</v>
      </c>
      <c r="E473" s="3">
        <v>16</v>
      </c>
      <c r="F473" s="8">
        <v>13</v>
      </c>
      <c r="G473" s="4" t="s">
        <v>300</v>
      </c>
      <c r="H473" s="14">
        <f t="shared" si="8"/>
        <v>208</v>
      </c>
    </row>
    <row r="474" spans="1:8" x14ac:dyDescent="0.3">
      <c r="A474" s="3">
        <v>101</v>
      </c>
      <c r="B474" s="3">
        <v>10127</v>
      </c>
      <c r="C474" s="7">
        <v>42270</v>
      </c>
      <c r="D474" s="3" t="s">
        <v>299</v>
      </c>
      <c r="E474" s="3">
        <v>23</v>
      </c>
      <c r="F474" s="8">
        <v>8</v>
      </c>
      <c r="G474" s="4" t="s">
        <v>300</v>
      </c>
      <c r="H474" s="14">
        <f t="shared" si="8"/>
        <v>184</v>
      </c>
    </row>
    <row r="475" spans="1:8" x14ac:dyDescent="0.3">
      <c r="A475" s="3">
        <v>200</v>
      </c>
      <c r="B475" s="3">
        <v>10003</v>
      </c>
      <c r="C475" s="7">
        <v>42270</v>
      </c>
      <c r="D475" s="3" t="s">
        <v>299</v>
      </c>
      <c r="E475" s="3">
        <v>28</v>
      </c>
      <c r="F475" s="8">
        <v>8</v>
      </c>
      <c r="G475" s="4" t="s">
        <v>300</v>
      </c>
      <c r="H475" s="14">
        <f t="shared" si="8"/>
        <v>224</v>
      </c>
    </row>
    <row r="476" spans="1:8" x14ac:dyDescent="0.3">
      <c r="A476" s="3">
        <v>210</v>
      </c>
      <c r="B476" s="3">
        <v>10057</v>
      </c>
      <c r="C476" s="7">
        <v>42275</v>
      </c>
      <c r="D476" s="3" t="s">
        <v>309</v>
      </c>
      <c r="E476" s="3">
        <v>16</v>
      </c>
      <c r="F476" s="8">
        <v>2</v>
      </c>
      <c r="G476" s="4" t="s">
        <v>300</v>
      </c>
      <c r="H476" s="14">
        <f t="shared" si="8"/>
        <v>32</v>
      </c>
    </row>
    <row r="477" spans="1:8" x14ac:dyDescent="0.3">
      <c r="A477" s="3">
        <v>309</v>
      </c>
      <c r="B477" s="3">
        <v>10088</v>
      </c>
      <c r="C477" s="7">
        <v>42281</v>
      </c>
      <c r="D477" s="3" t="s">
        <v>304</v>
      </c>
      <c r="E477" s="3">
        <v>27</v>
      </c>
      <c r="F477" s="8">
        <v>12</v>
      </c>
      <c r="G477" s="4" t="s">
        <v>300</v>
      </c>
      <c r="H477" s="14">
        <f t="shared" si="8"/>
        <v>324</v>
      </c>
    </row>
    <row r="478" spans="1:8" x14ac:dyDescent="0.3">
      <c r="A478" s="3">
        <v>448</v>
      </c>
      <c r="B478" s="3">
        <v>10072</v>
      </c>
      <c r="C478" s="7">
        <v>42291</v>
      </c>
      <c r="D478" s="3" t="s">
        <v>301</v>
      </c>
      <c r="E478" s="3">
        <v>20</v>
      </c>
      <c r="F478" s="8">
        <v>18</v>
      </c>
      <c r="G478" s="4" t="s">
        <v>300</v>
      </c>
      <c r="H478" s="14">
        <f t="shared" si="8"/>
        <v>360</v>
      </c>
    </row>
    <row r="479" spans="1:8" x14ac:dyDescent="0.3">
      <c r="A479" s="3">
        <v>432</v>
      </c>
      <c r="B479" s="3">
        <v>10098</v>
      </c>
      <c r="C479" s="7">
        <v>42292</v>
      </c>
      <c r="D479" s="3" t="s">
        <v>303</v>
      </c>
      <c r="E479" s="3">
        <v>20</v>
      </c>
      <c r="F479" s="8">
        <v>4</v>
      </c>
      <c r="G479" s="4" t="s">
        <v>300</v>
      </c>
      <c r="H479" s="14">
        <f t="shared" si="8"/>
        <v>80</v>
      </c>
    </row>
    <row r="480" spans="1:8" x14ac:dyDescent="0.3">
      <c r="A480" s="3">
        <v>234</v>
      </c>
      <c r="B480" s="3">
        <v>10031</v>
      </c>
      <c r="C480" s="7">
        <v>42294</v>
      </c>
      <c r="D480" s="3" t="s">
        <v>309</v>
      </c>
      <c r="E480" s="3">
        <v>29</v>
      </c>
      <c r="F480" s="8">
        <v>2</v>
      </c>
      <c r="G480" s="4" t="s">
        <v>300</v>
      </c>
      <c r="H480" s="14">
        <f t="shared" si="8"/>
        <v>58</v>
      </c>
    </row>
    <row r="481" spans="1:8" x14ac:dyDescent="0.3">
      <c r="A481" s="3">
        <v>556</v>
      </c>
      <c r="B481" s="3">
        <v>10065</v>
      </c>
      <c r="C481" s="7">
        <v>42298</v>
      </c>
      <c r="D481" s="3" t="s">
        <v>310</v>
      </c>
      <c r="E481" s="3">
        <v>19</v>
      </c>
      <c r="F481" s="8">
        <v>13</v>
      </c>
      <c r="G481" s="4" t="s">
        <v>300</v>
      </c>
      <c r="H481" s="14">
        <f t="shared" si="8"/>
        <v>247</v>
      </c>
    </row>
    <row r="482" spans="1:8" x14ac:dyDescent="0.3">
      <c r="A482" s="3">
        <v>119</v>
      </c>
      <c r="B482" s="3">
        <v>10063</v>
      </c>
      <c r="C482" s="7">
        <v>42310</v>
      </c>
      <c r="D482" s="3" t="s">
        <v>304</v>
      </c>
      <c r="E482" s="3">
        <v>25</v>
      </c>
      <c r="F482" s="8">
        <v>12</v>
      </c>
      <c r="G482" s="4" t="s">
        <v>300</v>
      </c>
      <c r="H482" s="14">
        <f t="shared" si="8"/>
        <v>300</v>
      </c>
    </row>
    <row r="483" spans="1:8" x14ac:dyDescent="0.3">
      <c r="A483" s="3">
        <v>187</v>
      </c>
      <c r="B483" s="3">
        <v>10146</v>
      </c>
      <c r="C483" s="7">
        <v>42310</v>
      </c>
      <c r="D483" s="3" t="s">
        <v>304</v>
      </c>
      <c r="E483" s="3">
        <v>7</v>
      </c>
      <c r="F483" s="8">
        <v>12</v>
      </c>
      <c r="G483" s="4" t="s">
        <v>302</v>
      </c>
      <c r="H483" s="14">
        <f t="shared" si="8"/>
        <v>84</v>
      </c>
    </row>
    <row r="484" spans="1:8" x14ac:dyDescent="0.3">
      <c r="A484" s="3">
        <v>478</v>
      </c>
      <c r="B484" s="3">
        <v>10066</v>
      </c>
      <c r="C484" s="7">
        <v>42315</v>
      </c>
      <c r="D484" s="3" t="s">
        <v>305</v>
      </c>
      <c r="E484" s="3">
        <v>16</v>
      </c>
      <c r="F484" s="8">
        <v>9</v>
      </c>
      <c r="G484" s="4" t="s">
        <v>300</v>
      </c>
      <c r="H484" s="14">
        <f t="shared" si="8"/>
        <v>144</v>
      </c>
    </row>
    <row r="485" spans="1:8" x14ac:dyDescent="0.3">
      <c r="A485" s="3">
        <v>464</v>
      </c>
      <c r="B485" s="3">
        <v>10085</v>
      </c>
      <c r="C485" s="7">
        <v>42317</v>
      </c>
      <c r="D485" s="3" t="s">
        <v>307</v>
      </c>
      <c r="E485" s="3">
        <v>18</v>
      </c>
      <c r="F485" s="8">
        <v>2</v>
      </c>
      <c r="G485" s="4" t="s">
        <v>300</v>
      </c>
      <c r="H485" s="14">
        <f t="shared" si="8"/>
        <v>36</v>
      </c>
    </row>
    <row r="486" spans="1:8" x14ac:dyDescent="0.3">
      <c r="A486" s="3">
        <v>102</v>
      </c>
      <c r="B486" s="3">
        <v>10041</v>
      </c>
      <c r="C486" s="7">
        <v>42318</v>
      </c>
      <c r="D486" s="3" t="s">
        <v>301</v>
      </c>
      <c r="E486" s="3">
        <v>6</v>
      </c>
      <c r="F486" s="8">
        <v>18</v>
      </c>
      <c r="G486" s="4" t="s">
        <v>302</v>
      </c>
      <c r="H486" s="14">
        <f t="shared" si="8"/>
        <v>108</v>
      </c>
    </row>
    <row r="487" spans="1:8" x14ac:dyDescent="0.3">
      <c r="A487" s="3">
        <v>474</v>
      </c>
      <c r="B487" s="3">
        <v>10140</v>
      </c>
      <c r="C487" s="7">
        <v>42320</v>
      </c>
      <c r="D487" s="3" t="s">
        <v>304</v>
      </c>
      <c r="E487" s="3">
        <v>19</v>
      </c>
      <c r="F487" s="8">
        <v>12</v>
      </c>
      <c r="G487" s="4" t="s">
        <v>300</v>
      </c>
      <c r="H487" s="14">
        <f t="shared" si="8"/>
        <v>228</v>
      </c>
    </row>
    <row r="488" spans="1:8" x14ac:dyDescent="0.3">
      <c r="A488" s="3">
        <v>442</v>
      </c>
      <c r="B488" s="3">
        <v>10052</v>
      </c>
      <c r="C488" s="7">
        <v>42323</v>
      </c>
      <c r="D488" s="3" t="s">
        <v>303</v>
      </c>
      <c r="E488" s="3">
        <v>13</v>
      </c>
      <c r="F488" s="8">
        <v>4</v>
      </c>
      <c r="G488" s="4" t="s">
        <v>302</v>
      </c>
      <c r="H488" s="14">
        <f t="shared" si="8"/>
        <v>52</v>
      </c>
    </row>
    <row r="489" spans="1:8" x14ac:dyDescent="0.3">
      <c r="A489" s="3">
        <v>600</v>
      </c>
      <c r="B489" s="3">
        <v>10131</v>
      </c>
      <c r="C489" s="7">
        <v>42325</v>
      </c>
      <c r="D489" s="3" t="s">
        <v>305</v>
      </c>
      <c r="E489" s="3">
        <v>29</v>
      </c>
      <c r="F489" s="8">
        <v>9</v>
      </c>
      <c r="G489" s="4" t="s">
        <v>300</v>
      </c>
      <c r="H489" s="14">
        <f t="shared" si="8"/>
        <v>261</v>
      </c>
    </row>
    <row r="490" spans="1:8" x14ac:dyDescent="0.3">
      <c r="A490" s="3">
        <v>205</v>
      </c>
      <c r="B490" s="3">
        <v>10040</v>
      </c>
      <c r="C490" s="7">
        <v>42327</v>
      </c>
      <c r="D490" s="3" t="s">
        <v>306</v>
      </c>
      <c r="E490" s="3">
        <v>7</v>
      </c>
      <c r="F490" s="8">
        <v>12</v>
      </c>
      <c r="G490" s="4" t="s">
        <v>302</v>
      </c>
      <c r="H490" s="14">
        <f t="shared" si="8"/>
        <v>84</v>
      </c>
    </row>
    <row r="491" spans="1:8" x14ac:dyDescent="0.3">
      <c r="A491" s="3">
        <v>399</v>
      </c>
      <c r="B491" s="3">
        <v>10092</v>
      </c>
      <c r="C491" s="7">
        <v>42334</v>
      </c>
      <c r="D491" s="3" t="s">
        <v>306</v>
      </c>
      <c r="E491" s="3">
        <v>9</v>
      </c>
      <c r="F491" s="8">
        <v>12</v>
      </c>
      <c r="G491" s="4" t="s">
        <v>302</v>
      </c>
      <c r="H491" s="14">
        <f t="shared" si="8"/>
        <v>108</v>
      </c>
    </row>
    <row r="492" spans="1:8" x14ac:dyDescent="0.3">
      <c r="A492" s="3">
        <v>497</v>
      </c>
      <c r="B492" s="3">
        <v>10080</v>
      </c>
      <c r="C492" s="7">
        <v>42336</v>
      </c>
      <c r="D492" s="3" t="s">
        <v>299</v>
      </c>
      <c r="E492" s="3">
        <v>19</v>
      </c>
      <c r="F492" s="8">
        <v>8</v>
      </c>
      <c r="G492" s="4" t="s">
        <v>300</v>
      </c>
      <c r="H492" s="14">
        <f t="shared" si="8"/>
        <v>152</v>
      </c>
    </row>
    <row r="493" spans="1:8" x14ac:dyDescent="0.3">
      <c r="A493" s="3">
        <v>116</v>
      </c>
      <c r="B493" s="3">
        <v>10104</v>
      </c>
      <c r="C493" s="7">
        <v>42337</v>
      </c>
      <c r="D493" s="3" t="s">
        <v>307</v>
      </c>
      <c r="E493" s="3">
        <v>29</v>
      </c>
      <c r="F493" s="8">
        <v>2</v>
      </c>
      <c r="G493" s="4" t="s">
        <v>300</v>
      </c>
      <c r="H493" s="14">
        <f t="shared" si="8"/>
        <v>58</v>
      </c>
    </row>
    <row r="494" spans="1:8" x14ac:dyDescent="0.3">
      <c r="A494" s="3">
        <v>162</v>
      </c>
      <c r="B494" s="3">
        <v>10032</v>
      </c>
      <c r="C494" s="7">
        <v>42337</v>
      </c>
      <c r="D494" s="3" t="s">
        <v>304</v>
      </c>
      <c r="E494" s="3">
        <v>2</v>
      </c>
      <c r="F494" s="8">
        <v>12</v>
      </c>
      <c r="G494" s="4" t="s">
        <v>308</v>
      </c>
      <c r="H494" s="14">
        <f t="shared" si="8"/>
        <v>24</v>
      </c>
    </row>
    <row r="495" spans="1:8" x14ac:dyDescent="0.3">
      <c r="A495" s="3">
        <v>111</v>
      </c>
      <c r="B495" s="3">
        <v>10041</v>
      </c>
      <c r="C495" s="7">
        <v>42346</v>
      </c>
      <c r="D495" s="3" t="s">
        <v>306</v>
      </c>
      <c r="E495" s="3">
        <v>7</v>
      </c>
      <c r="F495" s="8">
        <v>12</v>
      </c>
      <c r="G495" s="4" t="s">
        <v>302</v>
      </c>
      <c r="H495" s="14">
        <f t="shared" si="8"/>
        <v>84</v>
      </c>
    </row>
    <row r="496" spans="1:8" x14ac:dyDescent="0.3">
      <c r="A496" s="3">
        <v>371</v>
      </c>
      <c r="B496" s="3">
        <v>10034</v>
      </c>
      <c r="C496" s="7">
        <v>42349</v>
      </c>
      <c r="D496" s="3" t="s">
        <v>307</v>
      </c>
      <c r="E496" s="3">
        <v>2</v>
      </c>
      <c r="F496" s="8">
        <v>2</v>
      </c>
      <c r="G496" s="4" t="s">
        <v>308</v>
      </c>
      <c r="H496" s="14">
        <f t="shared" si="8"/>
        <v>4</v>
      </c>
    </row>
    <row r="497" spans="1:8" x14ac:dyDescent="0.3">
      <c r="A497" s="3">
        <v>509</v>
      </c>
      <c r="B497" s="3">
        <v>10102</v>
      </c>
      <c r="C497" s="7">
        <v>42350</v>
      </c>
      <c r="D497" s="3" t="s">
        <v>307</v>
      </c>
      <c r="E497" s="3">
        <v>14</v>
      </c>
      <c r="F497" s="8">
        <v>2</v>
      </c>
      <c r="G497" s="4" t="s">
        <v>302</v>
      </c>
      <c r="H497" s="14">
        <f t="shared" si="8"/>
        <v>28</v>
      </c>
    </row>
    <row r="498" spans="1:8" x14ac:dyDescent="0.3">
      <c r="A498" s="3">
        <v>213</v>
      </c>
      <c r="B498" s="3">
        <v>10015</v>
      </c>
      <c r="C498" s="7">
        <v>42355</v>
      </c>
      <c r="D498" s="3" t="s">
        <v>307</v>
      </c>
      <c r="E498" s="3">
        <v>23</v>
      </c>
      <c r="F498" s="8">
        <v>2</v>
      </c>
      <c r="G498" s="4" t="s">
        <v>300</v>
      </c>
      <c r="H498" s="14">
        <f t="shared" si="8"/>
        <v>46</v>
      </c>
    </row>
    <row r="499" spans="1:8" x14ac:dyDescent="0.3">
      <c r="A499" s="3">
        <v>193</v>
      </c>
      <c r="B499" s="3">
        <v>10121</v>
      </c>
      <c r="C499" s="7">
        <v>42360</v>
      </c>
      <c r="D499" s="3" t="s">
        <v>303</v>
      </c>
      <c r="E499" s="3">
        <v>1</v>
      </c>
      <c r="F499" s="8">
        <v>4</v>
      </c>
      <c r="G499" s="4" t="s">
        <v>308</v>
      </c>
      <c r="H499" s="14">
        <f t="shared" si="8"/>
        <v>4</v>
      </c>
    </row>
    <row r="500" spans="1:8" x14ac:dyDescent="0.3">
      <c r="A500" s="3">
        <v>521</v>
      </c>
      <c r="B500" s="3">
        <v>10074</v>
      </c>
      <c r="C500" s="7">
        <v>42367</v>
      </c>
      <c r="D500" s="3" t="s">
        <v>305</v>
      </c>
      <c r="E500" s="3">
        <v>5</v>
      </c>
      <c r="F500" s="8">
        <v>9</v>
      </c>
      <c r="G500" s="4" t="s">
        <v>308</v>
      </c>
      <c r="H500" s="14">
        <f t="shared" si="8"/>
        <v>45</v>
      </c>
    </row>
    <row r="501" spans="1:8" x14ac:dyDescent="0.3">
      <c r="A501" s="3">
        <v>339</v>
      </c>
      <c r="B501" s="3">
        <v>10150</v>
      </c>
      <c r="C501" s="7">
        <v>42369</v>
      </c>
      <c r="D501" s="3" t="s">
        <v>305</v>
      </c>
      <c r="E501" s="3">
        <v>10</v>
      </c>
      <c r="F501" s="8">
        <v>9</v>
      </c>
      <c r="G501" s="4" t="s">
        <v>302</v>
      </c>
      <c r="H501" s="14">
        <f t="shared" si="8"/>
        <v>90</v>
      </c>
    </row>
  </sheetData>
  <sortState xmlns:xlrd2="http://schemas.microsoft.com/office/spreadsheetml/2017/richdata2" ref="A2:G501">
    <sortCondition ref="C2:C501"/>
  </sortState>
  <conditionalFormatting pivot="1" sqref="L10:N19">
    <cfRule type="dataBar" priority="2">
      <dataBar>
        <cfvo type="min"/>
        <cfvo type="max"/>
        <color rgb="FFFFB628"/>
      </dataBar>
      <extLst>
        <ext xmlns:x14="http://schemas.microsoft.com/office/spreadsheetml/2009/9/main" uri="{B025F937-C7B1-47D3-B67F-A62EFF666E3E}">
          <x14:id>{63921F89-18CF-4DB6-99E0-B5772B2ED55A}</x14:id>
        </ext>
      </extLst>
    </cfRule>
  </conditionalFormatting>
  <conditionalFormatting pivot="1" sqref="L24:N26">
    <cfRule type="dataBar" priority="1">
      <dataBar>
        <cfvo type="min"/>
        <cfvo type="max"/>
        <color rgb="FFFF555A"/>
      </dataBar>
      <extLst>
        <ext xmlns:x14="http://schemas.microsoft.com/office/spreadsheetml/2009/9/main" uri="{B025F937-C7B1-47D3-B67F-A62EFF666E3E}">
          <x14:id>{165598A5-15FF-4AE5-BAE7-E54F9ED03BB0}</x14:id>
        </ext>
      </extLst>
    </cfRule>
  </conditionalFormatting>
  <pageMargins left="0.7" right="0.7" top="0.75" bottom="0.75" header="0.3" footer="0.3"/>
  <pageSetup orientation="portrait" r:id="rId3"/>
  <drawing r:id="rId4"/>
  <extLst>
    <ext xmlns:x14="http://schemas.microsoft.com/office/spreadsheetml/2009/9/main" uri="{78C0D931-6437-407d-A8EE-F0AAD7539E65}">
      <x14:conditionalFormattings>
        <x14:conditionalFormatting xmlns:xm="http://schemas.microsoft.com/office/excel/2006/main" pivot="1">
          <x14:cfRule type="dataBar" id="{63921F89-18CF-4DB6-99E0-B5772B2ED55A}">
            <x14:dataBar minLength="0" maxLength="100" border="1" negativeBarBorderColorSameAsPositive="0">
              <x14:cfvo type="autoMin"/>
              <x14:cfvo type="autoMax"/>
              <x14:borderColor rgb="FFFFB628"/>
              <x14:negativeFillColor rgb="FFFF0000"/>
              <x14:negativeBorderColor rgb="FFFF0000"/>
              <x14:axisColor rgb="FF000000"/>
            </x14:dataBar>
          </x14:cfRule>
          <xm:sqref>L10:N19</xm:sqref>
        </x14:conditionalFormatting>
        <x14:conditionalFormatting xmlns:xm="http://schemas.microsoft.com/office/excel/2006/main" pivot="1">
          <x14:cfRule type="dataBar" id="{165598A5-15FF-4AE5-BAE7-E54F9ED03BB0}">
            <x14:dataBar minLength="0" maxLength="100" gradient="0">
              <x14:cfvo type="autoMin"/>
              <x14:cfvo type="autoMax"/>
              <x14:negativeFillColor rgb="FFFF0000"/>
              <x14:axisColor rgb="FF000000"/>
            </x14:dataBar>
          </x14:cfRule>
          <xm:sqref>L24:N26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C6A36-AEFA-41C8-9921-B9BA8024C876}">
  <dimension ref="A1:AL501"/>
  <sheetViews>
    <sheetView topLeftCell="D1" workbookViewId="0"/>
  </sheetViews>
  <sheetFormatPr defaultRowHeight="14.4" x14ac:dyDescent="0.3"/>
  <cols>
    <col min="1" max="1" width="6.5546875" bestFit="1" customWidth="1"/>
    <col min="2" max="2" width="11.109375" bestFit="1" customWidth="1"/>
    <col min="3" max="3" width="10.6640625" bestFit="1" customWidth="1"/>
    <col min="4" max="4" width="9.77734375" bestFit="1" customWidth="1"/>
    <col min="5" max="5" width="8.33203125" bestFit="1" customWidth="1"/>
    <col min="6" max="6" width="10.5546875" bestFit="1" customWidth="1"/>
    <col min="7" max="7" width="14.44140625" bestFit="1" customWidth="1"/>
    <col min="8" max="8" width="9.77734375" bestFit="1" customWidth="1"/>
    <col min="9" max="9" width="16.109375" bestFit="1" customWidth="1"/>
    <col min="10" max="10" width="11.33203125" bestFit="1" customWidth="1"/>
    <col min="11" max="11" width="16.6640625" bestFit="1" customWidth="1"/>
    <col min="12" max="12" width="16.6640625" customWidth="1"/>
    <col min="13" max="13" width="11" bestFit="1" customWidth="1"/>
    <col min="14" max="14" width="11.33203125" bestFit="1" customWidth="1"/>
    <col min="19" max="19" width="6.6640625" bestFit="1" customWidth="1"/>
    <col min="20" max="20" width="13.109375" customWidth="1"/>
    <col min="21" max="21" width="17" customWidth="1"/>
  </cols>
  <sheetData>
    <row r="1" spans="1:38" x14ac:dyDescent="0.3">
      <c r="A1" s="1" t="s">
        <v>0</v>
      </c>
      <c r="B1" s="1" t="s">
        <v>293</v>
      </c>
      <c r="C1" s="2" t="s">
        <v>294</v>
      </c>
      <c r="D1" s="1" t="s">
        <v>295</v>
      </c>
      <c r="E1" s="1" t="s">
        <v>296</v>
      </c>
      <c r="F1" s="6" t="s">
        <v>297</v>
      </c>
      <c r="G1" s="2" t="s">
        <v>298</v>
      </c>
      <c r="H1" s="10" t="s">
        <v>317</v>
      </c>
      <c r="I1" s="10" t="s">
        <v>330</v>
      </c>
      <c r="J1" s="10" t="s">
        <v>329</v>
      </c>
      <c r="K1" s="10" t="s">
        <v>331</v>
      </c>
      <c r="L1" s="10"/>
    </row>
    <row r="2" spans="1:38" x14ac:dyDescent="0.3">
      <c r="A2" s="3">
        <v>506</v>
      </c>
      <c r="B2" s="3">
        <v>10068</v>
      </c>
      <c r="C2" s="7">
        <v>40184</v>
      </c>
      <c r="D2" s="3" t="s">
        <v>310</v>
      </c>
      <c r="E2" s="3">
        <v>25</v>
      </c>
      <c r="F2" s="8">
        <v>13</v>
      </c>
      <c r="G2" s="4" t="s">
        <v>300</v>
      </c>
      <c r="H2" s="14">
        <f>E2*F2</f>
        <v>325</v>
      </c>
      <c r="I2" s="14">
        <f>H2*18%</f>
        <v>58.5</v>
      </c>
      <c r="J2" s="14">
        <f>(H2-I2)*3%</f>
        <v>7.9950000000000001</v>
      </c>
      <c r="K2" s="14">
        <f>H2-I2-J2</f>
        <v>258.505</v>
      </c>
      <c r="L2" s="14"/>
    </row>
    <row r="3" spans="1:38" x14ac:dyDescent="0.3">
      <c r="A3" s="3">
        <v>378</v>
      </c>
      <c r="B3" s="3">
        <v>10040</v>
      </c>
      <c r="C3" s="7">
        <v>40188</v>
      </c>
      <c r="D3" s="3" t="s">
        <v>309</v>
      </c>
      <c r="E3" s="3">
        <v>27</v>
      </c>
      <c r="F3" s="8">
        <v>2</v>
      </c>
      <c r="G3" s="4" t="s">
        <v>300</v>
      </c>
      <c r="H3" s="14">
        <f t="shared" ref="H3:H66" si="0">E3*F3</f>
        <v>54</v>
      </c>
      <c r="I3" s="14">
        <f t="shared" ref="I3:I66" si="1">H3*18%</f>
        <v>9.7199999999999989</v>
      </c>
      <c r="J3" s="14">
        <f t="shared" ref="J3:J66" si="2">(H3-I3)*3%</f>
        <v>1.3284</v>
      </c>
      <c r="K3" s="14">
        <f t="shared" ref="K3:K66" si="3">H3-I3-J3</f>
        <v>42.951599999999999</v>
      </c>
      <c r="N3" s="30"/>
      <c r="O3" s="30"/>
      <c r="P3" s="30"/>
      <c r="Q3" s="30"/>
      <c r="R3" s="30"/>
      <c r="S3" s="30"/>
      <c r="T3" s="30"/>
      <c r="U3" s="30"/>
      <c r="V3" s="30"/>
      <c r="W3" s="30"/>
      <c r="X3" s="30"/>
      <c r="Y3" s="30"/>
      <c r="Z3" s="30"/>
      <c r="AA3" s="30"/>
      <c r="AB3" s="30"/>
      <c r="AC3" s="30"/>
      <c r="AD3" s="30"/>
      <c r="AE3" s="30"/>
      <c r="AF3" s="30"/>
      <c r="AG3" s="30"/>
      <c r="AH3" s="30"/>
      <c r="AI3" s="30"/>
      <c r="AJ3" s="30"/>
      <c r="AK3" s="30"/>
      <c r="AL3" s="30"/>
    </row>
    <row r="4" spans="1:38" x14ac:dyDescent="0.3">
      <c r="A4" s="3">
        <v>185</v>
      </c>
      <c r="B4" s="3">
        <v>10082</v>
      </c>
      <c r="C4" s="7">
        <v>40190</v>
      </c>
      <c r="D4" s="3" t="s">
        <v>301</v>
      </c>
      <c r="E4" s="3">
        <v>23</v>
      </c>
      <c r="F4" s="8">
        <v>18</v>
      </c>
      <c r="G4" s="4" t="s">
        <v>300</v>
      </c>
      <c r="H4" s="14">
        <f t="shared" si="0"/>
        <v>414</v>
      </c>
      <c r="I4" s="14">
        <f t="shared" si="1"/>
        <v>74.52</v>
      </c>
      <c r="J4" s="14">
        <f t="shared" si="2"/>
        <v>10.1844</v>
      </c>
      <c r="K4" s="14">
        <f t="shared" si="3"/>
        <v>329.29560000000004</v>
      </c>
      <c r="N4" s="30"/>
      <c r="O4" s="30"/>
      <c r="P4" s="30"/>
      <c r="Q4" s="30"/>
      <c r="R4" s="30"/>
      <c r="S4" s="30"/>
      <c r="T4" s="30"/>
      <c r="U4" s="30"/>
      <c r="V4" s="30"/>
      <c r="W4" s="30"/>
      <c r="X4" s="30"/>
      <c r="Y4" s="30"/>
      <c r="Z4" s="30"/>
      <c r="AA4" s="30"/>
      <c r="AB4" s="30"/>
      <c r="AC4" s="30"/>
      <c r="AD4" s="30"/>
      <c r="AE4" s="30"/>
      <c r="AF4" s="30"/>
      <c r="AG4" s="30"/>
      <c r="AH4" s="30"/>
      <c r="AI4" s="30"/>
      <c r="AJ4" s="30"/>
      <c r="AK4" s="30"/>
      <c r="AL4" s="30"/>
    </row>
    <row r="5" spans="1:38" x14ac:dyDescent="0.3">
      <c r="A5" s="3">
        <v>333</v>
      </c>
      <c r="B5" s="3">
        <v>10094</v>
      </c>
      <c r="C5" s="7">
        <v>40190</v>
      </c>
      <c r="D5" s="3" t="s">
        <v>307</v>
      </c>
      <c r="E5" s="3">
        <v>1</v>
      </c>
      <c r="F5" s="8">
        <v>2</v>
      </c>
      <c r="G5" s="4" t="s">
        <v>308</v>
      </c>
      <c r="H5" s="14">
        <f t="shared" si="0"/>
        <v>2</v>
      </c>
      <c r="I5" s="14">
        <f t="shared" si="1"/>
        <v>0.36</v>
      </c>
      <c r="J5" s="14">
        <f t="shared" si="2"/>
        <v>4.9200000000000001E-2</v>
      </c>
      <c r="K5" s="14">
        <f t="shared" si="3"/>
        <v>1.5908000000000002</v>
      </c>
      <c r="N5" s="30"/>
      <c r="O5" s="30"/>
      <c r="P5" s="30"/>
      <c r="Q5" s="30"/>
      <c r="R5" s="30"/>
      <c r="S5" s="30"/>
      <c r="T5" s="30"/>
      <c r="U5" s="30"/>
      <c r="V5" s="30"/>
      <c r="W5" s="30"/>
      <c r="X5" s="30"/>
      <c r="Y5" s="30"/>
      <c r="Z5" s="30"/>
      <c r="AA5" s="30"/>
      <c r="AB5" s="30"/>
      <c r="AC5" s="30"/>
      <c r="AD5" s="30"/>
      <c r="AE5" s="30"/>
      <c r="AF5" s="30"/>
      <c r="AG5" s="30"/>
      <c r="AH5" s="30"/>
      <c r="AI5" s="30"/>
      <c r="AJ5" s="30"/>
      <c r="AK5" s="30"/>
      <c r="AL5" s="30"/>
    </row>
    <row r="6" spans="1:38" x14ac:dyDescent="0.3">
      <c r="A6" s="3">
        <v>574</v>
      </c>
      <c r="B6" s="3">
        <v>10053</v>
      </c>
      <c r="C6" s="7">
        <v>40194</v>
      </c>
      <c r="D6" s="3" t="s">
        <v>307</v>
      </c>
      <c r="E6" s="3">
        <v>6</v>
      </c>
      <c r="F6" s="8">
        <v>2</v>
      </c>
      <c r="G6" s="4" t="s">
        <v>302</v>
      </c>
      <c r="H6" s="14">
        <f t="shared" si="0"/>
        <v>12</v>
      </c>
      <c r="I6" s="14">
        <f t="shared" si="1"/>
        <v>2.16</v>
      </c>
      <c r="J6" s="14">
        <f t="shared" si="2"/>
        <v>0.29519999999999996</v>
      </c>
      <c r="K6" s="14">
        <f t="shared" si="3"/>
        <v>9.5448000000000004</v>
      </c>
      <c r="N6" s="30"/>
      <c r="O6" s="30"/>
      <c r="P6" s="30"/>
      <c r="Q6" s="30"/>
      <c r="R6" s="30"/>
      <c r="S6" s="30"/>
      <c r="T6" s="30"/>
      <c r="U6" s="30"/>
      <c r="V6" s="30"/>
      <c r="W6" s="30"/>
      <c r="X6" s="30"/>
      <c r="Y6" s="30"/>
      <c r="Z6" s="30"/>
      <c r="AA6" s="30"/>
      <c r="AB6" s="30"/>
      <c r="AC6" s="30"/>
      <c r="AD6" s="30"/>
      <c r="AE6" s="30"/>
      <c r="AF6" s="30"/>
      <c r="AG6" s="30"/>
      <c r="AH6" s="30"/>
      <c r="AI6" s="30"/>
      <c r="AJ6" s="30"/>
      <c r="AK6" s="30"/>
      <c r="AL6" s="30"/>
    </row>
    <row r="7" spans="1:38" x14ac:dyDescent="0.3">
      <c r="A7" s="3">
        <v>181</v>
      </c>
      <c r="B7" s="3">
        <v>10126</v>
      </c>
      <c r="C7" s="7">
        <v>40198</v>
      </c>
      <c r="D7" s="3" t="s">
        <v>305</v>
      </c>
      <c r="E7" s="3">
        <v>26</v>
      </c>
      <c r="F7" s="8">
        <v>9</v>
      </c>
      <c r="G7" s="4" t="s">
        <v>300</v>
      </c>
      <c r="H7" s="14">
        <f t="shared" si="0"/>
        <v>234</v>
      </c>
      <c r="I7" s="14">
        <f t="shared" si="1"/>
        <v>42.12</v>
      </c>
      <c r="J7" s="14">
        <f t="shared" si="2"/>
        <v>5.7563999999999993</v>
      </c>
      <c r="K7" s="14">
        <f t="shared" si="3"/>
        <v>186.12360000000001</v>
      </c>
      <c r="N7" s="30"/>
      <c r="O7" s="30"/>
      <c r="P7" s="30"/>
      <c r="Q7" s="30"/>
      <c r="R7" s="30"/>
      <c r="S7" s="30"/>
      <c r="T7" s="30"/>
      <c r="U7" s="30"/>
      <c r="V7" s="30"/>
      <c r="W7" s="30"/>
      <c r="X7" s="30"/>
      <c r="Y7" s="30"/>
      <c r="Z7" s="30"/>
      <c r="AA7" s="30"/>
      <c r="AB7" s="30"/>
      <c r="AC7" s="30"/>
      <c r="AD7" s="30"/>
      <c r="AE7" s="30"/>
      <c r="AF7" s="30"/>
      <c r="AG7" s="30"/>
      <c r="AH7" s="30"/>
      <c r="AI7" s="30"/>
      <c r="AJ7" s="30"/>
      <c r="AK7" s="30"/>
      <c r="AL7" s="30"/>
    </row>
    <row r="8" spans="1:38" x14ac:dyDescent="0.3">
      <c r="A8" s="3">
        <v>577</v>
      </c>
      <c r="B8" s="3">
        <v>10038</v>
      </c>
      <c r="C8" s="7">
        <v>40198</v>
      </c>
      <c r="D8" s="3" t="s">
        <v>309</v>
      </c>
      <c r="E8" s="3">
        <v>6</v>
      </c>
      <c r="F8" s="8">
        <v>2</v>
      </c>
      <c r="G8" s="4" t="s">
        <v>302</v>
      </c>
      <c r="H8" s="14">
        <f t="shared" si="0"/>
        <v>12</v>
      </c>
      <c r="I8" s="14">
        <f t="shared" si="1"/>
        <v>2.16</v>
      </c>
      <c r="J8" s="14">
        <f t="shared" si="2"/>
        <v>0.29519999999999996</v>
      </c>
      <c r="K8" s="14">
        <f t="shared" si="3"/>
        <v>9.5448000000000004</v>
      </c>
      <c r="N8" s="30"/>
      <c r="O8" s="30"/>
      <c r="P8" s="30"/>
      <c r="Q8" s="30"/>
      <c r="R8" s="30"/>
      <c r="S8" s="30"/>
      <c r="T8" s="30"/>
      <c r="U8" s="30"/>
      <c r="V8" s="30"/>
      <c r="W8" s="30"/>
      <c r="X8" s="30"/>
      <c r="Y8" s="30"/>
      <c r="Z8" s="30"/>
      <c r="AA8" s="30"/>
      <c r="AB8" s="30"/>
      <c r="AC8" s="30"/>
      <c r="AD8" s="30"/>
      <c r="AE8" s="30"/>
      <c r="AF8" s="30"/>
      <c r="AG8" s="30"/>
      <c r="AH8" s="30"/>
      <c r="AI8" s="30"/>
      <c r="AJ8" s="30"/>
      <c r="AK8" s="30"/>
      <c r="AL8" s="30"/>
    </row>
    <row r="9" spans="1:38" x14ac:dyDescent="0.3">
      <c r="A9" s="3">
        <v>586</v>
      </c>
      <c r="B9" s="3">
        <v>10097</v>
      </c>
      <c r="C9" s="7">
        <v>40203</v>
      </c>
      <c r="D9" s="3" t="s">
        <v>304</v>
      </c>
      <c r="E9" s="3">
        <v>14</v>
      </c>
      <c r="F9" s="8">
        <v>12</v>
      </c>
      <c r="G9" s="4" t="s">
        <v>302</v>
      </c>
      <c r="H9" s="14">
        <f t="shared" si="0"/>
        <v>168</v>
      </c>
      <c r="I9" s="14">
        <f t="shared" si="1"/>
        <v>30.24</v>
      </c>
      <c r="J9" s="14">
        <f t="shared" si="2"/>
        <v>4.1327999999999996</v>
      </c>
      <c r="K9" s="14">
        <f t="shared" si="3"/>
        <v>133.62719999999999</v>
      </c>
    </row>
    <row r="10" spans="1:38" x14ac:dyDescent="0.3">
      <c r="A10" s="3">
        <v>180</v>
      </c>
      <c r="B10" s="3">
        <v>10100</v>
      </c>
      <c r="C10" s="7">
        <v>40219</v>
      </c>
      <c r="D10" s="3" t="s">
        <v>311</v>
      </c>
      <c r="E10" s="3">
        <v>19</v>
      </c>
      <c r="F10" s="8">
        <v>12</v>
      </c>
      <c r="G10" s="4" t="s">
        <v>300</v>
      </c>
      <c r="H10" s="14">
        <f t="shared" si="0"/>
        <v>228</v>
      </c>
      <c r="I10" s="14">
        <f t="shared" si="1"/>
        <v>41.04</v>
      </c>
      <c r="J10" s="14">
        <f t="shared" si="2"/>
        <v>5.6088000000000005</v>
      </c>
      <c r="K10" s="14">
        <f t="shared" si="3"/>
        <v>181.35120000000001</v>
      </c>
    </row>
    <row r="11" spans="1:38" x14ac:dyDescent="0.3">
      <c r="A11" s="3">
        <v>194</v>
      </c>
      <c r="B11" s="3">
        <v>10121</v>
      </c>
      <c r="C11" s="7">
        <v>40235</v>
      </c>
      <c r="D11" s="3" t="s">
        <v>304</v>
      </c>
      <c r="E11" s="3">
        <v>15</v>
      </c>
      <c r="F11" s="8">
        <v>12</v>
      </c>
      <c r="G11" s="4" t="s">
        <v>300</v>
      </c>
      <c r="H11" s="14">
        <f t="shared" si="0"/>
        <v>180</v>
      </c>
      <c r="I11" s="14">
        <f t="shared" si="1"/>
        <v>32.4</v>
      </c>
      <c r="J11" s="14">
        <f t="shared" si="2"/>
        <v>4.4279999999999999</v>
      </c>
      <c r="K11" s="14">
        <f t="shared" si="3"/>
        <v>143.172</v>
      </c>
    </row>
    <row r="12" spans="1:38" x14ac:dyDescent="0.3">
      <c r="A12" s="3">
        <v>349</v>
      </c>
      <c r="B12" s="3">
        <v>10099</v>
      </c>
      <c r="C12" s="7">
        <v>40235</v>
      </c>
      <c r="D12" s="3" t="s">
        <v>306</v>
      </c>
      <c r="E12" s="3">
        <v>4</v>
      </c>
      <c r="F12" s="8">
        <v>12</v>
      </c>
      <c r="G12" s="4" t="s">
        <v>308</v>
      </c>
      <c r="H12" s="14">
        <f t="shared" si="0"/>
        <v>48</v>
      </c>
      <c r="I12" s="14">
        <f t="shared" si="1"/>
        <v>8.64</v>
      </c>
      <c r="J12" s="14">
        <f t="shared" si="2"/>
        <v>1.1807999999999998</v>
      </c>
      <c r="K12" s="14">
        <f t="shared" si="3"/>
        <v>38.179200000000002</v>
      </c>
      <c r="M12" s="11" t="s">
        <v>333</v>
      </c>
      <c r="N12" s="31" t="s">
        <v>332</v>
      </c>
      <c r="O12" s="31"/>
      <c r="P12" s="31"/>
      <c r="Q12" s="31"/>
      <c r="R12" s="31"/>
    </row>
    <row r="13" spans="1:38" x14ac:dyDescent="0.3">
      <c r="A13" s="3">
        <v>498</v>
      </c>
      <c r="B13" s="3">
        <v>10017</v>
      </c>
      <c r="C13" s="7">
        <v>40236</v>
      </c>
      <c r="D13" s="3" t="s">
        <v>310</v>
      </c>
      <c r="E13" s="3">
        <v>5</v>
      </c>
      <c r="F13" s="8">
        <v>13</v>
      </c>
      <c r="G13" s="4" t="s">
        <v>308</v>
      </c>
      <c r="H13" s="14">
        <f t="shared" si="0"/>
        <v>65</v>
      </c>
      <c r="I13" s="14">
        <f t="shared" si="1"/>
        <v>11.7</v>
      </c>
      <c r="J13" s="14">
        <f t="shared" si="2"/>
        <v>1.5989999999999998</v>
      </c>
      <c r="K13" s="14">
        <f t="shared" si="3"/>
        <v>51.701000000000001</v>
      </c>
      <c r="M13" s="11" t="s">
        <v>334</v>
      </c>
      <c r="N13" s="23">
        <f>SUM(K2:K501)</f>
        <v>56508.397600000004</v>
      </c>
    </row>
    <row r="14" spans="1:38" x14ac:dyDescent="0.3">
      <c r="A14" s="3">
        <v>484</v>
      </c>
      <c r="B14" s="3">
        <v>10086</v>
      </c>
      <c r="C14" s="7">
        <v>40246</v>
      </c>
      <c r="D14" s="3" t="s">
        <v>299</v>
      </c>
      <c r="E14" s="3">
        <v>3</v>
      </c>
      <c r="F14" s="8">
        <v>8</v>
      </c>
      <c r="G14" s="4" t="s">
        <v>308</v>
      </c>
      <c r="H14" s="14">
        <f t="shared" si="0"/>
        <v>24</v>
      </c>
      <c r="I14" s="14">
        <f t="shared" si="1"/>
        <v>4.32</v>
      </c>
      <c r="J14" s="14">
        <f t="shared" si="2"/>
        <v>0.59039999999999992</v>
      </c>
      <c r="K14" s="14">
        <f t="shared" si="3"/>
        <v>19.089600000000001</v>
      </c>
    </row>
    <row r="15" spans="1:38" x14ac:dyDescent="0.3">
      <c r="A15" s="3">
        <v>385</v>
      </c>
      <c r="B15" s="3">
        <v>10125</v>
      </c>
      <c r="C15" s="7">
        <v>40247</v>
      </c>
      <c r="D15" s="3" t="s">
        <v>309</v>
      </c>
      <c r="E15" s="3">
        <v>30</v>
      </c>
      <c r="F15" s="8">
        <v>2</v>
      </c>
      <c r="G15" s="4" t="s">
        <v>300</v>
      </c>
      <c r="H15" s="14">
        <f t="shared" si="0"/>
        <v>60</v>
      </c>
      <c r="I15" s="14">
        <f t="shared" si="1"/>
        <v>10.799999999999999</v>
      </c>
      <c r="J15" s="14">
        <f t="shared" si="2"/>
        <v>1.476</v>
      </c>
      <c r="K15" s="14">
        <f t="shared" si="3"/>
        <v>47.724000000000004</v>
      </c>
    </row>
    <row r="16" spans="1:38" x14ac:dyDescent="0.3">
      <c r="A16" s="3">
        <v>359</v>
      </c>
      <c r="B16" s="3">
        <v>10098</v>
      </c>
      <c r="C16" s="7">
        <v>40249</v>
      </c>
      <c r="D16" s="3" t="s">
        <v>301</v>
      </c>
      <c r="E16" s="3">
        <v>6</v>
      </c>
      <c r="F16" s="8">
        <v>18</v>
      </c>
      <c r="G16" s="4" t="s">
        <v>302</v>
      </c>
      <c r="H16" s="14">
        <f t="shared" si="0"/>
        <v>108</v>
      </c>
      <c r="I16" s="14">
        <f t="shared" si="1"/>
        <v>19.439999999999998</v>
      </c>
      <c r="J16" s="14">
        <f t="shared" si="2"/>
        <v>2.6568000000000001</v>
      </c>
      <c r="K16" s="14">
        <f t="shared" si="3"/>
        <v>85.903199999999998</v>
      </c>
    </row>
    <row r="17" spans="1:21" ht="15.6" x14ac:dyDescent="0.3">
      <c r="A17" s="3">
        <v>240</v>
      </c>
      <c r="B17" s="3">
        <v>10048</v>
      </c>
      <c r="C17" s="7">
        <v>40261</v>
      </c>
      <c r="D17" s="3" t="s">
        <v>306</v>
      </c>
      <c r="E17" s="3">
        <v>3</v>
      </c>
      <c r="F17" s="8">
        <v>12</v>
      </c>
      <c r="G17" s="4" t="s">
        <v>308</v>
      </c>
      <c r="H17" s="14">
        <f t="shared" si="0"/>
        <v>36</v>
      </c>
      <c r="I17" s="14">
        <f t="shared" si="1"/>
        <v>6.4799999999999995</v>
      </c>
      <c r="J17" s="14">
        <f t="shared" si="2"/>
        <v>0.88559999999999994</v>
      </c>
      <c r="K17" s="14">
        <f t="shared" si="3"/>
        <v>28.634399999999999</v>
      </c>
      <c r="M17" s="32" t="s">
        <v>328</v>
      </c>
      <c r="N17" s="32"/>
      <c r="O17" s="32"/>
    </row>
    <row r="18" spans="1:21" ht="19.8" customHeight="1" x14ac:dyDescent="0.3">
      <c r="A18" s="3">
        <v>118</v>
      </c>
      <c r="B18" s="3">
        <v>10050</v>
      </c>
      <c r="C18" s="7">
        <v>40262</v>
      </c>
      <c r="D18" s="3" t="s">
        <v>311</v>
      </c>
      <c r="E18" s="3">
        <v>2</v>
      </c>
      <c r="F18" s="8">
        <v>12</v>
      </c>
      <c r="G18" s="4" t="s">
        <v>308</v>
      </c>
      <c r="H18" s="14">
        <f t="shared" si="0"/>
        <v>24</v>
      </c>
      <c r="I18" s="14">
        <f t="shared" si="1"/>
        <v>4.32</v>
      </c>
      <c r="J18" s="14">
        <f t="shared" si="2"/>
        <v>0.59039999999999992</v>
      </c>
      <c r="K18" s="14">
        <f t="shared" si="3"/>
        <v>19.089600000000001</v>
      </c>
    </row>
    <row r="19" spans="1:21" ht="25.8" customHeight="1" x14ac:dyDescent="0.3">
      <c r="A19" s="3">
        <v>103</v>
      </c>
      <c r="B19" s="3">
        <v>10044</v>
      </c>
      <c r="C19" s="7">
        <v>40266</v>
      </c>
      <c r="D19" s="3" t="s">
        <v>310</v>
      </c>
      <c r="E19" s="3">
        <v>19</v>
      </c>
      <c r="F19" s="8">
        <v>13</v>
      </c>
      <c r="G19" s="4" t="s">
        <v>300</v>
      </c>
      <c r="H19" s="14">
        <f t="shared" si="0"/>
        <v>247</v>
      </c>
      <c r="I19" s="14">
        <f t="shared" si="1"/>
        <v>44.46</v>
      </c>
      <c r="J19" s="14">
        <f t="shared" si="2"/>
        <v>6.0761999999999992</v>
      </c>
      <c r="K19" s="14">
        <f t="shared" si="3"/>
        <v>196.46379999999999</v>
      </c>
      <c r="S19" s="33"/>
      <c r="T19" s="33"/>
      <c r="U19" s="33"/>
    </row>
    <row r="20" spans="1:21" x14ac:dyDescent="0.3">
      <c r="A20" s="3">
        <v>174</v>
      </c>
      <c r="B20" s="3">
        <v>10116</v>
      </c>
      <c r="C20" s="7">
        <v>40270</v>
      </c>
      <c r="D20" s="3" t="s">
        <v>309</v>
      </c>
      <c r="E20" s="3">
        <v>15</v>
      </c>
      <c r="F20" s="8">
        <v>2</v>
      </c>
      <c r="G20" s="4" t="s">
        <v>300</v>
      </c>
      <c r="H20" s="14">
        <f t="shared" si="0"/>
        <v>30</v>
      </c>
      <c r="I20" s="14">
        <f t="shared" si="1"/>
        <v>5.3999999999999995</v>
      </c>
      <c r="J20" s="14">
        <f t="shared" si="2"/>
        <v>0.73799999999999999</v>
      </c>
      <c r="K20" s="14">
        <f t="shared" si="3"/>
        <v>23.862000000000002</v>
      </c>
      <c r="S20" s="34"/>
      <c r="T20" s="34"/>
      <c r="U20" s="35"/>
    </row>
    <row r="21" spans="1:21" x14ac:dyDescent="0.3">
      <c r="A21" s="3">
        <v>352</v>
      </c>
      <c r="B21" s="3">
        <v>10127</v>
      </c>
      <c r="C21" s="7">
        <v>40275</v>
      </c>
      <c r="D21" s="3" t="s">
        <v>299</v>
      </c>
      <c r="E21" s="3">
        <v>22</v>
      </c>
      <c r="F21" s="8">
        <v>8</v>
      </c>
      <c r="G21" s="4" t="s">
        <v>300</v>
      </c>
      <c r="H21" s="14">
        <f t="shared" si="0"/>
        <v>176</v>
      </c>
      <c r="I21" s="14">
        <f t="shared" si="1"/>
        <v>31.68</v>
      </c>
      <c r="J21" s="14">
        <f t="shared" si="2"/>
        <v>4.3295999999999992</v>
      </c>
      <c r="K21" s="14">
        <f t="shared" si="3"/>
        <v>139.99039999999999</v>
      </c>
      <c r="S21" s="34"/>
      <c r="T21" s="34"/>
      <c r="U21" s="35"/>
    </row>
    <row r="22" spans="1:21" x14ac:dyDescent="0.3">
      <c r="A22" s="3">
        <v>293</v>
      </c>
      <c r="B22" s="3">
        <v>10048</v>
      </c>
      <c r="C22" s="7">
        <v>40279</v>
      </c>
      <c r="D22" s="3" t="s">
        <v>303</v>
      </c>
      <c r="E22" s="3">
        <v>6</v>
      </c>
      <c r="F22" s="8">
        <v>4</v>
      </c>
      <c r="G22" s="4" t="s">
        <v>302</v>
      </c>
      <c r="H22" s="14">
        <f t="shared" si="0"/>
        <v>24</v>
      </c>
      <c r="I22" s="14">
        <f t="shared" si="1"/>
        <v>4.32</v>
      </c>
      <c r="J22" s="14">
        <f t="shared" si="2"/>
        <v>0.59039999999999992</v>
      </c>
      <c r="K22" s="14">
        <f t="shared" si="3"/>
        <v>19.089600000000001</v>
      </c>
      <c r="S22" s="34"/>
      <c r="T22" s="34"/>
      <c r="U22" s="35"/>
    </row>
    <row r="23" spans="1:21" x14ac:dyDescent="0.3">
      <c r="A23" s="3">
        <v>249</v>
      </c>
      <c r="B23" s="3">
        <v>10078</v>
      </c>
      <c r="C23" s="7">
        <v>40298</v>
      </c>
      <c r="D23" s="3" t="s">
        <v>310</v>
      </c>
      <c r="E23" s="3">
        <v>1</v>
      </c>
      <c r="F23" s="8">
        <v>13</v>
      </c>
      <c r="G23" s="4" t="s">
        <v>308</v>
      </c>
      <c r="H23" s="14">
        <f t="shared" si="0"/>
        <v>13</v>
      </c>
      <c r="I23" s="14">
        <f t="shared" si="1"/>
        <v>2.34</v>
      </c>
      <c r="J23" s="14">
        <f t="shared" si="2"/>
        <v>0.31979999999999997</v>
      </c>
      <c r="K23" s="14">
        <f t="shared" si="3"/>
        <v>10.340199999999999</v>
      </c>
      <c r="S23" s="34"/>
      <c r="T23" s="34"/>
      <c r="U23" s="35"/>
    </row>
    <row r="24" spans="1:21" x14ac:dyDescent="0.3">
      <c r="A24" s="3">
        <v>280</v>
      </c>
      <c r="B24" s="3">
        <v>10149</v>
      </c>
      <c r="C24" s="7">
        <v>40302</v>
      </c>
      <c r="D24" s="3" t="s">
        <v>299</v>
      </c>
      <c r="E24" s="3">
        <v>12</v>
      </c>
      <c r="F24" s="8">
        <v>8</v>
      </c>
      <c r="G24" s="4" t="s">
        <v>302</v>
      </c>
      <c r="H24" s="14">
        <f t="shared" si="0"/>
        <v>96</v>
      </c>
      <c r="I24" s="14">
        <f t="shared" si="1"/>
        <v>17.28</v>
      </c>
      <c r="J24" s="14">
        <f t="shared" si="2"/>
        <v>2.3615999999999997</v>
      </c>
      <c r="K24" s="14">
        <f t="shared" si="3"/>
        <v>76.358400000000003</v>
      </c>
      <c r="S24" s="34"/>
      <c r="T24" s="34"/>
      <c r="U24" s="35"/>
    </row>
    <row r="25" spans="1:21" x14ac:dyDescent="0.3">
      <c r="A25" s="3">
        <v>167</v>
      </c>
      <c r="B25" s="3">
        <v>10045</v>
      </c>
      <c r="C25" s="7">
        <v>40311</v>
      </c>
      <c r="D25" s="3" t="s">
        <v>309</v>
      </c>
      <c r="E25" s="3">
        <v>24</v>
      </c>
      <c r="F25" s="8">
        <v>2</v>
      </c>
      <c r="G25" s="4" t="s">
        <v>300</v>
      </c>
      <c r="H25" s="14">
        <f t="shared" si="0"/>
        <v>48</v>
      </c>
      <c r="I25" s="14">
        <f t="shared" si="1"/>
        <v>8.64</v>
      </c>
      <c r="J25" s="14">
        <f t="shared" si="2"/>
        <v>1.1807999999999998</v>
      </c>
      <c r="K25" s="14">
        <f t="shared" si="3"/>
        <v>38.179200000000002</v>
      </c>
      <c r="S25" s="34"/>
      <c r="T25" s="34"/>
      <c r="U25" s="35"/>
    </row>
    <row r="26" spans="1:21" x14ac:dyDescent="0.3">
      <c r="A26" s="3">
        <v>374</v>
      </c>
      <c r="B26" s="3">
        <v>10034</v>
      </c>
      <c r="C26" s="7">
        <v>40314</v>
      </c>
      <c r="D26" s="3" t="s">
        <v>301</v>
      </c>
      <c r="E26" s="3">
        <v>3</v>
      </c>
      <c r="F26" s="8">
        <v>18</v>
      </c>
      <c r="G26" s="4" t="s">
        <v>308</v>
      </c>
      <c r="H26" s="14">
        <f t="shared" si="0"/>
        <v>54</v>
      </c>
      <c r="I26" s="14">
        <f t="shared" si="1"/>
        <v>9.7199999999999989</v>
      </c>
      <c r="J26" s="14">
        <f t="shared" si="2"/>
        <v>1.3284</v>
      </c>
      <c r="K26" s="14">
        <f t="shared" si="3"/>
        <v>42.951599999999999</v>
      </c>
      <c r="S26" s="34"/>
      <c r="T26" s="34"/>
      <c r="U26" s="35"/>
    </row>
    <row r="27" spans="1:21" x14ac:dyDescent="0.3">
      <c r="A27" s="3">
        <v>480</v>
      </c>
      <c r="B27" s="3">
        <v>10083</v>
      </c>
      <c r="C27" s="7">
        <v>40325</v>
      </c>
      <c r="D27" s="3" t="s">
        <v>306</v>
      </c>
      <c r="E27" s="3">
        <v>12</v>
      </c>
      <c r="F27" s="8">
        <v>12</v>
      </c>
      <c r="G27" s="4" t="s">
        <v>302</v>
      </c>
      <c r="H27" s="14">
        <f t="shared" si="0"/>
        <v>144</v>
      </c>
      <c r="I27" s="14">
        <f t="shared" si="1"/>
        <v>25.919999999999998</v>
      </c>
      <c r="J27" s="14">
        <f t="shared" si="2"/>
        <v>3.5423999999999998</v>
      </c>
      <c r="K27" s="14">
        <f t="shared" si="3"/>
        <v>114.5376</v>
      </c>
      <c r="S27" s="34"/>
      <c r="T27" s="34"/>
      <c r="U27" s="35"/>
    </row>
    <row r="28" spans="1:21" x14ac:dyDescent="0.3">
      <c r="A28" s="3">
        <v>173</v>
      </c>
      <c r="B28" s="3">
        <v>10003</v>
      </c>
      <c r="C28" s="7">
        <v>40326</v>
      </c>
      <c r="D28" s="3" t="s">
        <v>299</v>
      </c>
      <c r="E28" s="3">
        <v>9</v>
      </c>
      <c r="F28" s="8">
        <v>8</v>
      </c>
      <c r="G28" s="4" t="s">
        <v>302</v>
      </c>
      <c r="H28" s="14">
        <f t="shared" si="0"/>
        <v>72</v>
      </c>
      <c r="I28" s="14">
        <f t="shared" si="1"/>
        <v>12.959999999999999</v>
      </c>
      <c r="J28" s="14">
        <f t="shared" si="2"/>
        <v>1.7711999999999999</v>
      </c>
      <c r="K28" s="14">
        <f t="shared" si="3"/>
        <v>57.268799999999999</v>
      </c>
      <c r="S28" s="34"/>
      <c r="T28" s="34"/>
      <c r="U28" s="35"/>
    </row>
    <row r="29" spans="1:21" x14ac:dyDescent="0.3">
      <c r="A29" s="3">
        <v>253</v>
      </c>
      <c r="B29" s="3">
        <v>10134</v>
      </c>
      <c r="C29" s="7">
        <v>40329</v>
      </c>
      <c r="D29" s="3" t="s">
        <v>311</v>
      </c>
      <c r="E29" s="3">
        <v>5</v>
      </c>
      <c r="F29" s="8">
        <v>12</v>
      </c>
      <c r="G29" s="4" t="s">
        <v>308</v>
      </c>
      <c r="H29" s="14">
        <f t="shared" si="0"/>
        <v>60</v>
      </c>
      <c r="I29" s="14">
        <f t="shared" si="1"/>
        <v>10.799999999999999</v>
      </c>
      <c r="J29" s="14">
        <f t="shared" si="2"/>
        <v>1.476</v>
      </c>
      <c r="K29" s="14">
        <f t="shared" si="3"/>
        <v>47.724000000000004</v>
      </c>
      <c r="S29" s="34"/>
      <c r="T29" s="34"/>
      <c r="U29" s="35"/>
    </row>
    <row r="30" spans="1:21" x14ac:dyDescent="0.3">
      <c r="A30" s="3">
        <v>128</v>
      </c>
      <c r="B30" s="3">
        <v>10102</v>
      </c>
      <c r="C30" s="7">
        <v>40332</v>
      </c>
      <c r="D30" s="3" t="s">
        <v>306</v>
      </c>
      <c r="E30" s="3">
        <v>18</v>
      </c>
      <c r="F30" s="8">
        <v>12</v>
      </c>
      <c r="G30" s="4" t="s">
        <v>300</v>
      </c>
      <c r="H30" s="14">
        <f t="shared" si="0"/>
        <v>216</v>
      </c>
      <c r="I30" s="14">
        <f t="shared" si="1"/>
        <v>38.879999999999995</v>
      </c>
      <c r="J30" s="14">
        <f t="shared" si="2"/>
        <v>5.3136000000000001</v>
      </c>
      <c r="K30" s="14">
        <f t="shared" si="3"/>
        <v>171.8064</v>
      </c>
    </row>
    <row r="31" spans="1:21" x14ac:dyDescent="0.3">
      <c r="A31" s="3">
        <v>554</v>
      </c>
      <c r="B31" s="3">
        <v>10018</v>
      </c>
      <c r="C31" s="7">
        <v>40352</v>
      </c>
      <c r="D31" s="3" t="s">
        <v>305</v>
      </c>
      <c r="E31" s="3">
        <v>3</v>
      </c>
      <c r="F31" s="8">
        <v>9</v>
      </c>
      <c r="G31" s="4" t="s">
        <v>308</v>
      </c>
      <c r="H31" s="14">
        <f t="shared" si="0"/>
        <v>27</v>
      </c>
      <c r="I31" s="14">
        <f t="shared" si="1"/>
        <v>4.8599999999999994</v>
      </c>
      <c r="J31" s="14">
        <f t="shared" si="2"/>
        <v>0.66420000000000001</v>
      </c>
      <c r="K31" s="14">
        <f t="shared" si="3"/>
        <v>21.4758</v>
      </c>
    </row>
    <row r="32" spans="1:21" x14ac:dyDescent="0.3">
      <c r="A32" s="3">
        <v>112</v>
      </c>
      <c r="B32" s="3">
        <v>10051</v>
      </c>
      <c r="C32" s="7">
        <v>40364</v>
      </c>
      <c r="D32" s="3" t="s">
        <v>304</v>
      </c>
      <c r="E32" s="3">
        <v>22</v>
      </c>
      <c r="F32" s="8">
        <v>12</v>
      </c>
      <c r="G32" s="4" t="s">
        <v>300</v>
      </c>
      <c r="H32" s="14">
        <f t="shared" si="0"/>
        <v>264</v>
      </c>
      <c r="I32" s="14">
        <f t="shared" si="1"/>
        <v>47.519999999999996</v>
      </c>
      <c r="J32" s="14">
        <f t="shared" si="2"/>
        <v>6.4944000000000006</v>
      </c>
      <c r="K32" s="14">
        <f t="shared" si="3"/>
        <v>209.98560000000001</v>
      </c>
    </row>
    <row r="33" spans="1:11" x14ac:dyDescent="0.3">
      <c r="A33" s="3">
        <v>313</v>
      </c>
      <c r="B33" s="3">
        <v>10077</v>
      </c>
      <c r="C33" s="7">
        <v>40370</v>
      </c>
      <c r="D33" s="3" t="s">
        <v>307</v>
      </c>
      <c r="E33" s="3">
        <v>15</v>
      </c>
      <c r="F33" s="8">
        <v>2</v>
      </c>
      <c r="G33" s="4" t="s">
        <v>300</v>
      </c>
      <c r="H33" s="14">
        <f t="shared" si="0"/>
        <v>30</v>
      </c>
      <c r="I33" s="14">
        <f t="shared" si="1"/>
        <v>5.3999999999999995</v>
      </c>
      <c r="J33" s="14">
        <f t="shared" si="2"/>
        <v>0.73799999999999999</v>
      </c>
      <c r="K33" s="14">
        <f t="shared" si="3"/>
        <v>23.862000000000002</v>
      </c>
    </row>
    <row r="34" spans="1:11" x14ac:dyDescent="0.3">
      <c r="A34" s="3">
        <v>404</v>
      </c>
      <c r="B34" s="3">
        <v>10024</v>
      </c>
      <c r="C34" s="7">
        <v>40371</v>
      </c>
      <c r="D34" s="3" t="s">
        <v>307</v>
      </c>
      <c r="E34" s="3">
        <v>5</v>
      </c>
      <c r="F34" s="8">
        <v>2</v>
      </c>
      <c r="G34" s="4" t="s">
        <v>308</v>
      </c>
      <c r="H34" s="14">
        <f t="shared" si="0"/>
        <v>10</v>
      </c>
      <c r="I34" s="14">
        <f t="shared" si="1"/>
        <v>1.7999999999999998</v>
      </c>
      <c r="J34" s="14">
        <f t="shared" si="2"/>
        <v>0.24599999999999997</v>
      </c>
      <c r="K34" s="14">
        <f t="shared" si="3"/>
        <v>7.9539999999999997</v>
      </c>
    </row>
    <row r="35" spans="1:11" x14ac:dyDescent="0.3">
      <c r="A35" s="3">
        <v>416</v>
      </c>
      <c r="B35" s="3">
        <v>10065</v>
      </c>
      <c r="C35" s="7">
        <v>40374</v>
      </c>
      <c r="D35" s="3" t="s">
        <v>309</v>
      </c>
      <c r="E35" s="3">
        <v>15</v>
      </c>
      <c r="F35" s="8">
        <v>2</v>
      </c>
      <c r="G35" s="4" t="s">
        <v>300</v>
      </c>
      <c r="H35" s="14">
        <f t="shared" si="0"/>
        <v>30</v>
      </c>
      <c r="I35" s="14">
        <f t="shared" si="1"/>
        <v>5.3999999999999995</v>
      </c>
      <c r="J35" s="14">
        <f t="shared" si="2"/>
        <v>0.73799999999999999</v>
      </c>
      <c r="K35" s="14">
        <f t="shared" si="3"/>
        <v>23.862000000000002</v>
      </c>
    </row>
    <row r="36" spans="1:11" x14ac:dyDescent="0.3">
      <c r="A36" s="3">
        <v>582</v>
      </c>
      <c r="B36" s="3">
        <v>10144</v>
      </c>
      <c r="C36" s="7">
        <v>40376</v>
      </c>
      <c r="D36" s="3" t="s">
        <v>307</v>
      </c>
      <c r="E36" s="3">
        <v>10</v>
      </c>
      <c r="F36" s="8">
        <v>2</v>
      </c>
      <c r="G36" s="4" t="s">
        <v>302</v>
      </c>
      <c r="H36" s="14">
        <f t="shared" si="0"/>
        <v>20</v>
      </c>
      <c r="I36" s="14">
        <f t="shared" si="1"/>
        <v>3.5999999999999996</v>
      </c>
      <c r="J36" s="14">
        <f t="shared" si="2"/>
        <v>0.49199999999999994</v>
      </c>
      <c r="K36" s="14">
        <f t="shared" si="3"/>
        <v>15.907999999999999</v>
      </c>
    </row>
    <row r="37" spans="1:11" x14ac:dyDescent="0.3">
      <c r="A37" s="3">
        <v>146</v>
      </c>
      <c r="B37" s="3">
        <v>10073</v>
      </c>
      <c r="C37" s="7">
        <v>40380</v>
      </c>
      <c r="D37" s="3" t="s">
        <v>309</v>
      </c>
      <c r="E37" s="3">
        <v>21</v>
      </c>
      <c r="F37" s="8">
        <v>2</v>
      </c>
      <c r="G37" s="4" t="s">
        <v>300</v>
      </c>
      <c r="H37" s="14">
        <f t="shared" si="0"/>
        <v>42</v>
      </c>
      <c r="I37" s="14">
        <f t="shared" si="1"/>
        <v>7.56</v>
      </c>
      <c r="J37" s="14">
        <f t="shared" si="2"/>
        <v>1.0331999999999999</v>
      </c>
      <c r="K37" s="14">
        <f t="shared" si="3"/>
        <v>33.406799999999997</v>
      </c>
    </row>
    <row r="38" spans="1:11" x14ac:dyDescent="0.3">
      <c r="A38" s="3">
        <v>308</v>
      </c>
      <c r="B38" s="3">
        <v>10136</v>
      </c>
      <c r="C38" s="7">
        <v>40380</v>
      </c>
      <c r="D38" s="3" t="s">
        <v>309</v>
      </c>
      <c r="E38" s="3">
        <v>20</v>
      </c>
      <c r="F38" s="8">
        <v>2</v>
      </c>
      <c r="G38" s="4" t="s">
        <v>300</v>
      </c>
      <c r="H38" s="14">
        <f t="shared" si="0"/>
        <v>40</v>
      </c>
      <c r="I38" s="14">
        <f t="shared" si="1"/>
        <v>7.1999999999999993</v>
      </c>
      <c r="J38" s="14">
        <f t="shared" si="2"/>
        <v>0.98399999999999987</v>
      </c>
      <c r="K38" s="14">
        <f t="shared" si="3"/>
        <v>31.815999999999999</v>
      </c>
    </row>
    <row r="39" spans="1:11" x14ac:dyDescent="0.3">
      <c r="A39" s="3">
        <v>519</v>
      </c>
      <c r="B39" s="3">
        <v>10035</v>
      </c>
      <c r="C39" s="7">
        <v>40384</v>
      </c>
      <c r="D39" s="3" t="s">
        <v>307</v>
      </c>
      <c r="E39" s="3">
        <v>19</v>
      </c>
      <c r="F39" s="8">
        <v>2</v>
      </c>
      <c r="G39" s="4" t="s">
        <v>300</v>
      </c>
      <c r="H39" s="14">
        <f t="shared" si="0"/>
        <v>38</v>
      </c>
      <c r="I39" s="14">
        <f t="shared" si="1"/>
        <v>6.84</v>
      </c>
      <c r="J39" s="14">
        <f t="shared" si="2"/>
        <v>0.93479999999999996</v>
      </c>
      <c r="K39" s="14">
        <f t="shared" si="3"/>
        <v>30.225200000000001</v>
      </c>
    </row>
    <row r="40" spans="1:11" x14ac:dyDescent="0.3">
      <c r="A40" s="3">
        <v>537</v>
      </c>
      <c r="B40" s="3">
        <v>10063</v>
      </c>
      <c r="C40" s="7">
        <v>40390</v>
      </c>
      <c r="D40" s="3" t="s">
        <v>301</v>
      </c>
      <c r="E40" s="3">
        <v>19</v>
      </c>
      <c r="F40" s="8">
        <v>18</v>
      </c>
      <c r="G40" s="4" t="s">
        <v>300</v>
      </c>
      <c r="H40" s="14">
        <f t="shared" si="0"/>
        <v>342</v>
      </c>
      <c r="I40" s="14">
        <f t="shared" si="1"/>
        <v>61.559999999999995</v>
      </c>
      <c r="J40" s="14">
        <f t="shared" si="2"/>
        <v>8.4131999999999998</v>
      </c>
      <c r="K40" s="14">
        <f t="shared" si="3"/>
        <v>272.02679999999998</v>
      </c>
    </row>
    <row r="41" spans="1:11" x14ac:dyDescent="0.3">
      <c r="A41" s="3">
        <v>395</v>
      </c>
      <c r="B41" s="3">
        <v>10064</v>
      </c>
      <c r="C41" s="7">
        <v>40392</v>
      </c>
      <c r="D41" s="3" t="s">
        <v>311</v>
      </c>
      <c r="E41" s="3">
        <v>23</v>
      </c>
      <c r="F41" s="8">
        <v>12</v>
      </c>
      <c r="G41" s="4" t="s">
        <v>300</v>
      </c>
      <c r="H41" s="14">
        <f t="shared" si="0"/>
        <v>276</v>
      </c>
      <c r="I41" s="14">
        <f t="shared" si="1"/>
        <v>49.68</v>
      </c>
      <c r="J41" s="14">
        <f t="shared" si="2"/>
        <v>6.7895999999999992</v>
      </c>
      <c r="K41" s="14">
        <f t="shared" si="3"/>
        <v>219.53039999999999</v>
      </c>
    </row>
    <row r="42" spans="1:11" x14ac:dyDescent="0.3">
      <c r="A42" s="3">
        <v>482</v>
      </c>
      <c r="B42" s="3">
        <v>10103</v>
      </c>
      <c r="C42" s="7">
        <v>40392</v>
      </c>
      <c r="D42" s="3" t="s">
        <v>311</v>
      </c>
      <c r="E42" s="3">
        <v>29</v>
      </c>
      <c r="F42" s="8">
        <v>12</v>
      </c>
      <c r="G42" s="4" t="s">
        <v>300</v>
      </c>
      <c r="H42" s="14">
        <f t="shared" si="0"/>
        <v>348</v>
      </c>
      <c r="I42" s="14">
        <f t="shared" si="1"/>
        <v>62.64</v>
      </c>
      <c r="J42" s="14">
        <f t="shared" si="2"/>
        <v>8.5608000000000004</v>
      </c>
      <c r="K42" s="14">
        <f t="shared" si="3"/>
        <v>276.79920000000004</v>
      </c>
    </row>
    <row r="43" spans="1:11" x14ac:dyDescent="0.3">
      <c r="A43" s="3">
        <v>455</v>
      </c>
      <c r="B43" s="3">
        <v>10130</v>
      </c>
      <c r="C43" s="7">
        <v>40404</v>
      </c>
      <c r="D43" s="3" t="s">
        <v>299</v>
      </c>
      <c r="E43" s="3">
        <v>25</v>
      </c>
      <c r="F43" s="8">
        <v>8</v>
      </c>
      <c r="G43" s="4" t="s">
        <v>300</v>
      </c>
      <c r="H43" s="14">
        <f t="shared" si="0"/>
        <v>200</v>
      </c>
      <c r="I43" s="14">
        <f t="shared" si="1"/>
        <v>36</v>
      </c>
      <c r="J43" s="14">
        <f t="shared" si="2"/>
        <v>4.92</v>
      </c>
      <c r="K43" s="14">
        <f t="shared" si="3"/>
        <v>159.08000000000001</v>
      </c>
    </row>
    <row r="44" spans="1:11" x14ac:dyDescent="0.3">
      <c r="A44" s="3">
        <v>296</v>
      </c>
      <c r="B44" s="3">
        <v>10118</v>
      </c>
      <c r="C44" s="7">
        <v>40405</v>
      </c>
      <c r="D44" s="3" t="s">
        <v>309</v>
      </c>
      <c r="E44" s="3">
        <v>20</v>
      </c>
      <c r="F44" s="8">
        <v>2</v>
      </c>
      <c r="G44" s="4" t="s">
        <v>300</v>
      </c>
      <c r="H44" s="14">
        <f t="shared" si="0"/>
        <v>40</v>
      </c>
      <c r="I44" s="14">
        <f t="shared" si="1"/>
        <v>7.1999999999999993</v>
      </c>
      <c r="J44" s="14">
        <f t="shared" si="2"/>
        <v>0.98399999999999987</v>
      </c>
      <c r="K44" s="14">
        <f t="shared" si="3"/>
        <v>31.815999999999999</v>
      </c>
    </row>
    <row r="45" spans="1:11" x14ac:dyDescent="0.3">
      <c r="A45" s="3">
        <v>226</v>
      </c>
      <c r="B45" s="3">
        <v>10140</v>
      </c>
      <c r="C45" s="7">
        <v>40409</v>
      </c>
      <c r="D45" s="3" t="s">
        <v>299</v>
      </c>
      <c r="E45" s="3">
        <v>30</v>
      </c>
      <c r="F45" s="8">
        <v>8</v>
      </c>
      <c r="G45" s="4" t="s">
        <v>300</v>
      </c>
      <c r="H45" s="14">
        <f t="shared" si="0"/>
        <v>240</v>
      </c>
      <c r="I45" s="14">
        <f t="shared" si="1"/>
        <v>43.199999999999996</v>
      </c>
      <c r="J45" s="14">
        <f t="shared" si="2"/>
        <v>5.9039999999999999</v>
      </c>
      <c r="K45" s="14">
        <f t="shared" si="3"/>
        <v>190.89600000000002</v>
      </c>
    </row>
    <row r="46" spans="1:11" x14ac:dyDescent="0.3">
      <c r="A46" s="3">
        <v>170</v>
      </c>
      <c r="B46" s="3">
        <v>10126</v>
      </c>
      <c r="C46" s="7">
        <v>40411</v>
      </c>
      <c r="D46" s="3" t="s">
        <v>309</v>
      </c>
      <c r="E46" s="3">
        <v>4</v>
      </c>
      <c r="F46" s="8">
        <v>2</v>
      </c>
      <c r="G46" s="4" t="s">
        <v>308</v>
      </c>
      <c r="H46" s="14">
        <f t="shared" si="0"/>
        <v>8</v>
      </c>
      <c r="I46" s="14">
        <f t="shared" si="1"/>
        <v>1.44</v>
      </c>
      <c r="J46" s="14">
        <f t="shared" si="2"/>
        <v>0.1968</v>
      </c>
      <c r="K46" s="14">
        <f t="shared" si="3"/>
        <v>6.3632000000000009</v>
      </c>
    </row>
    <row r="47" spans="1:11" x14ac:dyDescent="0.3">
      <c r="A47" s="3">
        <v>389</v>
      </c>
      <c r="B47" s="3">
        <v>10036</v>
      </c>
      <c r="C47" s="7">
        <v>40414</v>
      </c>
      <c r="D47" s="3" t="s">
        <v>309</v>
      </c>
      <c r="E47" s="3">
        <v>2</v>
      </c>
      <c r="F47" s="8">
        <v>2</v>
      </c>
      <c r="G47" s="4" t="s">
        <v>308</v>
      </c>
      <c r="H47" s="14">
        <f t="shared" si="0"/>
        <v>4</v>
      </c>
      <c r="I47" s="14">
        <f t="shared" si="1"/>
        <v>0.72</v>
      </c>
      <c r="J47" s="14">
        <f t="shared" si="2"/>
        <v>9.8400000000000001E-2</v>
      </c>
      <c r="K47" s="14">
        <f t="shared" si="3"/>
        <v>3.1816000000000004</v>
      </c>
    </row>
    <row r="48" spans="1:11" x14ac:dyDescent="0.3">
      <c r="A48" s="3">
        <v>148</v>
      </c>
      <c r="B48" s="3">
        <v>10125</v>
      </c>
      <c r="C48" s="7">
        <v>40415</v>
      </c>
      <c r="D48" s="3" t="s">
        <v>299</v>
      </c>
      <c r="E48" s="3">
        <v>6</v>
      </c>
      <c r="F48" s="8">
        <v>8</v>
      </c>
      <c r="G48" s="4" t="s">
        <v>302</v>
      </c>
      <c r="H48" s="14">
        <f t="shared" si="0"/>
        <v>48</v>
      </c>
      <c r="I48" s="14">
        <f t="shared" si="1"/>
        <v>8.64</v>
      </c>
      <c r="J48" s="14">
        <f t="shared" si="2"/>
        <v>1.1807999999999998</v>
      </c>
      <c r="K48" s="14">
        <f t="shared" si="3"/>
        <v>38.179200000000002</v>
      </c>
    </row>
    <row r="49" spans="1:11" x14ac:dyDescent="0.3">
      <c r="A49" s="3">
        <v>122</v>
      </c>
      <c r="B49" s="3">
        <v>10078</v>
      </c>
      <c r="C49" s="7">
        <v>40416</v>
      </c>
      <c r="D49" s="3" t="s">
        <v>309</v>
      </c>
      <c r="E49" s="3">
        <v>18</v>
      </c>
      <c r="F49" s="8">
        <v>2</v>
      </c>
      <c r="G49" s="4" t="s">
        <v>300</v>
      </c>
      <c r="H49" s="14">
        <f t="shared" si="0"/>
        <v>36</v>
      </c>
      <c r="I49" s="14">
        <f t="shared" si="1"/>
        <v>6.4799999999999995</v>
      </c>
      <c r="J49" s="14">
        <f t="shared" si="2"/>
        <v>0.88559999999999994</v>
      </c>
      <c r="K49" s="14">
        <f t="shared" si="3"/>
        <v>28.634399999999999</v>
      </c>
    </row>
    <row r="50" spans="1:11" x14ac:dyDescent="0.3">
      <c r="A50" s="3">
        <v>179</v>
      </c>
      <c r="B50" s="3">
        <v>10095</v>
      </c>
      <c r="C50" s="7">
        <v>40416</v>
      </c>
      <c r="D50" s="3" t="s">
        <v>301</v>
      </c>
      <c r="E50" s="3">
        <v>12</v>
      </c>
      <c r="F50" s="8">
        <v>18</v>
      </c>
      <c r="G50" s="4" t="s">
        <v>302</v>
      </c>
      <c r="H50" s="14">
        <f t="shared" si="0"/>
        <v>216</v>
      </c>
      <c r="I50" s="14">
        <f t="shared" si="1"/>
        <v>38.879999999999995</v>
      </c>
      <c r="J50" s="14">
        <f t="shared" si="2"/>
        <v>5.3136000000000001</v>
      </c>
      <c r="K50" s="14">
        <f t="shared" si="3"/>
        <v>171.8064</v>
      </c>
    </row>
    <row r="51" spans="1:11" x14ac:dyDescent="0.3">
      <c r="A51" s="3">
        <v>322</v>
      </c>
      <c r="B51" s="3">
        <v>10066</v>
      </c>
      <c r="C51" s="7">
        <v>40417</v>
      </c>
      <c r="D51" s="3" t="s">
        <v>306</v>
      </c>
      <c r="E51" s="3">
        <v>16</v>
      </c>
      <c r="F51" s="8">
        <v>12</v>
      </c>
      <c r="G51" s="4" t="s">
        <v>300</v>
      </c>
      <c r="H51" s="14">
        <f t="shared" si="0"/>
        <v>192</v>
      </c>
      <c r="I51" s="14">
        <f t="shared" si="1"/>
        <v>34.56</v>
      </c>
      <c r="J51" s="14">
        <f t="shared" si="2"/>
        <v>4.7231999999999994</v>
      </c>
      <c r="K51" s="14">
        <f t="shared" si="3"/>
        <v>152.71680000000001</v>
      </c>
    </row>
    <row r="52" spans="1:11" x14ac:dyDescent="0.3">
      <c r="A52" s="3">
        <v>445</v>
      </c>
      <c r="B52" s="3">
        <v>10093</v>
      </c>
      <c r="C52" s="7">
        <v>40427</v>
      </c>
      <c r="D52" s="3" t="s">
        <v>311</v>
      </c>
      <c r="E52" s="3">
        <v>11</v>
      </c>
      <c r="F52" s="8">
        <v>12</v>
      </c>
      <c r="G52" s="4" t="s">
        <v>302</v>
      </c>
      <c r="H52" s="14">
        <f t="shared" si="0"/>
        <v>132</v>
      </c>
      <c r="I52" s="14">
        <f t="shared" si="1"/>
        <v>23.759999999999998</v>
      </c>
      <c r="J52" s="14">
        <f t="shared" si="2"/>
        <v>3.2472000000000003</v>
      </c>
      <c r="K52" s="14">
        <f t="shared" si="3"/>
        <v>104.9928</v>
      </c>
    </row>
    <row r="53" spans="1:11" x14ac:dyDescent="0.3">
      <c r="A53" s="3">
        <v>490</v>
      </c>
      <c r="B53" s="3">
        <v>10145</v>
      </c>
      <c r="C53" s="7">
        <v>40431</v>
      </c>
      <c r="D53" s="3" t="s">
        <v>307</v>
      </c>
      <c r="E53" s="3">
        <v>1</v>
      </c>
      <c r="F53" s="8">
        <v>2</v>
      </c>
      <c r="G53" s="4" t="s">
        <v>308</v>
      </c>
      <c r="H53" s="14">
        <f t="shared" si="0"/>
        <v>2</v>
      </c>
      <c r="I53" s="14">
        <f t="shared" si="1"/>
        <v>0.36</v>
      </c>
      <c r="J53" s="14">
        <f t="shared" si="2"/>
        <v>4.9200000000000001E-2</v>
      </c>
      <c r="K53" s="14">
        <f t="shared" si="3"/>
        <v>1.5908000000000002</v>
      </c>
    </row>
    <row r="54" spans="1:11" x14ac:dyDescent="0.3">
      <c r="A54" s="3">
        <v>337</v>
      </c>
      <c r="B54" s="3">
        <v>10076</v>
      </c>
      <c r="C54" s="7">
        <v>40433</v>
      </c>
      <c r="D54" s="3" t="s">
        <v>311</v>
      </c>
      <c r="E54" s="3">
        <v>6</v>
      </c>
      <c r="F54" s="8">
        <v>12</v>
      </c>
      <c r="G54" s="4" t="s">
        <v>302</v>
      </c>
      <c r="H54" s="14">
        <f t="shared" si="0"/>
        <v>72</v>
      </c>
      <c r="I54" s="14">
        <f t="shared" si="1"/>
        <v>12.959999999999999</v>
      </c>
      <c r="J54" s="14">
        <f t="shared" si="2"/>
        <v>1.7711999999999999</v>
      </c>
      <c r="K54" s="14">
        <f t="shared" si="3"/>
        <v>57.268799999999999</v>
      </c>
    </row>
    <row r="55" spans="1:11" x14ac:dyDescent="0.3">
      <c r="A55" s="3">
        <v>396</v>
      </c>
      <c r="B55" s="3">
        <v>10071</v>
      </c>
      <c r="C55" s="7">
        <v>40435</v>
      </c>
      <c r="D55" s="3" t="s">
        <v>303</v>
      </c>
      <c r="E55" s="3">
        <v>23</v>
      </c>
      <c r="F55" s="8">
        <v>4</v>
      </c>
      <c r="G55" s="4" t="s">
        <v>300</v>
      </c>
      <c r="H55" s="14">
        <f t="shared" si="0"/>
        <v>92</v>
      </c>
      <c r="I55" s="14">
        <f t="shared" si="1"/>
        <v>16.559999999999999</v>
      </c>
      <c r="J55" s="14">
        <f t="shared" si="2"/>
        <v>2.2631999999999999</v>
      </c>
      <c r="K55" s="14">
        <f t="shared" si="3"/>
        <v>73.1768</v>
      </c>
    </row>
    <row r="56" spans="1:11" x14ac:dyDescent="0.3">
      <c r="A56" s="3">
        <v>590</v>
      </c>
      <c r="B56" s="3">
        <v>10145</v>
      </c>
      <c r="C56" s="7">
        <v>40440</v>
      </c>
      <c r="D56" s="3" t="s">
        <v>307</v>
      </c>
      <c r="E56" s="3">
        <v>9</v>
      </c>
      <c r="F56" s="8">
        <v>2</v>
      </c>
      <c r="G56" s="4" t="s">
        <v>302</v>
      </c>
      <c r="H56" s="14">
        <f t="shared" si="0"/>
        <v>18</v>
      </c>
      <c r="I56" s="14">
        <f t="shared" si="1"/>
        <v>3.2399999999999998</v>
      </c>
      <c r="J56" s="14">
        <f t="shared" si="2"/>
        <v>0.44279999999999997</v>
      </c>
      <c r="K56" s="14">
        <f t="shared" si="3"/>
        <v>14.3172</v>
      </c>
    </row>
    <row r="57" spans="1:11" x14ac:dyDescent="0.3">
      <c r="A57" s="3">
        <v>438</v>
      </c>
      <c r="B57" s="3">
        <v>10123</v>
      </c>
      <c r="C57" s="7">
        <v>40443</v>
      </c>
      <c r="D57" s="3" t="s">
        <v>305</v>
      </c>
      <c r="E57" s="3">
        <v>4</v>
      </c>
      <c r="F57" s="8">
        <v>9</v>
      </c>
      <c r="G57" s="4" t="s">
        <v>308</v>
      </c>
      <c r="H57" s="14">
        <f t="shared" si="0"/>
        <v>36</v>
      </c>
      <c r="I57" s="14">
        <f t="shared" si="1"/>
        <v>6.4799999999999995</v>
      </c>
      <c r="J57" s="14">
        <f t="shared" si="2"/>
        <v>0.88559999999999994</v>
      </c>
      <c r="K57" s="14">
        <f t="shared" si="3"/>
        <v>28.634399999999999</v>
      </c>
    </row>
    <row r="58" spans="1:11" x14ac:dyDescent="0.3">
      <c r="A58" s="3">
        <v>436</v>
      </c>
      <c r="B58" s="3">
        <v>10029</v>
      </c>
      <c r="C58" s="7">
        <v>40446</v>
      </c>
      <c r="D58" s="3" t="s">
        <v>299</v>
      </c>
      <c r="E58" s="3">
        <v>13</v>
      </c>
      <c r="F58" s="8">
        <v>8</v>
      </c>
      <c r="G58" s="4" t="s">
        <v>302</v>
      </c>
      <c r="H58" s="14">
        <f t="shared" si="0"/>
        <v>104</v>
      </c>
      <c r="I58" s="14">
        <f t="shared" si="1"/>
        <v>18.72</v>
      </c>
      <c r="J58" s="14">
        <f t="shared" si="2"/>
        <v>2.5583999999999998</v>
      </c>
      <c r="K58" s="14">
        <f t="shared" si="3"/>
        <v>82.721599999999995</v>
      </c>
    </row>
    <row r="59" spans="1:11" x14ac:dyDescent="0.3">
      <c r="A59" s="3">
        <v>425</v>
      </c>
      <c r="B59" s="3">
        <v>10008</v>
      </c>
      <c r="C59" s="7">
        <v>40450</v>
      </c>
      <c r="D59" s="3" t="s">
        <v>304</v>
      </c>
      <c r="E59" s="3">
        <v>17</v>
      </c>
      <c r="F59" s="8">
        <v>12</v>
      </c>
      <c r="G59" s="4" t="s">
        <v>300</v>
      </c>
      <c r="H59" s="14">
        <f t="shared" si="0"/>
        <v>204</v>
      </c>
      <c r="I59" s="14">
        <f t="shared" si="1"/>
        <v>36.72</v>
      </c>
      <c r="J59" s="14">
        <f t="shared" si="2"/>
        <v>5.0183999999999997</v>
      </c>
      <c r="K59" s="14">
        <f t="shared" si="3"/>
        <v>162.26159999999999</v>
      </c>
    </row>
    <row r="60" spans="1:11" x14ac:dyDescent="0.3">
      <c r="A60" s="3">
        <v>332</v>
      </c>
      <c r="B60" s="3">
        <v>10081</v>
      </c>
      <c r="C60" s="7">
        <v>40453</v>
      </c>
      <c r="D60" s="3" t="s">
        <v>311</v>
      </c>
      <c r="E60" s="3">
        <v>17</v>
      </c>
      <c r="F60" s="8">
        <v>12</v>
      </c>
      <c r="G60" s="4" t="s">
        <v>300</v>
      </c>
      <c r="H60" s="14">
        <f t="shared" si="0"/>
        <v>204</v>
      </c>
      <c r="I60" s="14">
        <f t="shared" si="1"/>
        <v>36.72</v>
      </c>
      <c r="J60" s="14">
        <f t="shared" si="2"/>
        <v>5.0183999999999997</v>
      </c>
      <c r="K60" s="14">
        <f t="shared" si="3"/>
        <v>162.26159999999999</v>
      </c>
    </row>
    <row r="61" spans="1:11" x14ac:dyDescent="0.3">
      <c r="A61" s="3">
        <v>123</v>
      </c>
      <c r="B61" s="3">
        <v>10028</v>
      </c>
      <c r="C61" s="7">
        <v>40459</v>
      </c>
      <c r="D61" s="3" t="s">
        <v>306</v>
      </c>
      <c r="E61" s="3">
        <v>20</v>
      </c>
      <c r="F61" s="8">
        <v>12</v>
      </c>
      <c r="G61" s="4" t="s">
        <v>300</v>
      </c>
      <c r="H61" s="14">
        <f t="shared" si="0"/>
        <v>240</v>
      </c>
      <c r="I61" s="14">
        <f t="shared" si="1"/>
        <v>43.199999999999996</v>
      </c>
      <c r="J61" s="14">
        <f t="shared" si="2"/>
        <v>5.9039999999999999</v>
      </c>
      <c r="K61" s="14">
        <f t="shared" si="3"/>
        <v>190.89600000000002</v>
      </c>
    </row>
    <row r="62" spans="1:11" x14ac:dyDescent="0.3">
      <c r="A62" s="3">
        <v>172</v>
      </c>
      <c r="B62" s="3">
        <v>10055</v>
      </c>
      <c r="C62" s="7">
        <v>40460</v>
      </c>
      <c r="D62" s="3" t="s">
        <v>301</v>
      </c>
      <c r="E62" s="3">
        <v>26</v>
      </c>
      <c r="F62" s="8">
        <v>18</v>
      </c>
      <c r="G62" s="4" t="s">
        <v>300</v>
      </c>
      <c r="H62" s="14">
        <f t="shared" si="0"/>
        <v>468</v>
      </c>
      <c r="I62" s="14">
        <f t="shared" si="1"/>
        <v>84.24</v>
      </c>
      <c r="J62" s="14">
        <f t="shared" si="2"/>
        <v>11.512799999999999</v>
      </c>
      <c r="K62" s="14">
        <f t="shared" si="3"/>
        <v>372.24720000000002</v>
      </c>
    </row>
    <row r="63" spans="1:11" x14ac:dyDescent="0.3">
      <c r="A63" s="3">
        <v>328</v>
      </c>
      <c r="B63" s="3">
        <v>10097</v>
      </c>
      <c r="C63" s="7">
        <v>40468</v>
      </c>
      <c r="D63" s="3" t="s">
        <v>303</v>
      </c>
      <c r="E63" s="3">
        <v>23</v>
      </c>
      <c r="F63" s="8">
        <v>4</v>
      </c>
      <c r="G63" s="4" t="s">
        <v>300</v>
      </c>
      <c r="H63" s="14">
        <f t="shared" si="0"/>
        <v>92</v>
      </c>
      <c r="I63" s="14">
        <f t="shared" si="1"/>
        <v>16.559999999999999</v>
      </c>
      <c r="J63" s="14">
        <f t="shared" si="2"/>
        <v>2.2631999999999999</v>
      </c>
      <c r="K63" s="14">
        <f t="shared" si="3"/>
        <v>73.1768</v>
      </c>
    </row>
    <row r="64" spans="1:11" x14ac:dyDescent="0.3">
      <c r="A64" s="3">
        <v>596</v>
      </c>
      <c r="B64" s="3">
        <v>10075</v>
      </c>
      <c r="C64" s="7">
        <v>40470</v>
      </c>
      <c r="D64" s="3" t="s">
        <v>299</v>
      </c>
      <c r="E64" s="3">
        <v>30</v>
      </c>
      <c r="F64" s="8">
        <v>8</v>
      </c>
      <c r="G64" s="4" t="s">
        <v>300</v>
      </c>
      <c r="H64" s="14">
        <f t="shared" si="0"/>
        <v>240</v>
      </c>
      <c r="I64" s="14">
        <f t="shared" si="1"/>
        <v>43.199999999999996</v>
      </c>
      <c r="J64" s="14">
        <f t="shared" si="2"/>
        <v>5.9039999999999999</v>
      </c>
      <c r="K64" s="14">
        <f t="shared" si="3"/>
        <v>190.89600000000002</v>
      </c>
    </row>
    <row r="65" spans="1:11" x14ac:dyDescent="0.3">
      <c r="A65" s="3">
        <v>225</v>
      </c>
      <c r="B65" s="3">
        <v>10083</v>
      </c>
      <c r="C65" s="7">
        <v>40474</v>
      </c>
      <c r="D65" s="3" t="s">
        <v>304</v>
      </c>
      <c r="E65" s="3">
        <v>26</v>
      </c>
      <c r="F65" s="8">
        <v>12</v>
      </c>
      <c r="G65" s="4" t="s">
        <v>300</v>
      </c>
      <c r="H65" s="14">
        <f t="shared" si="0"/>
        <v>312</v>
      </c>
      <c r="I65" s="14">
        <f t="shared" si="1"/>
        <v>56.16</v>
      </c>
      <c r="J65" s="14">
        <f t="shared" si="2"/>
        <v>7.6752000000000002</v>
      </c>
      <c r="K65" s="14">
        <f t="shared" si="3"/>
        <v>248.16480000000001</v>
      </c>
    </row>
    <row r="66" spans="1:11" x14ac:dyDescent="0.3">
      <c r="A66" s="3">
        <v>312</v>
      </c>
      <c r="B66" s="3">
        <v>10065</v>
      </c>
      <c r="C66" s="7">
        <v>40479</v>
      </c>
      <c r="D66" s="3" t="s">
        <v>307</v>
      </c>
      <c r="E66" s="3">
        <v>15</v>
      </c>
      <c r="F66" s="8">
        <v>2</v>
      </c>
      <c r="G66" s="4" t="s">
        <v>300</v>
      </c>
      <c r="H66" s="14">
        <f t="shared" si="0"/>
        <v>30</v>
      </c>
      <c r="I66" s="14">
        <f t="shared" si="1"/>
        <v>5.3999999999999995</v>
      </c>
      <c r="J66" s="14">
        <f t="shared" si="2"/>
        <v>0.73799999999999999</v>
      </c>
      <c r="K66" s="14">
        <f t="shared" si="3"/>
        <v>23.862000000000002</v>
      </c>
    </row>
    <row r="67" spans="1:11" x14ac:dyDescent="0.3">
      <c r="A67" s="3">
        <v>335</v>
      </c>
      <c r="B67" s="3">
        <v>10050</v>
      </c>
      <c r="C67" s="7">
        <v>40483</v>
      </c>
      <c r="D67" s="3" t="s">
        <v>299</v>
      </c>
      <c r="E67" s="3">
        <v>13</v>
      </c>
      <c r="F67" s="8">
        <v>8</v>
      </c>
      <c r="G67" s="4" t="s">
        <v>302</v>
      </c>
      <c r="H67" s="14">
        <f t="shared" ref="H67:H130" si="4">E67*F67</f>
        <v>104</v>
      </c>
      <c r="I67" s="14">
        <f t="shared" ref="I67:I130" si="5">H67*18%</f>
        <v>18.72</v>
      </c>
      <c r="J67" s="14">
        <f t="shared" ref="J67:J130" si="6">(H67-I67)*3%</f>
        <v>2.5583999999999998</v>
      </c>
      <c r="K67" s="14">
        <f t="shared" ref="K67:K130" si="7">H67-I67-J67</f>
        <v>82.721599999999995</v>
      </c>
    </row>
    <row r="68" spans="1:11" x14ac:dyDescent="0.3">
      <c r="A68" s="3">
        <v>544</v>
      </c>
      <c r="B68" s="3">
        <v>10014</v>
      </c>
      <c r="C68" s="7">
        <v>40483</v>
      </c>
      <c r="D68" s="3" t="s">
        <v>307</v>
      </c>
      <c r="E68" s="3">
        <v>9</v>
      </c>
      <c r="F68" s="8">
        <v>2</v>
      </c>
      <c r="G68" s="4" t="s">
        <v>302</v>
      </c>
      <c r="H68" s="14">
        <f t="shared" si="4"/>
        <v>18</v>
      </c>
      <c r="I68" s="14">
        <f t="shared" si="5"/>
        <v>3.2399999999999998</v>
      </c>
      <c r="J68" s="14">
        <f t="shared" si="6"/>
        <v>0.44279999999999997</v>
      </c>
      <c r="K68" s="14">
        <f t="shared" si="7"/>
        <v>14.3172</v>
      </c>
    </row>
    <row r="69" spans="1:11" x14ac:dyDescent="0.3">
      <c r="A69" s="3">
        <v>245</v>
      </c>
      <c r="B69" s="3">
        <v>10015</v>
      </c>
      <c r="C69" s="7">
        <v>40490</v>
      </c>
      <c r="D69" s="3" t="s">
        <v>306</v>
      </c>
      <c r="E69" s="3">
        <v>24</v>
      </c>
      <c r="F69" s="8">
        <v>12</v>
      </c>
      <c r="G69" s="4" t="s">
        <v>300</v>
      </c>
      <c r="H69" s="14">
        <f t="shared" si="4"/>
        <v>288</v>
      </c>
      <c r="I69" s="14">
        <f t="shared" si="5"/>
        <v>51.839999999999996</v>
      </c>
      <c r="J69" s="14">
        <f t="shared" si="6"/>
        <v>7.0847999999999995</v>
      </c>
      <c r="K69" s="14">
        <f t="shared" si="7"/>
        <v>229.0752</v>
      </c>
    </row>
    <row r="70" spans="1:11" x14ac:dyDescent="0.3">
      <c r="A70" s="3">
        <v>413</v>
      </c>
      <c r="B70" s="3">
        <v>10071</v>
      </c>
      <c r="C70" s="7">
        <v>40496</v>
      </c>
      <c r="D70" s="3" t="s">
        <v>311</v>
      </c>
      <c r="E70" s="3">
        <v>29</v>
      </c>
      <c r="F70" s="8">
        <v>12</v>
      </c>
      <c r="G70" s="4" t="s">
        <v>300</v>
      </c>
      <c r="H70" s="14">
        <f t="shared" si="4"/>
        <v>348</v>
      </c>
      <c r="I70" s="14">
        <f t="shared" si="5"/>
        <v>62.64</v>
      </c>
      <c r="J70" s="14">
        <f t="shared" si="6"/>
        <v>8.5608000000000004</v>
      </c>
      <c r="K70" s="14">
        <f t="shared" si="7"/>
        <v>276.79920000000004</v>
      </c>
    </row>
    <row r="71" spans="1:11" x14ac:dyDescent="0.3">
      <c r="A71" s="3">
        <v>536</v>
      </c>
      <c r="B71" s="3">
        <v>10063</v>
      </c>
      <c r="C71" s="7">
        <v>40500</v>
      </c>
      <c r="D71" s="3" t="s">
        <v>301</v>
      </c>
      <c r="E71" s="3">
        <v>5</v>
      </c>
      <c r="F71" s="8">
        <v>18</v>
      </c>
      <c r="G71" s="4" t="s">
        <v>308</v>
      </c>
      <c r="H71" s="14">
        <f t="shared" si="4"/>
        <v>90</v>
      </c>
      <c r="I71" s="14">
        <f t="shared" si="5"/>
        <v>16.2</v>
      </c>
      <c r="J71" s="14">
        <f t="shared" si="6"/>
        <v>2.214</v>
      </c>
      <c r="K71" s="14">
        <f t="shared" si="7"/>
        <v>71.585999999999999</v>
      </c>
    </row>
    <row r="72" spans="1:11" x14ac:dyDescent="0.3">
      <c r="A72" s="3">
        <v>454</v>
      </c>
      <c r="B72" s="3">
        <v>10147</v>
      </c>
      <c r="C72" s="7">
        <v>40502</v>
      </c>
      <c r="D72" s="3" t="s">
        <v>304</v>
      </c>
      <c r="E72" s="3">
        <v>13</v>
      </c>
      <c r="F72" s="8">
        <v>12</v>
      </c>
      <c r="G72" s="4" t="s">
        <v>302</v>
      </c>
      <c r="H72" s="14">
        <f t="shared" si="4"/>
        <v>156</v>
      </c>
      <c r="I72" s="14">
        <f t="shared" si="5"/>
        <v>28.08</v>
      </c>
      <c r="J72" s="14">
        <f t="shared" si="6"/>
        <v>3.8376000000000001</v>
      </c>
      <c r="K72" s="14">
        <f t="shared" si="7"/>
        <v>124.08240000000001</v>
      </c>
    </row>
    <row r="73" spans="1:11" x14ac:dyDescent="0.3">
      <c r="A73" s="3">
        <v>356</v>
      </c>
      <c r="B73" s="3">
        <v>10135</v>
      </c>
      <c r="C73" s="7">
        <v>40503</v>
      </c>
      <c r="D73" s="3" t="s">
        <v>304</v>
      </c>
      <c r="E73" s="3">
        <v>12</v>
      </c>
      <c r="F73" s="8">
        <v>12</v>
      </c>
      <c r="G73" s="4" t="s">
        <v>302</v>
      </c>
      <c r="H73" s="14">
        <f t="shared" si="4"/>
        <v>144</v>
      </c>
      <c r="I73" s="14">
        <f t="shared" si="5"/>
        <v>25.919999999999998</v>
      </c>
      <c r="J73" s="14">
        <f t="shared" si="6"/>
        <v>3.5423999999999998</v>
      </c>
      <c r="K73" s="14">
        <f t="shared" si="7"/>
        <v>114.5376</v>
      </c>
    </row>
    <row r="74" spans="1:11" x14ac:dyDescent="0.3">
      <c r="A74" s="3">
        <v>446</v>
      </c>
      <c r="B74" s="3">
        <v>10053</v>
      </c>
      <c r="C74" s="7">
        <v>40509</v>
      </c>
      <c r="D74" s="3" t="s">
        <v>311</v>
      </c>
      <c r="E74" s="3">
        <v>8</v>
      </c>
      <c r="F74" s="8">
        <v>12</v>
      </c>
      <c r="G74" s="4" t="s">
        <v>302</v>
      </c>
      <c r="H74" s="14">
        <f t="shared" si="4"/>
        <v>96</v>
      </c>
      <c r="I74" s="14">
        <f t="shared" si="5"/>
        <v>17.28</v>
      </c>
      <c r="J74" s="14">
        <f t="shared" si="6"/>
        <v>2.3615999999999997</v>
      </c>
      <c r="K74" s="14">
        <f t="shared" si="7"/>
        <v>76.358400000000003</v>
      </c>
    </row>
    <row r="75" spans="1:11" x14ac:dyDescent="0.3">
      <c r="A75" s="3">
        <v>477</v>
      </c>
      <c r="B75" s="3">
        <v>10013</v>
      </c>
      <c r="C75" s="7">
        <v>40512</v>
      </c>
      <c r="D75" s="3" t="s">
        <v>309</v>
      </c>
      <c r="E75" s="3">
        <v>9</v>
      </c>
      <c r="F75" s="8">
        <v>2</v>
      </c>
      <c r="G75" s="4" t="s">
        <v>302</v>
      </c>
      <c r="H75" s="14">
        <f t="shared" si="4"/>
        <v>18</v>
      </c>
      <c r="I75" s="14">
        <f t="shared" si="5"/>
        <v>3.2399999999999998</v>
      </c>
      <c r="J75" s="14">
        <f t="shared" si="6"/>
        <v>0.44279999999999997</v>
      </c>
      <c r="K75" s="14">
        <f t="shared" si="7"/>
        <v>14.3172</v>
      </c>
    </row>
    <row r="76" spans="1:11" x14ac:dyDescent="0.3">
      <c r="A76" s="3">
        <v>540</v>
      </c>
      <c r="B76" s="3">
        <v>10042</v>
      </c>
      <c r="C76" s="7">
        <v>40512</v>
      </c>
      <c r="D76" s="3" t="s">
        <v>301</v>
      </c>
      <c r="E76" s="3">
        <v>7</v>
      </c>
      <c r="F76" s="8">
        <v>18</v>
      </c>
      <c r="G76" s="4" t="s">
        <v>302</v>
      </c>
      <c r="H76" s="14">
        <f t="shared" si="4"/>
        <v>126</v>
      </c>
      <c r="I76" s="14">
        <f t="shared" si="5"/>
        <v>22.68</v>
      </c>
      <c r="J76" s="14">
        <f t="shared" si="6"/>
        <v>3.0995999999999997</v>
      </c>
      <c r="K76" s="14">
        <f t="shared" si="7"/>
        <v>100.2204</v>
      </c>
    </row>
    <row r="77" spans="1:11" x14ac:dyDescent="0.3">
      <c r="A77" s="3">
        <v>158</v>
      </c>
      <c r="B77" s="3">
        <v>10075</v>
      </c>
      <c r="C77" s="7">
        <v>40514</v>
      </c>
      <c r="D77" s="3" t="s">
        <v>309</v>
      </c>
      <c r="E77" s="3">
        <v>13</v>
      </c>
      <c r="F77" s="8">
        <v>2</v>
      </c>
      <c r="G77" s="4" t="s">
        <v>302</v>
      </c>
      <c r="H77" s="14">
        <f t="shared" si="4"/>
        <v>26</v>
      </c>
      <c r="I77" s="14">
        <f t="shared" si="5"/>
        <v>4.68</v>
      </c>
      <c r="J77" s="14">
        <f t="shared" si="6"/>
        <v>0.63959999999999995</v>
      </c>
      <c r="K77" s="14">
        <f t="shared" si="7"/>
        <v>20.680399999999999</v>
      </c>
    </row>
    <row r="78" spans="1:11" x14ac:dyDescent="0.3">
      <c r="A78" s="3">
        <v>471</v>
      </c>
      <c r="B78" s="3">
        <v>10146</v>
      </c>
      <c r="C78" s="7">
        <v>40525</v>
      </c>
      <c r="D78" s="3" t="s">
        <v>306</v>
      </c>
      <c r="E78" s="3">
        <v>12</v>
      </c>
      <c r="F78" s="8">
        <v>12</v>
      </c>
      <c r="G78" s="4" t="s">
        <v>302</v>
      </c>
      <c r="H78" s="14">
        <f t="shared" si="4"/>
        <v>144</v>
      </c>
      <c r="I78" s="14">
        <f t="shared" si="5"/>
        <v>25.919999999999998</v>
      </c>
      <c r="J78" s="14">
        <f t="shared" si="6"/>
        <v>3.5423999999999998</v>
      </c>
      <c r="K78" s="14">
        <f t="shared" si="7"/>
        <v>114.5376</v>
      </c>
    </row>
    <row r="79" spans="1:11" x14ac:dyDescent="0.3">
      <c r="A79" s="3">
        <v>572</v>
      </c>
      <c r="B79" s="3">
        <v>10093</v>
      </c>
      <c r="C79" s="7">
        <v>40525</v>
      </c>
      <c r="D79" s="3" t="s">
        <v>306</v>
      </c>
      <c r="E79" s="3">
        <v>12</v>
      </c>
      <c r="F79" s="8">
        <v>12</v>
      </c>
      <c r="G79" s="4" t="s">
        <v>302</v>
      </c>
      <c r="H79" s="14">
        <f t="shared" si="4"/>
        <v>144</v>
      </c>
      <c r="I79" s="14">
        <f t="shared" si="5"/>
        <v>25.919999999999998</v>
      </c>
      <c r="J79" s="14">
        <f t="shared" si="6"/>
        <v>3.5423999999999998</v>
      </c>
      <c r="K79" s="14">
        <f t="shared" si="7"/>
        <v>114.5376</v>
      </c>
    </row>
    <row r="80" spans="1:11" x14ac:dyDescent="0.3">
      <c r="A80" s="3">
        <v>132</v>
      </c>
      <c r="B80" s="3">
        <v>10143</v>
      </c>
      <c r="C80" s="7">
        <v>40535</v>
      </c>
      <c r="D80" s="3" t="s">
        <v>301</v>
      </c>
      <c r="E80" s="3">
        <v>1</v>
      </c>
      <c r="F80" s="8">
        <v>18</v>
      </c>
      <c r="G80" s="4" t="s">
        <v>308</v>
      </c>
      <c r="H80" s="14">
        <f t="shared" si="4"/>
        <v>18</v>
      </c>
      <c r="I80" s="14">
        <f t="shared" si="5"/>
        <v>3.2399999999999998</v>
      </c>
      <c r="J80" s="14">
        <f t="shared" si="6"/>
        <v>0.44279999999999997</v>
      </c>
      <c r="K80" s="14">
        <f t="shared" si="7"/>
        <v>14.3172</v>
      </c>
    </row>
    <row r="81" spans="1:11" x14ac:dyDescent="0.3">
      <c r="A81" s="3">
        <v>300</v>
      </c>
      <c r="B81" s="3">
        <v>10057</v>
      </c>
      <c r="C81" s="7">
        <v>40542</v>
      </c>
      <c r="D81" s="3" t="s">
        <v>301</v>
      </c>
      <c r="E81" s="3">
        <v>26</v>
      </c>
      <c r="F81" s="8">
        <v>18</v>
      </c>
      <c r="G81" s="4" t="s">
        <v>300</v>
      </c>
      <c r="H81" s="14">
        <f t="shared" si="4"/>
        <v>468</v>
      </c>
      <c r="I81" s="14">
        <f t="shared" si="5"/>
        <v>84.24</v>
      </c>
      <c r="J81" s="14">
        <f t="shared" si="6"/>
        <v>11.512799999999999</v>
      </c>
      <c r="K81" s="14">
        <f t="shared" si="7"/>
        <v>372.24720000000002</v>
      </c>
    </row>
    <row r="82" spans="1:11" x14ac:dyDescent="0.3">
      <c r="A82" s="3">
        <v>569</v>
      </c>
      <c r="B82" s="3">
        <v>10057</v>
      </c>
      <c r="C82" s="7">
        <v>40555</v>
      </c>
      <c r="D82" s="3" t="s">
        <v>301</v>
      </c>
      <c r="E82" s="3">
        <v>9</v>
      </c>
      <c r="F82" s="8">
        <v>18</v>
      </c>
      <c r="G82" s="4" t="s">
        <v>302</v>
      </c>
      <c r="H82" s="14">
        <f t="shared" si="4"/>
        <v>162</v>
      </c>
      <c r="I82" s="14">
        <f t="shared" si="5"/>
        <v>29.16</v>
      </c>
      <c r="J82" s="14">
        <f t="shared" si="6"/>
        <v>3.9851999999999999</v>
      </c>
      <c r="K82" s="14">
        <f t="shared" si="7"/>
        <v>128.85480000000001</v>
      </c>
    </row>
    <row r="83" spans="1:11" x14ac:dyDescent="0.3">
      <c r="A83" s="3">
        <v>518</v>
      </c>
      <c r="B83" s="3">
        <v>10139</v>
      </c>
      <c r="C83" s="7">
        <v>40561</v>
      </c>
      <c r="D83" s="3" t="s">
        <v>299</v>
      </c>
      <c r="E83" s="3">
        <v>20</v>
      </c>
      <c r="F83" s="8">
        <v>8</v>
      </c>
      <c r="G83" s="4" t="s">
        <v>300</v>
      </c>
      <c r="H83" s="14">
        <f t="shared" si="4"/>
        <v>160</v>
      </c>
      <c r="I83" s="14">
        <f t="shared" si="5"/>
        <v>28.799999999999997</v>
      </c>
      <c r="J83" s="14">
        <f t="shared" si="6"/>
        <v>3.9359999999999995</v>
      </c>
      <c r="K83" s="14">
        <f t="shared" si="7"/>
        <v>127.264</v>
      </c>
    </row>
    <row r="84" spans="1:11" x14ac:dyDescent="0.3">
      <c r="A84" s="3">
        <v>304</v>
      </c>
      <c r="B84" s="3">
        <v>10029</v>
      </c>
      <c r="C84" s="7">
        <v>40566</v>
      </c>
      <c r="D84" s="3" t="s">
        <v>304</v>
      </c>
      <c r="E84" s="3">
        <v>30</v>
      </c>
      <c r="F84" s="8">
        <v>12</v>
      </c>
      <c r="G84" s="4" t="s">
        <v>300</v>
      </c>
      <c r="H84" s="14">
        <f t="shared" si="4"/>
        <v>360</v>
      </c>
      <c r="I84" s="14">
        <f t="shared" si="5"/>
        <v>64.8</v>
      </c>
      <c r="J84" s="14">
        <f t="shared" si="6"/>
        <v>8.8559999999999999</v>
      </c>
      <c r="K84" s="14">
        <f t="shared" si="7"/>
        <v>286.34399999999999</v>
      </c>
    </row>
    <row r="85" spans="1:11" x14ac:dyDescent="0.3">
      <c r="A85" s="3">
        <v>421</v>
      </c>
      <c r="B85" s="3">
        <v>10017</v>
      </c>
      <c r="C85" s="7">
        <v>40573</v>
      </c>
      <c r="D85" s="3" t="s">
        <v>306</v>
      </c>
      <c r="E85" s="3">
        <v>3</v>
      </c>
      <c r="F85" s="8">
        <v>12</v>
      </c>
      <c r="G85" s="4" t="s">
        <v>308</v>
      </c>
      <c r="H85" s="14">
        <f t="shared" si="4"/>
        <v>36</v>
      </c>
      <c r="I85" s="14">
        <f t="shared" si="5"/>
        <v>6.4799999999999995</v>
      </c>
      <c r="J85" s="14">
        <f t="shared" si="6"/>
        <v>0.88559999999999994</v>
      </c>
      <c r="K85" s="14">
        <f t="shared" si="7"/>
        <v>28.634399999999999</v>
      </c>
    </row>
    <row r="86" spans="1:11" x14ac:dyDescent="0.3">
      <c r="A86" s="3">
        <v>295</v>
      </c>
      <c r="B86" s="3">
        <v>10142</v>
      </c>
      <c r="C86" s="7">
        <v>40575</v>
      </c>
      <c r="D86" s="3" t="s">
        <v>309</v>
      </c>
      <c r="E86" s="3">
        <v>3</v>
      </c>
      <c r="F86" s="8">
        <v>2</v>
      </c>
      <c r="G86" s="4" t="s">
        <v>308</v>
      </c>
      <c r="H86" s="14">
        <f t="shared" si="4"/>
        <v>6</v>
      </c>
      <c r="I86" s="14">
        <f t="shared" si="5"/>
        <v>1.08</v>
      </c>
      <c r="J86" s="14">
        <f t="shared" si="6"/>
        <v>0.14759999999999998</v>
      </c>
      <c r="K86" s="14">
        <f t="shared" si="7"/>
        <v>4.7724000000000002</v>
      </c>
    </row>
    <row r="87" spans="1:11" x14ac:dyDescent="0.3">
      <c r="A87" s="3">
        <v>441</v>
      </c>
      <c r="B87" s="3">
        <v>10120</v>
      </c>
      <c r="C87" s="7">
        <v>40577</v>
      </c>
      <c r="D87" s="3" t="s">
        <v>305</v>
      </c>
      <c r="E87" s="3">
        <v>22</v>
      </c>
      <c r="F87" s="8">
        <v>9</v>
      </c>
      <c r="G87" s="4" t="s">
        <v>300</v>
      </c>
      <c r="H87" s="14">
        <f t="shared" si="4"/>
        <v>198</v>
      </c>
      <c r="I87" s="14">
        <f t="shared" si="5"/>
        <v>35.64</v>
      </c>
      <c r="J87" s="14">
        <f t="shared" si="6"/>
        <v>4.8708</v>
      </c>
      <c r="K87" s="14">
        <f t="shared" si="7"/>
        <v>157.48920000000001</v>
      </c>
    </row>
    <row r="88" spans="1:11" x14ac:dyDescent="0.3">
      <c r="A88" s="3">
        <v>233</v>
      </c>
      <c r="B88" s="3">
        <v>10076</v>
      </c>
      <c r="C88" s="7">
        <v>40580</v>
      </c>
      <c r="D88" s="3" t="s">
        <v>306</v>
      </c>
      <c r="E88" s="3">
        <v>8</v>
      </c>
      <c r="F88" s="8">
        <v>12</v>
      </c>
      <c r="G88" s="4" t="s">
        <v>302</v>
      </c>
      <c r="H88" s="14">
        <f t="shared" si="4"/>
        <v>96</v>
      </c>
      <c r="I88" s="14">
        <f t="shared" si="5"/>
        <v>17.28</v>
      </c>
      <c r="J88" s="14">
        <f t="shared" si="6"/>
        <v>2.3615999999999997</v>
      </c>
      <c r="K88" s="14">
        <f t="shared" si="7"/>
        <v>76.358400000000003</v>
      </c>
    </row>
    <row r="89" spans="1:11" x14ac:dyDescent="0.3">
      <c r="A89" s="3">
        <v>319</v>
      </c>
      <c r="B89" s="3">
        <v>10075</v>
      </c>
      <c r="C89" s="7">
        <v>40582</v>
      </c>
      <c r="D89" s="3" t="s">
        <v>301</v>
      </c>
      <c r="E89" s="3">
        <v>5</v>
      </c>
      <c r="F89" s="8">
        <v>18</v>
      </c>
      <c r="G89" s="4" t="s">
        <v>308</v>
      </c>
      <c r="H89" s="14">
        <f t="shared" si="4"/>
        <v>90</v>
      </c>
      <c r="I89" s="14">
        <f t="shared" si="5"/>
        <v>16.2</v>
      </c>
      <c r="J89" s="14">
        <f t="shared" si="6"/>
        <v>2.214</v>
      </c>
      <c r="K89" s="14">
        <f t="shared" si="7"/>
        <v>71.585999999999999</v>
      </c>
    </row>
    <row r="90" spans="1:11" x14ac:dyDescent="0.3">
      <c r="A90" s="3">
        <v>342</v>
      </c>
      <c r="B90" s="3">
        <v>10036</v>
      </c>
      <c r="C90" s="7">
        <v>40586</v>
      </c>
      <c r="D90" s="3" t="s">
        <v>306</v>
      </c>
      <c r="E90" s="3">
        <v>11</v>
      </c>
      <c r="F90" s="8">
        <v>12</v>
      </c>
      <c r="G90" s="4" t="s">
        <v>302</v>
      </c>
      <c r="H90" s="14">
        <f t="shared" si="4"/>
        <v>132</v>
      </c>
      <c r="I90" s="14">
        <f t="shared" si="5"/>
        <v>23.759999999999998</v>
      </c>
      <c r="J90" s="14">
        <f t="shared" si="6"/>
        <v>3.2472000000000003</v>
      </c>
      <c r="K90" s="14">
        <f t="shared" si="7"/>
        <v>104.9928</v>
      </c>
    </row>
    <row r="91" spans="1:11" x14ac:dyDescent="0.3">
      <c r="A91" s="3">
        <v>258</v>
      </c>
      <c r="B91" s="3">
        <v>10024</v>
      </c>
      <c r="C91" s="7">
        <v>40589</v>
      </c>
      <c r="D91" s="3" t="s">
        <v>311</v>
      </c>
      <c r="E91" s="3">
        <v>7</v>
      </c>
      <c r="F91" s="8">
        <v>12</v>
      </c>
      <c r="G91" s="4" t="s">
        <v>302</v>
      </c>
      <c r="H91" s="14">
        <f t="shared" si="4"/>
        <v>84</v>
      </c>
      <c r="I91" s="14">
        <f t="shared" si="5"/>
        <v>15.12</v>
      </c>
      <c r="J91" s="14">
        <f t="shared" si="6"/>
        <v>2.0663999999999998</v>
      </c>
      <c r="K91" s="14">
        <f t="shared" si="7"/>
        <v>66.813599999999994</v>
      </c>
    </row>
    <row r="92" spans="1:11" x14ac:dyDescent="0.3">
      <c r="A92" s="3">
        <v>542</v>
      </c>
      <c r="B92" s="3">
        <v>10140</v>
      </c>
      <c r="C92" s="7">
        <v>40594</v>
      </c>
      <c r="D92" s="3" t="s">
        <v>303</v>
      </c>
      <c r="E92" s="3">
        <v>17</v>
      </c>
      <c r="F92" s="8">
        <v>4</v>
      </c>
      <c r="G92" s="4" t="s">
        <v>300</v>
      </c>
      <c r="H92" s="14">
        <f t="shared" si="4"/>
        <v>68</v>
      </c>
      <c r="I92" s="14">
        <f t="shared" si="5"/>
        <v>12.24</v>
      </c>
      <c r="J92" s="14">
        <f t="shared" si="6"/>
        <v>1.6727999999999998</v>
      </c>
      <c r="K92" s="14">
        <f t="shared" si="7"/>
        <v>54.087199999999996</v>
      </c>
    </row>
    <row r="93" spans="1:11" x14ac:dyDescent="0.3">
      <c r="A93" s="3">
        <v>511</v>
      </c>
      <c r="B93" s="3">
        <v>10076</v>
      </c>
      <c r="C93" s="7">
        <v>40598</v>
      </c>
      <c r="D93" s="3" t="s">
        <v>299</v>
      </c>
      <c r="E93" s="3">
        <v>16</v>
      </c>
      <c r="F93" s="8">
        <v>8</v>
      </c>
      <c r="G93" s="4" t="s">
        <v>300</v>
      </c>
      <c r="H93" s="14">
        <f t="shared" si="4"/>
        <v>128</v>
      </c>
      <c r="I93" s="14">
        <f t="shared" si="5"/>
        <v>23.04</v>
      </c>
      <c r="J93" s="14">
        <f t="shared" si="6"/>
        <v>3.1488</v>
      </c>
      <c r="K93" s="14">
        <f t="shared" si="7"/>
        <v>101.81120000000001</v>
      </c>
    </row>
    <row r="94" spans="1:11" x14ac:dyDescent="0.3">
      <c r="A94" s="3">
        <v>368</v>
      </c>
      <c r="B94" s="3">
        <v>10076</v>
      </c>
      <c r="C94" s="7">
        <v>40607</v>
      </c>
      <c r="D94" s="3" t="s">
        <v>299</v>
      </c>
      <c r="E94" s="3">
        <v>24</v>
      </c>
      <c r="F94" s="8">
        <v>8</v>
      </c>
      <c r="G94" s="4" t="s">
        <v>300</v>
      </c>
      <c r="H94" s="14">
        <f t="shared" si="4"/>
        <v>192</v>
      </c>
      <c r="I94" s="14">
        <f t="shared" si="5"/>
        <v>34.56</v>
      </c>
      <c r="J94" s="14">
        <f t="shared" si="6"/>
        <v>4.7231999999999994</v>
      </c>
      <c r="K94" s="14">
        <f t="shared" si="7"/>
        <v>152.71680000000001</v>
      </c>
    </row>
    <row r="95" spans="1:11" x14ac:dyDescent="0.3">
      <c r="A95" s="3">
        <v>382</v>
      </c>
      <c r="B95" s="3">
        <v>10145</v>
      </c>
      <c r="C95" s="7">
        <v>40620</v>
      </c>
      <c r="D95" s="3" t="s">
        <v>306</v>
      </c>
      <c r="E95" s="3">
        <v>28</v>
      </c>
      <c r="F95" s="8">
        <v>12</v>
      </c>
      <c r="G95" s="4" t="s">
        <v>300</v>
      </c>
      <c r="H95" s="14">
        <f t="shared" si="4"/>
        <v>336</v>
      </c>
      <c r="I95" s="14">
        <f t="shared" si="5"/>
        <v>60.48</v>
      </c>
      <c r="J95" s="14">
        <f t="shared" si="6"/>
        <v>8.2655999999999992</v>
      </c>
      <c r="K95" s="14">
        <f t="shared" si="7"/>
        <v>267.25439999999998</v>
      </c>
    </row>
    <row r="96" spans="1:11" x14ac:dyDescent="0.3">
      <c r="A96" s="3">
        <v>439</v>
      </c>
      <c r="B96" s="3">
        <v>10058</v>
      </c>
      <c r="C96" s="7">
        <v>40634</v>
      </c>
      <c r="D96" s="3" t="s">
        <v>301</v>
      </c>
      <c r="E96" s="3">
        <v>21</v>
      </c>
      <c r="F96" s="8">
        <v>18</v>
      </c>
      <c r="G96" s="4" t="s">
        <v>300</v>
      </c>
      <c r="H96" s="14">
        <f t="shared" si="4"/>
        <v>378</v>
      </c>
      <c r="I96" s="14">
        <f t="shared" si="5"/>
        <v>68.039999999999992</v>
      </c>
      <c r="J96" s="14">
        <f t="shared" si="6"/>
        <v>9.2988</v>
      </c>
      <c r="K96" s="14">
        <f t="shared" si="7"/>
        <v>300.66120000000001</v>
      </c>
    </row>
    <row r="97" spans="1:11" x14ac:dyDescent="0.3">
      <c r="A97" s="3">
        <v>550</v>
      </c>
      <c r="B97" s="3">
        <v>10036</v>
      </c>
      <c r="C97" s="7">
        <v>40634</v>
      </c>
      <c r="D97" s="3" t="s">
        <v>303</v>
      </c>
      <c r="E97" s="3">
        <v>24</v>
      </c>
      <c r="F97" s="8">
        <v>4</v>
      </c>
      <c r="G97" s="4" t="s">
        <v>300</v>
      </c>
      <c r="H97" s="14">
        <f t="shared" si="4"/>
        <v>96</v>
      </c>
      <c r="I97" s="14">
        <f t="shared" si="5"/>
        <v>17.28</v>
      </c>
      <c r="J97" s="14">
        <f t="shared" si="6"/>
        <v>2.3615999999999997</v>
      </c>
      <c r="K97" s="14">
        <f t="shared" si="7"/>
        <v>76.358400000000003</v>
      </c>
    </row>
    <row r="98" spans="1:11" x14ac:dyDescent="0.3">
      <c r="A98" s="3">
        <v>469</v>
      </c>
      <c r="B98" s="3">
        <v>10024</v>
      </c>
      <c r="C98" s="7">
        <v>40635</v>
      </c>
      <c r="D98" s="3" t="s">
        <v>310</v>
      </c>
      <c r="E98" s="3">
        <v>25</v>
      </c>
      <c r="F98" s="8">
        <v>13</v>
      </c>
      <c r="G98" s="4" t="s">
        <v>300</v>
      </c>
      <c r="H98" s="14">
        <f t="shared" si="4"/>
        <v>325</v>
      </c>
      <c r="I98" s="14">
        <f t="shared" si="5"/>
        <v>58.5</v>
      </c>
      <c r="J98" s="14">
        <f t="shared" si="6"/>
        <v>7.9950000000000001</v>
      </c>
      <c r="K98" s="14">
        <f t="shared" si="7"/>
        <v>258.505</v>
      </c>
    </row>
    <row r="99" spans="1:11" x14ac:dyDescent="0.3">
      <c r="A99" s="3">
        <v>501</v>
      </c>
      <c r="B99" s="3">
        <v>10067</v>
      </c>
      <c r="C99" s="7">
        <v>40635</v>
      </c>
      <c r="D99" s="3" t="s">
        <v>303</v>
      </c>
      <c r="E99" s="3">
        <v>15</v>
      </c>
      <c r="F99" s="8">
        <v>4</v>
      </c>
      <c r="G99" s="4" t="s">
        <v>300</v>
      </c>
      <c r="H99" s="14">
        <f t="shared" si="4"/>
        <v>60</v>
      </c>
      <c r="I99" s="14">
        <f t="shared" si="5"/>
        <v>10.799999999999999</v>
      </c>
      <c r="J99" s="14">
        <f t="shared" si="6"/>
        <v>1.476</v>
      </c>
      <c r="K99" s="14">
        <f t="shared" si="7"/>
        <v>47.724000000000004</v>
      </c>
    </row>
    <row r="100" spans="1:11" x14ac:dyDescent="0.3">
      <c r="A100" s="3">
        <v>215</v>
      </c>
      <c r="B100" s="3">
        <v>10058</v>
      </c>
      <c r="C100" s="7">
        <v>40650</v>
      </c>
      <c r="D100" s="3" t="s">
        <v>309</v>
      </c>
      <c r="E100" s="3">
        <v>8</v>
      </c>
      <c r="F100" s="8">
        <v>2</v>
      </c>
      <c r="G100" s="4" t="s">
        <v>302</v>
      </c>
      <c r="H100" s="14">
        <f t="shared" si="4"/>
        <v>16</v>
      </c>
      <c r="I100" s="14">
        <f t="shared" si="5"/>
        <v>2.88</v>
      </c>
      <c r="J100" s="14">
        <f t="shared" si="6"/>
        <v>0.39360000000000001</v>
      </c>
      <c r="K100" s="14">
        <f t="shared" si="7"/>
        <v>12.726400000000002</v>
      </c>
    </row>
    <row r="101" spans="1:11" x14ac:dyDescent="0.3">
      <c r="A101" s="3">
        <v>227</v>
      </c>
      <c r="B101" s="3">
        <v>10029</v>
      </c>
      <c r="C101" s="7">
        <v>40650</v>
      </c>
      <c r="D101" s="3" t="s">
        <v>299</v>
      </c>
      <c r="E101" s="3">
        <v>17</v>
      </c>
      <c r="F101" s="8">
        <v>8</v>
      </c>
      <c r="G101" s="4" t="s">
        <v>300</v>
      </c>
      <c r="H101" s="14">
        <f t="shared" si="4"/>
        <v>136</v>
      </c>
      <c r="I101" s="14">
        <f t="shared" si="5"/>
        <v>24.48</v>
      </c>
      <c r="J101" s="14">
        <f t="shared" si="6"/>
        <v>3.3455999999999997</v>
      </c>
      <c r="K101" s="14">
        <f t="shared" si="7"/>
        <v>108.17439999999999</v>
      </c>
    </row>
    <row r="102" spans="1:11" x14ac:dyDescent="0.3">
      <c r="A102" s="3">
        <v>358</v>
      </c>
      <c r="B102" s="3">
        <v>10018</v>
      </c>
      <c r="C102" s="7">
        <v>40653</v>
      </c>
      <c r="D102" s="3" t="s">
        <v>309</v>
      </c>
      <c r="E102" s="3">
        <v>6</v>
      </c>
      <c r="F102" s="8">
        <v>2</v>
      </c>
      <c r="G102" s="4" t="s">
        <v>302</v>
      </c>
      <c r="H102" s="14">
        <f t="shared" si="4"/>
        <v>12</v>
      </c>
      <c r="I102" s="14">
        <f t="shared" si="5"/>
        <v>2.16</v>
      </c>
      <c r="J102" s="14">
        <f t="shared" si="6"/>
        <v>0.29519999999999996</v>
      </c>
      <c r="K102" s="14">
        <f t="shared" si="7"/>
        <v>9.5448000000000004</v>
      </c>
    </row>
    <row r="103" spans="1:11" x14ac:dyDescent="0.3">
      <c r="A103" s="3">
        <v>517</v>
      </c>
      <c r="B103" s="3">
        <v>10070</v>
      </c>
      <c r="C103" s="7">
        <v>40653</v>
      </c>
      <c r="D103" s="3" t="s">
        <v>305</v>
      </c>
      <c r="E103" s="3">
        <v>24</v>
      </c>
      <c r="F103" s="8">
        <v>9</v>
      </c>
      <c r="G103" s="4" t="s">
        <v>300</v>
      </c>
      <c r="H103" s="14">
        <f t="shared" si="4"/>
        <v>216</v>
      </c>
      <c r="I103" s="14">
        <f t="shared" si="5"/>
        <v>38.879999999999995</v>
      </c>
      <c r="J103" s="14">
        <f t="shared" si="6"/>
        <v>5.3136000000000001</v>
      </c>
      <c r="K103" s="14">
        <f t="shared" si="7"/>
        <v>171.8064</v>
      </c>
    </row>
    <row r="104" spans="1:11" x14ac:dyDescent="0.3">
      <c r="A104" s="3">
        <v>183</v>
      </c>
      <c r="B104" s="3">
        <v>10134</v>
      </c>
      <c r="C104" s="7">
        <v>40665</v>
      </c>
      <c r="D104" s="3" t="s">
        <v>307</v>
      </c>
      <c r="E104" s="3">
        <v>4</v>
      </c>
      <c r="F104" s="8">
        <v>2</v>
      </c>
      <c r="G104" s="4" t="s">
        <v>308</v>
      </c>
      <c r="H104" s="14">
        <f t="shared" si="4"/>
        <v>8</v>
      </c>
      <c r="I104" s="14">
        <f t="shared" si="5"/>
        <v>1.44</v>
      </c>
      <c r="J104" s="14">
        <f t="shared" si="6"/>
        <v>0.1968</v>
      </c>
      <c r="K104" s="14">
        <f t="shared" si="7"/>
        <v>6.3632000000000009</v>
      </c>
    </row>
    <row r="105" spans="1:11" x14ac:dyDescent="0.3">
      <c r="A105" s="3">
        <v>578</v>
      </c>
      <c r="B105" s="3">
        <v>10017</v>
      </c>
      <c r="C105" s="7">
        <v>40667</v>
      </c>
      <c r="D105" s="3" t="s">
        <v>307</v>
      </c>
      <c r="E105" s="3">
        <v>28</v>
      </c>
      <c r="F105" s="8">
        <v>2</v>
      </c>
      <c r="G105" s="4" t="s">
        <v>300</v>
      </c>
      <c r="H105" s="14">
        <f t="shared" si="4"/>
        <v>56</v>
      </c>
      <c r="I105" s="14">
        <f t="shared" si="5"/>
        <v>10.08</v>
      </c>
      <c r="J105" s="14">
        <f t="shared" si="6"/>
        <v>1.3775999999999999</v>
      </c>
      <c r="K105" s="14">
        <f t="shared" si="7"/>
        <v>44.542400000000001</v>
      </c>
    </row>
    <row r="106" spans="1:11" x14ac:dyDescent="0.3">
      <c r="A106" s="3">
        <v>398</v>
      </c>
      <c r="B106" s="3">
        <v>10120</v>
      </c>
      <c r="C106" s="7">
        <v>40677</v>
      </c>
      <c r="D106" s="3" t="s">
        <v>310</v>
      </c>
      <c r="E106" s="3">
        <v>20</v>
      </c>
      <c r="F106" s="8">
        <v>13</v>
      </c>
      <c r="G106" s="4" t="s">
        <v>300</v>
      </c>
      <c r="H106" s="14">
        <f t="shared" si="4"/>
        <v>260</v>
      </c>
      <c r="I106" s="14">
        <f t="shared" si="5"/>
        <v>46.8</v>
      </c>
      <c r="J106" s="14">
        <f t="shared" si="6"/>
        <v>6.395999999999999</v>
      </c>
      <c r="K106" s="14">
        <f t="shared" si="7"/>
        <v>206.804</v>
      </c>
    </row>
    <row r="107" spans="1:11" x14ac:dyDescent="0.3">
      <c r="A107" s="3">
        <v>381</v>
      </c>
      <c r="B107" s="3">
        <v>10050</v>
      </c>
      <c r="C107" s="7">
        <v>40680</v>
      </c>
      <c r="D107" s="3" t="s">
        <v>307</v>
      </c>
      <c r="E107" s="3">
        <v>24</v>
      </c>
      <c r="F107" s="8">
        <v>2</v>
      </c>
      <c r="G107" s="4" t="s">
        <v>300</v>
      </c>
      <c r="H107" s="14">
        <f t="shared" si="4"/>
        <v>48</v>
      </c>
      <c r="I107" s="14">
        <f t="shared" si="5"/>
        <v>8.64</v>
      </c>
      <c r="J107" s="14">
        <f t="shared" si="6"/>
        <v>1.1807999999999998</v>
      </c>
      <c r="K107" s="14">
        <f t="shared" si="7"/>
        <v>38.179200000000002</v>
      </c>
    </row>
    <row r="108" spans="1:11" x14ac:dyDescent="0.3">
      <c r="A108" s="3">
        <v>547</v>
      </c>
      <c r="B108" s="3">
        <v>10106</v>
      </c>
      <c r="C108" s="7">
        <v>40685</v>
      </c>
      <c r="D108" s="3" t="s">
        <v>301</v>
      </c>
      <c r="E108" s="3">
        <v>8</v>
      </c>
      <c r="F108" s="8">
        <v>18</v>
      </c>
      <c r="G108" s="4" t="s">
        <v>302</v>
      </c>
      <c r="H108" s="14">
        <f t="shared" si="4"/>
        <v>144</v>
      </c>
      <c r="I108" s="14">
        <f t="shared" si="5"/>
        <v>25.919999999999998</v>
      </c>
      <c r="J108" s="14">
        <f t="shared" si="6"/>
        <v>3.5423999999999998</v>
      </c>
      <c r="K108" s="14">
        <f t="shared" si="7"/>
        <v>114.5376</v>
      </c>
    </row>
    <row r="109" spans="1:11" x14ac:dyDescent="0.3">
      <c r="A109" s="3">
        <v>270</v>
      </c>
      <c r="B109" s="3">
        <v>10084</v>
      </c>
      <c r="C109" s="7">
        <v>40689</v>
      </c>
      <c r="D109" s="3" t="s">
        <v>311</v>
      </c>
      <c r="E109" s="3">
        <v>6</v>
      </c>
      <c r="F109" s="8">
        <v>12</v>
      </c>
      <c r="G109" s="4" t="s">
        <v>302</v>
      </c>
      <c r="H109" s="14">
        <f t="shared" si="4"/>
        <v>72</v>
      </c>
      <c r="I109" s="14">
        <f t="shared" si="5"/>
        <v>12.959999999999999</v>
      </c>
      <c r="J109" s="14">
        <f t="shared" si="6"/>
        <v>1.7711999999999999</v>
      </c>
      <c r="K109" s="14">
        <f t="shared" si="7"/>
        <v>57.268799999999999</v>
      </c>
    </row>
    <row r="110" spans="1:11" x14ac:dyDescent="0.3">
      <c r="A110" s="3">
        <v>263</v>
      </c>
      <c r="B110" s="3">
        <v>10052</v>
      </c>
      <c r="C110" s="7">
        <v>40692</v>
      </c>
      <c r="D110" s="3" t="s">
        <v>305</v>
      </c>
      <c r="E110" s="3">
        <v>18</v>
      </c>
      <c r="F110" s="8">
        <v>9</v>
      </c>
      <c r="G110" s="4" t="s">
        <v>300</v>
      </c>
      <c r="H110" s="14">
        <f t="shared" si="4"/>
        <v>162</v>
      </c>
      <c r="I110" s="14">
        <f t="shared" si="5"/>
        <v>29.16</v>
      </c>
      <c r="J110" s="14">
        <f t="shared" si="6"/>
        <v>3.9851999999999999</v>
      </c>
      <c r="K110" s="14">
        <f t="shared" si="7"/>
        <v>128.85480000000001</v>
      </c>
    </row>
    <row r="111" spans="1:11" x14ac:dyDescent="0.3">
      <c r="A111" s="3">
        <v>427</v>
      </c>
      <c r="B111" s="3">
        <v>10033</v>
      </c>
      <c r="C111" s="7">
        <v>40692</v>
      </c>
      <c r="D111" s="3" t="s">
        <v>304</v>
      </c>
      <c r="E111" s="3">
        <v>29</v>
      </c>
      <c r="F111" s="8">
        <v>12</v>
      </c>
      <c r="G111" s="4" t="s">
        <v>300</v>
      </c>
      <c r="H111" s="14">
        <f t="shared" si="4"/>
        <v>348</v>
      </c>
      <c r="I111" s="14">
        <f t="shared" si="5"/>
        <v>62.64</v>
      </c>
      <c r="J111" s="14">
        <f t="shared" si="6"/>
        <v>8.5608000000000004</v>
      </c>
      <c r="K111" s="14">
        <f t="shared" si="7"/>
        <v>276.79920000000004</v>
      </c>
    </row>
    <row r="112" spans="1:11" x14ac:dyDescent="0.3">
      <c r="A112" s="3">
        <v>199</v>
      </c>
      <c r="B112" s="3">
        <v>10039</v>
      </c>
      <c r="C112" s="7">
        <v>40693</v>
      </c>
      <c r="D112" s="3" t="s">
        <v>309</v>
      </c>
      <c r="E112" s="3">
        <v>18</v>
      </c>
      <c r="F112" s="8">
        <v>2</v>
      </c>
      <c r="G112" s="4" t="s">
        <v>300</v>
      </c>
      <c r="H112" s="14">
        <f t="shared" si="4"/>
        <v>36</v>
      </c>
      <c r="I112" s="14">
        <f t="shared" si="5"/>
        <v>6.4799999999999995</v>
      </c>
      <c r="J112" s="14">
        <f t="shared" si="6"/>
        <v>0.88559999999999994</v>
      </c>
      <c r="K112" s="14">
        <f t="shared" si="7"/>
        <v>28.634399999999999</v>
      </c>
    </row>
    <row r="113" spans="1:11" x14ac:dyDescent="0.3">
      <c r="A113" s="3">
        <v>271</v>
      </c>
      <c r="B113" s="3">
        <v>10055</v>
      </c>
      <c r="C113" s="7">
        <v>40693</v>
      </c>
      <c r="D113" s="3" t="s">
        <v>307</v>
      </c>
      <c r="E113" s="3">
        <v>18</v>
      </c>
      <c r="F113" s="8">
        <v>2</v>
      </c>
      <c r="G113" s="4" t="s">
        <v>300</v>
      </c>
      <c r="H113" s="14">
        <f t="shared" si="4"/>
        <v>36</v>
      </c>
      <c r="I113" s="14">
        <f t="shared" si="5"/>
        <v>6.4799999999999995</v>
      </c>
      <c r="J113" s="14">
        <f t="shared" si="6"/>
        <v>0.88559999999999994</v>
      </c>
      <c r="K113" s="14">
        <f t="shared" si="7"/>
        <v>28.634399999999999</v>
      </c>
    </row>
    <row r="114" spans="1:11" x14ac:dyDescent="0.3">
      <c r="A114" s="3">
        <v>303</v>
      </c>
      <c r="B114" s="3">
        <v>10044</v>
      </c>
      <c r="C114" s="7">
        <v>40702</v>
      </c>
      <c r="D114" s="3" t="s">
        <v>299</v>
      </c>
      <c r="E114" s="3">
        <v>1</v>
      </c>
      <c r="F114" s="8">
        <v>8</v>
      </c>
      <c r="G114" s="4" t="s">
        <v>308</v>
      </c>
      <c r="H114" s="14">
        <f t="shared" si="4"/>
        <v>8</v>
      </c>
      <c r="I114" s="14">
        <f t="shared" si="5"/>
        <v>1.44</v>
      </c>
      <c r="J114" s="14">
        <f t="shared" si="6"/>
        <v>0.1968</v>
      </c>
      <c r="K114" s="14">
        <f t="shared" si="7"/>
        <v>6.3632000000000009</v>
      </c>
    </row>
    <row r="115" spans="1:11" x14ac:dyDescent="0.3">
      <c r="A115" s="3">
        <v>267</v>
      </c>
      <c r="B115" s="3">
        <v>10101</v>
      </c>
      <c r="C115" s="7">
        <v>40705</v>
      </c>
      <c r="D115" s="3" t="s">
        <v>304</v>
      </c>
      <c r="E115" s="3">
        <v>19</v>
      </c>
      <c r="F115" s="8">
        <v>12</v>
      </c>
      <c r="G115" s="4" t="s">
        <v>300</v>
      </c>
      <c r="H115" s="14">
        <f t="shared" si="4"/>
        <v>228</v>
      </c>
      <c r="I115" s="14">
        <f t="shared" si="5"/>
        <v>41.04</v>
      </c>
      <c r="J115" s="14">
        <f t="shared" si="6"/>
        <v>5.6088000000000005</v>
      </c>
      <c r="K115" s="14">
        <f t="shared" si="7"/>
        <v>181.35120000000001</v>
      </c>
    </row>
    <row r="116" spans="1:11" x14ac:dyDescent="0.3">
      <c r="A116" s="3">
        <v>394</v>
      </c>
      <c r="B116" s="3">
        <v>10016</v>
      </c>
      <c r="C116" s="7">
        <v>40706</v>
      </c>
      <c r="D116" s="3" t="s">
        <v>309</v>
      </c>
      <c r="E116" s="3">
        <v>9</v>
      </c>
      <c r="F116" s="8">
        <v>2</v>
      </c>
      <c r="G116" s="4" t="s">
        <v>302</v>
      </c>
      <c r="H116" s="14">
        <f t="shared" si="4"/>
        <v>18</v>
      </c>
      <c r="I116" s="14">
        <f t="shared" si="5"/>
        <v>3.2399999999999998</v>
      </c>
      <c r="J116" s="14">
        <f t="shared" si="6"/>
        <v>0.44279999999999997</v>
      </c>
      <c r="K116" s="14">
        <f t="shared" si="7"/>
        <v>14.3172</v>
      </c>
    </row>
    <row r="117" spans="1:11" x14ac:dyDescent="0.3">
      <c r="A117" s="3">
        <v>277</v>
      </c>
      <c r="B117" s="3">
        <v>10033</v>
      </c>
      <c r="C117" s="7">
        <v>40712</v>
      </c>
      <c r="D117" s="3" t="s">
        <v>299</v>
      </c>
      <c r="E117" s="3">
        <v>23</v>
      </c>
      <c r="F117" s="8">
        <v>8</v>
      </c>
      <c r="G117" s="4" t="s">
        <v>300</v>
      </c>
      <c r="H117" s="14">
        <f t="shared" si="4"/>
        <v>184</v>
      </c>
      <c r="I117" s="14">
        <f t="shared" si="5"/>
        <v>33.119999999999997</v>
      </c>
      <c r="J117" s="14">
        <f t="shared" si="6"/>
        <v>4.5263999999999998</v>
      </c>
      <c r="K117" s="14">
        <f t="shared" si="7"/>
        <v>146.3536</v>
      </c>
    </row>
    <row r="118" spans="1:11" x14ac:dyDescent="0.3">
      <c r="A118" s="3">
        <v>583</v>
      </c>
      <c r="B118" s="3">
        <v>10036</v>
      </c>
      <c r="C118" s="7">
        <v>40715</v>
      </c>
      <c r="D118" s="3" t="s">
        <v>307</v>
      </c>
      <c r="E118" s="3">
        <v>16</v>
      </c>
      <c r="F118" s="8">
        <v>2</v>
      </c>
      <c r="G118" s="4" t="s">
        <v>300</v>
      </c>
      <c r="H118" s="14">
        <f t="shared" si="4"/>
        <v>32</v>
      </c>
      <c r="I118" s="14">
        <f t="shared" si="5"/>
        <v>5.76</v>
      </c>
      <c r="J118" s="14">
        <f t="shared" si="6"/>
        <v>0.78720000000000001</v>
      </c>
      <c r="K118" s="14">
        <f t="shared" si="7"/>
        <v>25.452800000000003</v>
      </c>
    </row>
    <row r="119" spans="1:11" x14ac:dyDescent="0.3">
      <c r="A119" s="3">
        <v>159</v>
      </c>
      <c r="B119" s="3">
        <v>10051</v>
      </c>
      <c r="C119" s="7">
        <v>40740</v>
      </c>
      <c r="D119" s="3" t="s">
        <v>307</v>
      </c>
      <c r="E119" s="3">
        <v>26</v>
      </c>
      <c r="F119" s="8">
        <v>2</v>
      </c>
      <c r="G119" s="4" t="s">
        <v>300</v>
      </c>
      <c r="H119" s="14">
        <f t="shared" si="4"/>
        <v>52</v>
      </c>
      <c r="I119" s="14">
        <f t="shared" si="5"/>
        <v>9.36</v>
      </c>
      <c r="J119" s="14">
        <f t="shared" si="6"/>
        <v>1.2791999999999999</v>
      </c>
      <c r="K119" s="14">
        <f t="shared" si="7"/>
        <v>41.360799999999998</v>
      </c>
    </row>
    <row r="120" spans="1:11" x14ac:dyDescent="0.3">
      <c r="A120" s="3">
        <v>515</v>
      </c>
      <c r="B120" s="3">
        <v>10102</v>
      </c>
      <c r="C120" s="7">
        <v>40747</v>
      </c>
      <c r="D120" s="3" t="s">
        <v>303</v>
      </c>
      <c r="E120" s="3">
        <v>3</v>
      </c>
      <c r="F120" s="8">
        <v>4</v>
      </c>
      <c r="G120" s="4" t="s">
        <v>308</v>
      </c>
      <c r="H120" s="14">
        <f t="shared" si="4"/>
        <v>12</v>
      </c>
      <c r="I120" s="14">
        <f t="shared" si="5"/>
        <v>2.16</v>
      </c>
      <c r="J120" s="14">
        <f t="shared" si="6"/>
        <v>0.29519999999999996</v>
      </c>
      <c r="K120" s="14">
        <f t="shared" si="7"/>
        <v>9.5448000000000004</v>
      </c>
    </row>
    <row r="121" spans="1:11" x14ac:dyDescent="0.3">
      <c r="A121" s="3">
        <v>516</v>
      </c>
      <c r="B121" s="3">
        <v>10147</v>
      </c>
      <c r="C121" s="7">
        <v>40748</v>
      </c>
      <c r="D121" s="3" t="s">
        <v>301</v>
      </c>
      <c r="E121" s="3">
        <v>26</v>
      </c>
      <c r="F121" s="8">
        <v>18</v>
      </c>
      <c r="G121" s="4" t="s">
        <v>300</v>
      </c>
      <c r="H121" s="14">
        <f t="shared" si="4"/>
        <v>468</v>
      </c>
      <c r="I121" s="14">
        <f t="shared" si="5"/>
        <v>84.24</v>
      </c>
      <c r="J121" s="14">
        <f t="shared" si="6"/>
        <v>11.512799999999999</v>
      </c>
      <c r="K121" s="14">
        <f t="shared" si="7"/>
        <v>372.24720000000002</v>
      </c>
    </row>
    <row r="122" spans="1:11" x14ac:dyDescent="0.3">
      <c r="A122" s="3">
        <v>269</v>
      </c>
      <c r="B122" s="3">
        <v>10056</v>
      </c>
      <c r="C122" s="7">
        <v>40749</v>
      </c>
      <c r="D122" s="3" t="s">
        <v>304</v>
      </c>
      <c r="E122" s="3">
        <v>5</v>
      </c>
      <c r="F122" s="8">
        <v>12</v>
      </c>
      <c r="G122" s="4" t="s">
        <v>308</v>
      </c>
      <c r="H122" s="14">
        <f t="shared" si="4"/>
        <v>60</v>
      </c>
      <c r="I122" s="14">
        <f t="shared" si="5"/>
        <v>10.799999999999999</v>
      </c>
      <c r="J122" s="14">
        <f t="shared" si="6"/>
        <v>1.476</v>
      </c>
      <c r="K122" s="14">
        <f t="shared" si="7"/>
        <v>47.724000000000004</v>
      </c>
    </row>
    <row r="123" spans="1:11" x14ac:dyDescent="0.3">
      <c r="A123" s="3">
        <v>546</v>
      </c>
      <c r="B123" s="3">
        <v>10039</v>
      </c>
      <c r="C123" s="7">
        <v>40762</v>
      </c>
      <c r="D123" s="3" t="s">
        <v>305</v>
      </c>
      <c r="E123" s="3">
        <v>17</v>
      </c>
      <c r="F123" s="8">
        <v>9</v>
      </c>
      <c r="G123" s="4" t="s">
        <v>300</v>
      </c>
      <c r="H123" s="14">
        <f t="shared" si="4"/>
        <v>153</v>
      </c>
      <c r="I123" s="14">
        <f t="shared" si="5"/>
        <v>27.54</v>
      </c>
      <c r="J123" s="14">
        <f t="shared" si="6"/>
        <v>3.7638000000000003</v>
      </c>
      <c r="K123" s="14">
        <f t="shared" si="7"/>
        <v>121.6962</v>
      </c>
    </row>
    <row r="124" spans="1:11" x14ac:dyDescent="0.3">
      <c r="A124" s="3">
        <v>220</v>
      </c>
      <c r="B124" s="3">
        <v>10017</v>
      </c>
      <c r="C124" s="7">
        <v>40765</v>
      </c>
      <c r="D124" s="3" t="s">
        <v>311</v>
      </c>
      <c r="E124" s="3">
        <v>30</v>
      </c>
      <c r="F124" s="8">
        <v>12</v>
      </c>
      <c r="G124" s="4" t="s">
        <v>300</v>
      </c>
      <c r="H124" s="14">
        <f t="shared" si="4"/>
        <v>360</v>
      </c>
      <c r="I124" s="14">
        <f t="shared" si="5"/>
        <v>64.8</v>
      </c>
      <c r="J124" s="14">
        <f t="shared" si="6"/>
        <v>8.8559999999999999</v>
      </c>
      <c r="K124" s="14">
        <f t="shared" si="7"/>
        <v>286.34399999999999</v>
      </c>
    </row>
    <row r="125" spans="1:11" x14ac:dyDescent="0.3">
      <c r="A125" s="3">
        <v>592</v>
      </c>
      <c r="B125" s="3">
        <v>10148</v>
      </c>
      <c r="C125" s="7">
        <v>40766</v>
      </c>
      <c r="D125" s="3" t="s">
        <v>304</v>
      </c>
      <c r="E125" s="3">
        <v>13</v>
      </c>
      <c r="F125" s="8">
        <v>12</v>
      </c>
      <c r="G125" s="4" t="s">
        <v>302</v>
      </c>
      <c r="H125" s="14">
        <f t="shared" si="4"/>
        <v>156</v>
      </c>
      <c r="I125" s="14">
        <f t="shared" si="5"/>
        <v>28.08</v>
      </c>
      <c r="J125" s="14">
        <f t="shared" si="6"/>
        <v>3.8376000000000001</v>
      </c>
      <c r="K125" s="14">
        <f t="shared" si="7"/>
        <v>124.08240000000001</v>
      </c>
    </row>
    <row r="126" spans="1:11" x14ac:dyDescent="0.3">
      <c r="A126" s="3">
        <v>255</v>
      </c>
      <c r="B126" s="3">
        <v>10146</v>
      </c>
      <c r="C126" s="7">
        <v>40768</v>
      </c>
      <c r="D126" s="3" t="s">
        <v>309</v>
      </c>
      <c r="E126" s="3">
        <v>21</v>
      </c>
      <c r="F126" s="8">
        <v>2</v>
      </c>
      <c r="G126" s="4" t="s">
        <v>300</v>
      </c>
      <c r="H126" s="14">
        <f t="shared" si="4"/>
        <v>42</v>
      </c>
      <c r="I126" s="14">
        <f t="shared" si="5"/>
        <v>7.56</v>
      </c>
      <c r="J126" s="14">
        <f t="shared" si="6"/>
        <v>1.0331999999999999</v>
      </c>
      <c r="K126" s="14">
        <f t="shared" si="7"/>
        <v>33.406799999999997</v>
      </c>
    </row>
    <row r="127" spans="1:11" x14ac:dyDescent="0.3">
      <c r="A127" s="3">
        <v>466</v>
      </c>
      <c r="B127" s="3">
        <v>10133</v>
      </c>
      <c r="C127" s="7">
        <v>40774</v>
      </c>
      <c r="D127" s="3" t="s">
        <v>306</v>
      </c>
      <c r="E127" s="3">
        <v>6</v>
      </c>
      <c r="F127" s="8">
        <v>12</v>
      </c>
      <c r="G127" s="4" t="s">
        <v>302</v>
      </c>
      <c r="H127" s="14">
        <f t="shared" si="4"/>
        <v>72</v>
      </c>
      <c r="I127" s="14">
        <f t="shared" si="5"/>
        <v>12.959999999999999</v>
      </c>
      <c r="J127" s="14">
        <f t="shared" si="6"/>
        <v>1.7711999999999999</v>
      </c>
      <c r="K127" s="14">
        <f t="shared" si="7"/>
        <v>57.268799999999999</v>
      </c>
    </row>
    <row r="128" spans="1:11" x14ac:dyDescent="0.3">
      <c r="A128" s="3">
        <v>286</v>
      </c>
      <c r="B128" s="3">
        <v>10009</v>
      </c>
      <c r="C128" s="7">
        <v>40776</v>
      </c>
      <c r="D128" s="3" t="s">
        <v>309</v>
      </c>
      <c r="E128" s="3">
        <v>5</v>
      </c>
      <c r="F128" s="8">
        <v>2</v>
      </c>
      <c r="G128" s="4" t="s">
        <v>308</v>
      </c>
      <c r="H128" s="14">
        <f t="shared" si="4"/>
        <v>10</v>
      </c>
      <c r="I128" s="14">
        <f t="shared" si="5"/>
        <v>1.7999999999999998</v>
      </c>
      <c r="J128" s="14">
        <f t="shared" si="6"/>
        <v>0.24599999999999997</v>
      </c>
      <c r="K128" s="14">
        <f t="shared" si="7"/>
        <v>7.9539999999999997</v>
      </c>
    </row>
    <row r="129" spans="1:11" x14ac:dyDescent="0.3">
      <c r="A129" s="3">
        <v>153</v>
      </c>
      <c r="B129" s="3">
        <v>10085</v>
      </c>
      <c r="C129" s="7">
        <v>40781</v>
      </c>
      <c r="D129" s="3" t="s">
        <v>305</v>
      </c>
      <c r="E129" s="3">
        <v>21</v>
      </c>
      <c r="F129" s="8">
        <v>9</v>
      </c>
      <c r="G129" s="4" t="s">
        <v>300</v>
      </c>
      <c r="H129" s="14">
        <f t="shared" si="4"/>
        <v>189</v>
      </c>
      <c r="I129" s="14">
        <f t="shared" si="5"/>
        <v>34.019999999999996</v>
      </c>
      <c r="J129" s="14">
        <f t="shared" si="6"/>
        <v>4.6494</v>
      </c>
      <c r="K129" s="14">
        <f t="shared" si="7"/>
        <v>150.3306</v>
      </c>
    </row>
    <row r="130" spans="1:11" x14ac:dyDescent="0.3">
      <c r="A130" s="3">
        <v>532</v>
      </c>
      <c r="B130" s="3">
        <v>10087</v>
      </c>
      <c r="C130" s="7">
        <v>40782</v>
      </c>
      <c r="D130" s="3" t="s">
        <v>306</v>
      </c>
      <c r="E130" s="3">
        <v>3</v>
      </c>
      <c r="F130" s="8">
        <v>12</v>
      </c>
      <c r="G130" s="4" t="s">
        <v>308</v>
      </c>
      <c r="H130" s="14">
        <f t="shared" si="4"/>
        <v>36</v>
      </c>
      <c r="I130" s="14">
        <f t="shared" si="5"/>
        <v>6.4799999999999995</v>
      </c>
      <c r="J130" s="14">
        <f t="shared" si="6"/>
        <v>0.88559999999999994</v>
      </c>
      <c r="K130" s="14">
        <f t="shared" si="7"/>
        <v>28.634399999999999</v>
      </c>
    </row>
    <row r="131" spans="1:11" x14ac:dyDescent="0.3">
      <c r="A131" s="3">
        <v>334</v>
      </c>
      <c r="B131" s="3">
        <v>10047</v>
      </c>
      <c r="C131" s="7">
        <v>40784</v>
      </c>
      <c r="D131" s="3" t="s">
        <v>306</v>
      </c>
      <c r="E131" s="3">
        <v>16</v>
      </c>
      <c r="F131" s="8">
        <v>12</v>
      </c>
      <c r="G131" s="4" t="s">
        <v>300</v>
      </c>
      <c r="H131" s="14">
        <f t="shared" ref="H131:H194" si="8">E131*F131</f>
        <v>192</v>
      </c>
      <c r="I131" s="14">
        <f t="shared" ref="I131:I194" si="9">H131*18%</f>
        <v>34.56</v>
      </c>
      <c r="J131" s="14">
        <f t="shared" ref="J131:J194" si="10">(H131-I131)*3%</f>
        <v>4.7231999999999994</v>
      </c>
      <c r="K131" s="14">
        <f t="shared" ref="K131:K194" si="11">H131-I131-J131</f>
        <v>152.71680000000001</v>
      </c>
    </row>
    <row r="132" spans="1:11" x14ac:dyDescent="0.3">
      <c r="A132" s="3">
        <v>131</v>
      </c>
      <c r="B132" s="3">
        <v>10140</v>
      </c>
      <c r="C132" s="7">
        <v>40801</v>
      </c>
      <c r="D132" s="3" t="s">
        <v>311</v>
      </c>
      <c r="E132" s="3">
        <v>16</v>
      </c>
      <c r="F132" s="8">
        <v>12</v>
      </c>
      <c r="G132" s="4" t="s">
        <v>300</v>
      </c>
      <c r="H132" s="14">
        <f t="shared" si="8"/>
        <v>192</v>
      </c>
      <c r="I132" s="14">
        <f t="shared" si="9"/>
        <v>34.56</v>
      </c>
      <c r="J132" s="14">
        <f t="shared" si="10"/>
        <v>4.7231999999999994</v>
      </c>
      <c r="K132" s="14">
        <f t="shared" si="11"/>
        <v>152.71680000000001</v>
      </c>
    </row>
    <row r="133" spans="1:11" x14ac:dyDescent="0.3">
      <c r="A133" s="3">
        <v>232</v>
      </c>
      <c r="B133" s="3">
        <v>10060</v>
      </c>
      <c r="C133" s="7">
        <v>40802</v>
      </c>
      <c r="D133" s="3" t="s">
        <v>311</v>
      </c>
      <c r="E133" s="3">
        <v>21</v>
      </c>
      <c r="F133" s="8">
        <v>12</v>
      </c>
      <c r="G133" s="4" t="s">
        <v>300</v>
      </c>
      <c r="H133" s="14">
        <f t="shared" si="8"/>
        <v>252</v>
      </c>
      <c r="I133" s="14">
        <f t="shared" si="9"/>
        <v>45.36</v>
      </c>
      <c r="J133" s="14">
        <f t="shared" si="10"/>
        <v>6.1991999999999994</v>
      </c>
      <c r="K133" s="14">
        <f t="shared" si="11"/>
        <v>200.4408</v>
      </c>
    </row>
    <row r="134" spans="1:11" x14ac:dyDescent="0.3">
      <c r="A134" s="3">
        <v>405</v>
      </c>
      <c r="B134" s="3">
        <v>10123</v>
      </c>
      <c r="C134" s="7">
        <v>40806</v>
      </c>
      <c r="D134" s="3" t="s">
        <v>301</v>
      </c>
      <c r="E134" s="3">
        <v>12</v>
      </c>
      <c r="F134" s="8">
        <v>18</v>
      </c>
      <c r="G134" s="4" t="s">
        <v>302</v>
      </c>
      <c r="H134" s="14">
        <f t="shared" si="8"/>
        <v>216</v>
      </c>
      <c r="I134" s="14">
        <f t="shared" si="9"/>
        <v>38.879999999999995</v>
      </c>
      <c r="J134" s="14">
        <f t="shared" si="10"/>
        <v>5.3136000000000001</v>
      </c>
      <c r="K134" s="14">
        <f t="shared" si="11"/>
        <v>171.8064</v>
      </c>
    </row>
    <row r="135" spans="1:11" x14ac:dyDescent="0.3">
      <c r="A135" s="3">
        <v>278</v>
      </c>
      <c r="B135" s="3">
        <v>10043</v>
      </c>
      <c r="C135" s="7">
        <v>40813</v>
      </c>
      <c r="D135" s="3" t="s">
        <v>301</v>
      </c>
      <c r="E135" s="3">
        <v>15</v>
      </c>
      <c r="F135" s="8">
        <v>18</v>
      </c>
      <c r="G135" s="4" t="s">
        <v>300</v>
      </c>
      <c r="H135" s="14">
        <f t="shared" si="8"/>
        <v>270</v>
      </c>
      <c r="I135" s="14">
        <f t="shared" si="9"/>
        <v>48.6</v>
      </c>
      <c r="J135" s="14">
        <f t="shared" si="10"/>
        <v>6.6420000000000003</v>
      </c>
      <c r="K135" s="14">
        <f t="shared" si="11"/>
        <v>214.75800000000001</v>
      </c>
    </row>
    <row r="136" spans="1:11" x14ac:dyDescent="0.3">
      <c r="A136" s="3">
        <v>406</v>
      </c>
      <c r="B136" s="3">
        <v>10108</v>
      </c>
      <c r="C136" s="7">
        <v>40813</v>
      </c>
      <c r="D136" s="3" t="s">
        <v>305</v>
      </c>
      <c r="E136" s="3">
        <v>26</v>
      </c>
      <c r="F136" s="8">
        <v>9</v>
      </c>
      <c r="G136" s="4" t="s">
        <v>300</v>
      </c>
      <c r="H136" s="14">
        <f t="shared" si="8"/>
        <v>234</v>
      </c>
      <c r="I136" s="14">
        <f t="shared" si="9"/>
        <v>42.12</v>
      </c>
      <c r="J136" s="14">
        <f t="shared" si="10"/>
        <v>5.7563999999999993</v>
      </c>
      <c r="K136" s="14">
        <f t="shared" si="11"/>
        <v>186.12360000000001</v>
      </c>
    </row>
    <row r="137" spans="1:11" x14ac:dyDescent="0.3">
      <c r="A137" s="3">
        <v>108</v>
      </c>
      <c r="B137" s="3">
        <v>10123</v>
      </c>
      <c r="C137" s="7">
        <v>40817</v>
      </c>
      <c r="D137" s="3" t="s">
        <v>305</v>
      </c>
      <c r="E137" s="3">
        <v>16</v>
      </c>
      <c r="F137" s="8">
        <v>9</v>
      </c>
      <c r="G137" s="4" t="s">
        <v>300</v>
      </c>
      <c r="H137" s="14">
        <f t="shared" si="8"/>
        <v>144</v>
      </c>
      <c r="I137" s="14">
        <f t="shared" si="9"/>
        <v>25.919999999999998</v>
      </c>
      <c r="J137" s="14">
        <f t="shared" si="10"/>
        <v>3.5423999999999998</v>
      </c>
      <c r="K137" s="14">
        <f t="shared" si="11"/>
        <v>114.5376</v>
      </c>
    </row>
    <row r="138" spans="1:11" x14ac:dyDescent="0.3">
      <c r="A138" s="3">
        <v>594</v>
      </c>
      <c r="B138" s="3">
        <v>10003</v>
      </c>
      <c r="C138" s="7">
        <v>40824</v>
      </c>
      <c r="D138" s="3" t="s">
        <v>301</v>
      </c>
      <c r="E138" s="3">
        <v>29</v>
      </c>
      <c r="F138" s="8">
        <v>18</v>
      </c>
      <c r="G138" s="4" t="s">
        <v>300</v>
      </c>
      <c r="H138" s="14">
        <f t="shared" si="8"/>
        <v>522</v>
      </c>
      <c r="I138" s="14">
        <f t="shared" si="9"/>
        <v>93.96</v>
      </c>
      <c r="J138" s="14">
        <f t="shared" si="10"/>
        <v>12.841200000000001</v>
      </c>
      <c r="K138" s="14">
        <f t="shared" si="11"/>
        <v>415.19880000000001</v>
      </c>
    </row>
    <row r="139" spans="1:11" x14ac:dyDescent="0.3">
      <c r="A139" s="3">
        <v>105</v>
      </c>
      <c r="B139" s="3">
        <v>10034</v>
      </c>
      <c r="C139" s="7">
        <v>40837</v>
      </c>
      <c r="D139" s="3" t="s">
        <v>303</v>
      </c>
      <c r="E139" s="3">
        <v>30</v>
      </c>
      <c r="F139" s="8">
        <v>4</v>
      </c>
      <c r="G139" s="4" t="s">
        <v>300</v>
      </c>
      <c r="H139" s="14">
        <f t="shared" si="8"/>
        <v>120</v>
      </c>
      <c r="I139" s="14">
        <f t="shared" si="9"/>
        <v>21.599999999999998</v>
      </c>
      <c r="J139" s="14">
        <f t="shared" si="10"/>
        <v>2.952</v>
      </c>
      <c r="K139" s="14">
        <f t="shared" si="11"/>
        <v>95.448000000000008</v>
      </c>
    </row>
    <row r="140" spans="1:11" x14ac:dyDescent="0.3">
      <c r="A140" s="3">
        <v>287</v>
      </c>
      <c r="B140" s="3">
        <v>10096</v>
      </c>
      <c r="C140" s="7">
        <v>40837</v>
      </c>
      <c r="D140" s="3" t="s">
        <v>304</v>
      </c>
      <c r="E140" s="3">
        <v>16</v>
      </c>
      <c r="F140" s="8">
        <v>12</v>
      </c>
      <c r="G140" s="4" t="s">
        <v>300</v>
      </c>
      <c r="H140" s="14">
        <f t="shared" si="8"/>
        <v>192</v>
      </c>
      <c r="I140" s="14">
        <f t="shared" si="9"/>
        <v>34.56</v>
      </c>
      <c r="J140" s="14">
        <f t="shared" si="10"/>
        <v>4.7231999999999994</v>
      </c>
      <c r="K140" s="14">
        <f t="shared" si="11"/>
        <v>152.71680000000001</v>
      </c>
    </row>
    <row r="141" spans="1:11" x14ac:dyDescent="0.3">
      <c r="A141" s="3">
        <v>160</v>
      </c>
      <c r="B141" s="3">
        <v>10118</v>
      </c>
      <c r="C141" s="7">
        <v>40846</v>
      </c>
      <c r="D141" s="3" t="s">
        <v>311</v>
      </c>
      <c r="E141" s="3">
        <v>23</v>
      </c>
      <c r="F141" s="8">
        <v>12</v>
      </c>
      <c r="G141" s="4" t="s">
        <v>300</v>
      </c>
      <c r="H141" s="14">
        <f t="shared" si="8"/>
        <v>276</v>
      </c>
      <c r="I141" s="14">
        <f t="shared" si="9"/>
        <v>49.68</v>
      </c>
      <c r="J141" s="14">
        <f t="shared" si="10"/>
        <v>6.7895999999999992</v>
      </c>
      <c r="K141" s="14">
        <f t="shared" si="11"/>
        <v>219.53039999999999</v>
      </c>
    </row>
    <row r="142" spans="1:11" x14ac:dyDescent="0.3">
      <c r="A142" s="3">
        <v>188</v>
      </c>
      <c r="B142" s="3">
        <v>10041</v>
      </c>
      <c r="C142" s="7">
        <v>40856</v>
      </c>
      <c r="D142" s="3" t="s">
        <v>311</v>
      </c>
      <c r="E142" s="3">
        <v>17</v>
      </c>
      <c r="F142" s="8">
        <v>12</v>
      </c>
      <c r="G142" s="4" t="s">
        <v>300</v>
      </c>
      <c r="H142" s="14">
        <f t="shared" si="8"/>
        <v>204</v>
      </c>
      <c r="I142" s="14">
        <f t="shared" si="9"/>
        <v>36.72</v>
      </c>
      <c r="J142" s="14">
        <f t="shared" si="10"/>
        <v>5.0183999999999997</v>
      </c>
      <c r="K142" s="14">
        <f t="shared" si="11"/>
        <v>162.26159999999999</v>
      </c>
    </row>
    <row r="143" spans="1:11" x14ac:dyDescent="0.3">
      <c r="A143" s="3">
        <v>531</v>
      </c>
      <c r="B143" s="3">
        <v>10075</v>
      </c>
      <c r="C143" s="7">
        <v>40857</v>
      </c>
      <c r="D143" s="3" t="s">
        <v>305</v>
      </c>
      <c r="E143" s="3">
        <v>17</v>
      </c>
      <c r="F143" s="8">
        <v>9</v>
      </c>
      <c r="G143" s="4" t="s">
        <v>300</v>
      </c>
      <c r="H143" s="14">
        <f t="shared" si="8"/>
        <v>153</v>
      </c>
      <c r="I143" s="14">
        <f t="shared" si="9"/>
        <v>27.54</v>
      </c>
      <c r="J143" s="14">
        <f t="shared" si="10"/>
        <v>3.7638000000000003</v>
      </c>
      <c r="K143" s="14">
        <f t="shared" si="11"/>
        <v>121.6962</v>
      </c>
    </row>
    <row r="144" spans="1:11" x14ac:dyDescent="0.3">
      <c r="A144" s="3">
        <v>150</v>
      </c>
      <c r="B144" s="3">
        <v>10027</v>
      </c>
      <c r="C144" s="7">
        <v>40859</v>
      </c>
      <c r="D144" s="3" t="s">
        <v>311</v>
      </c>
      <c r="E144" s="3">
        <v>18</v>
      </c>
      <c r="F144" s="8">
        <v>12</v>
      </c>
      <c r="G144" s="4" t="s">
        <v>300</v>
      </c>
      <c r="H144" s="14">
        <f t="shared" si="8"/>
        <v>216</v>
      </c>
      <c r="I144" s="14">
        <f t="shared" si="9"/>
        <v>38.879999999999995</v>
      </c>
      <c r="J144" s="14">
        <f t="shared" si="10"/>
        <v>5.3136000000000001</v>
      </c>
      <c r="K144" s="14">
        <f t="shared" si="11"/>
        <v>171.8064</v>
      </c>
    </row>
    <row r="145" spans="1:11" x14ac:dyDescent="0.3">
      <c r="A145" s="3">
        <v>321</v>
      </c>
      <c r="B145" s="3">
        <v>10138</v>
      </c>
      <c r="C145" s="7">
        <v>40873</v>
      </c>
      <c r="D145" s="3" t="s">
        <v>305</v>
      </c>
      <c r="E145" s="3">
        <v>27</v>
      </c>
      <c r="F145" s="8">
        <v>9</v>
      </c>
      <c r="G145" s="4" t="s">
        <v>300</v>
      </c>
      <c r="H145" s="14">
        <f t="shared" si="8"/>
        <v>243</v>
      </c>
      <c r="I145" s="14">
        <f t="shared" si="9"/>
        <v>43.739999999999995</v>
      </c>
      <c r="J145" s="14">
        <f t="shared" si="10"/>
        <v>5.9777999999999993</v>
      </c>
      <c r="K145" s="14">
        <f t="shared" si="11"/>
        <v>193.28219999999999</v>
      </c>
    </row>
    <row r="146" spans="1:11" x14ac:dyDescent="0.3">
      <c r="A146" s="3">
        <v>114</v>
      </c>
      <c r="B146" s="3">
        <v>10113</v>
      </c>
      <c r="C146" s="7">
        <v>40878</v>
      </c>
      <c r="D146" s="3" t="s">
        <v>301</v>
      </c>
      <c r="E146" s="3">
        <v>29</v>
      </c>
      <c r="F146" s="8">
        <v>18</v>
      </c>
      <c r="G146" s="4" t="s">
        <v>300</v>
      </c>
      <c r="H146" s="14">
        <f t="shared" si="8"/>
        <v>522</v>
      </c>
      <c r="I146" s="14">
        <f t="shared" si="9"/>
        <v>93.96</v>
      </c>
      <c r="J146" s="14">
        <f t="shared" si="10"/>
        <v>12.841200000000001</v>
      </c>
      <c r="K146" s="14">
        <f t="shared" si="11"/>
        <v>415.19880000000001</v>
      </c>
    </row>
    <row r="147" spans="1:11" x14ac:dyDescent="0.3">
      <c r="A147" s="3">
        <v>576</v>
      </c>
      <c r="B147" s="3">
        <v>10011</v>
      </c>
      <c r="C147" s="7">
        <v>40881</v>
      </c>
      <c r="D147" s="3" t="s">
        <v>307</v>
      </c>
      <c r="E147" s="3">
        <v>13</v>
      </c>
      <c r="F147" s="8">
        <v>2</v>
      </c>
      <c r="G147" s="4" t="s">
        <v>302</v>
      </c>
      <c r="H147" s="14">
        <f t="shared" si="8"/>
        <v>26</v>
      </c>
      <c r="I147" s="14">
        <f t="shared" si="9"/>
        <v>4.68</v>
      </c>
      <c r="J147" s="14">
        <f t="shared" si="10"/>
        <v>0.63959999999999995</v>
      </c>
      <c r="K147" s="14">
        <f t="shared" si="11"/>
        <v>20.680399999999999</v>
      </c>
    </row>
    <row r="148" spans="1:11" x14ac:dyDescent="0.3">
      <c r="A148" s="3">
        <v>354</v>
      </c>
      <c r="B148" s="3">
        <v>10080</v>
      </c>
      <c r="C148" s="7">
        <v>40884</v>
      </c>
      <c r="D148" s="3" t="s">
        <v>306</v>
      </c>
      <c r="E148" s="3">
        <v>19</v>
      </c>
      <c r="F148" s="8">
        <v>12</v>
      </c>
      <c r="G148" s="4" t="s">
        <v>300</v>
      </c>
      <c r="H148" s="14">
        <f t="shared" si="8"/>
        <v>228</v>
      </c>
      <c r="I148" s="14">
        <f t="shared" si="9"/>
        <v>41.04</v>
      </c>
      <c r="J148" s="14">
        <f t="shared" si="10"/>
        <v>5.6088000000000005</v>
      </c>
      <c r="K148" s="14">
        <f t="shared" si="11"/>
        <v>181.35120000000001</v>
      </c>
    </row>
    <row r="149" spans="1:11" x14ac:dyDescent="0.3">
      <c r="A149" s="3">
        <v>201</v>
      </c>
      <c r="B149" s="3">
        <v>10030</v>
      </c>
      <c r="C149" s="7">
        <v>40888</v>
      </c>
      <c r="D149" s="3" t="s">
        <v>309</v>
      </c>
      <c r="E149" s="3">
        <v>20</v>
      </c>
      <c r="F149" s="8">
        <v>2</v>
      </c>
      <c r="G149" s="4" t="s">
        <v>300</v>
      </c>
      <c r="H149" s="14">
        <f t="shared" si="8"/>
        <v>40</v>
      </c>
      <c r="I149" s="14">
        <f t="shared" si="9"/>
        <v>7.1999999999999993</v>
      </c>
      <c r="J149" s="14">
        <f t="shared" si="10"/>
        <v>0.98399999999999987</v>
      </c>
      <c r="K149" s="14">
        <f t="shared" si="11"/>
        <v>31.815999999999999</v>
      </c>
    </row>
    <row r="150" spans="1:11" x14ac:dyDescent="0.3">
      <c r="A150" s="3">
        <v>367</v>
      </c>
      <c r="B150" s="3">
        <v>10148</v>
      </c>
      <c r="C150" s="7">
        <v>40890</v>
      </c>
      <c r="D150" s="3" t="s">
        <v>311</v>
      </c>
      <c r="E150" s="3">
        <v>2</v>
      </c>
      <c r="F150" s="8">
        <v>12</v>
      </c>
      <c r="G150" s="4" t="s">
        <v>308</v>
      </c>
      <c r="H150" s="14">
        <f t="shared" si="8"/>
        <v>24</v>
      </c>
      <c r="I150" s="14">
        <f t="shared" si="9"/>
        <v>4.32</v>
      </c>
      <c r="J150" s="14">
        <f t="shared" si="10"/>
        <v>0.59039999999999992</v>
      </c>
      <c r="K150" s="14">
        <f t="shared" si="11"/>
        <v>19.089600000000001</v>
      </c>
    </row>
    <row r="151" spans="1:11" x14ac:dyDescent="0.3">
      <c r="A151" s="3">
        <v>212</v>
      </c>
      <c r="B151" s="3">
        <v>10027</v>
      </c>
      <c r="C151" s="7">
        <v>40892</v>
      </c>
      <c r="D151" s="3" t="s">
        <v>306</v>
      </c>
      <c r="E151" s="3">
        <v>3</v>
      </c>
      <c r="F151" s="8">
        <v>12</v>
      </c>
      <c r="G151" s="4" t="s">
        <v>308</v>
      </c>
      <c r="H151" s="14">
        <f t="shared" si="8"/>
        <v>36</v>
      </c>
      <c r="I151" s="14">
        <f t="shared" si="9"/>
        <v>6.4799999999999995</v>
      </c>
      <c r="J151" s="14">
        <f t="shared" si="10"/>
        <v>0.88559999999999994</v>
      </c>
      <c r="K151" s="14">
        <f t="shared" si="11"/>
        <v>28.634399999999999</v>
      </c>
    </row>
    <row r="152" spans="1:11" x14ac:dyDescent="0.3">
      <c r="A152" s="3">
        <v>392</v>
      </c>
      <c r="B152" s="3">
        <v>10103</v>
      </c>
      <c r="C152" s="7">
        <v>40892</v>
      </c>
      <c r="D152" s="3" t="s">
        <v>310</v>
      </c>
      <c r="E152" s="3">
        <v>12</v>
      </c>
      <c r="F152" s="8">
        <v>13</v>
      </c>
      <c r="G152" s="4" t="s">
        <v>302</v>
      </c>
      <c r="H152" s="14">
        <f t="shared" si="8"/>
        <v>156</v>
      </c>
      <c r="I152" s="14">
        <f t="shared" si="9"/>
        <v>28.08</v>
      </c>
      <c r="J152" s="14">
        <f t="shared" si="10"/>
        <v>3.8376000000000001</v>
      </c>
      <c r="K152" s="14">
        <f t="shared" si="11"/>
        <v>124.08240000000001</v>
      </c>
    </row>
    <row r="153" spans="1:11" x14ac:dyDescent="0.3">
      <c r="A153" s="3">
        <v>353</v>
      </c>
      <c r="B153" s="3">
        <v>10015</v>
      </c>
      <c r="C153" s="7">
        <v>40893</v>
      </c>
      <c r="D153" s="3" t="s">
        <v>306</v>
      </c>
      <c r="E153" s="3">
        <v>10</v>
      </c>
      <c r="F153" s="8">
        <v>12</v>
      </c>
      <c r="G153" s="4" t="s">
        <v>302</v>
      </c>
      <c r="H153" s="14">
        <f t="shared" si="8"/>
        <v>120</v>
      </c>
      <c r="I153" s="14">
        <f t="shared" si="9"/>
        <v>21.599999999999998</v>
      </c>
      <c r="J153" s="14">
        <f t="shared" si="10"/>
        <v>2.952</v>
      </c>
      <c r="K153" s="14">
        <f t="shared" si="11"/>
        <v>95.448000000000008</v>
      </c>
    </row>
    <row r="154" spans="1:11" x14ac:dyDescent="0.3">
      <c r="A154" s="3">
        <v>388</v>
      </c>
      <c r="B154" s="3">
        <v>10049</v>
      </c>
      <c r="C154" s="7">
        <v>40894</v>
      </c>
      <c r="D154" s="3" t="s">
        <v>304</v>
      </c>
      <c r="E154" s="3">
        <v>5</v>
      </c>
      <c r="F154" s="8">
        <v>12</v>
      </c>
      <c r="G154" s="4" t="s">
        <v>308</v>
      </c>
      <c r="H154" s="14">
        <f t="shared" si="8"/>
        <v>60</v>
      </c>
      <c r="I154" s="14">
        <f t="shared" si="9"/>
        <v>10.799999999999999</v>
      </c>
      <c r="J154" s="14">
        <f t="shared" si="10"/>
        <v>1.476</v>
      </c>
      <c r="K154" s="14">
        <f t="shared" si="11"/>
        <v>47.724000000000004</v>
      </c>
    </row>
    <row r="155" spans="1:11" x14ac:dyDescent="0.3">
      <c r="A155" s="3">
        <v>197</v>
      </c>
      <c r="B155" s="3">
        <v>10120</v>
      </c>
      <c r="C155" s="7">
        <v>40902</v>
      </c>
      <c r="D155" s="3" t="s">
        <v>306</v>
      </c>
      <c r="E155" s="3">
        <v>18</v>
      </c>
      <c r="F155" s="8">
        <v>12</v>
      </c>
      <c r="G155" s="4" t="s">
        <v>300</v>
      </c>
      <c r="H155" s="14">
        <f t="shared" si="8"/>
        <v>216</v>
      </c>
      <c r="I155" s="14">
        <f t="shared" si="9"/>
        <v>38.879999999999995</v>
      </c>
      <c r="J155" s="14">
        <f t="shared" si="10"/>
        <v>5.3136000000000001</v>
      </c>
      <c r="K155" s="14">
        <f t="shared" si="11"/>
        <v>171.8064</v>
      </c>
    </row>
    <row r="156" spans="1:11" x14ac:dyDescent="0.3">
      <c r="A156" s="3">
        <v>366</v>
      </c>
      <c r="B156" s="3">
        <v>10007</v>
      </c>
      <c r="C156" s="7">
        <v>40902</v>
      </c>
      <c r="D156" s="3" t="s">
        <v>303</v>
      </c>
      <c r="E156" s="3">
        <v>28</v>
      </c>
      <c r="F156" s="8">
        <v>4</v>
      </c>
      <c r="G156" s="4" t="s">
        <v>300</v>
      </c>
      <c r="H156" s="14">
        <f t="shared" si="8"/>
        <v>112</v>
      </c>
      <c r="I156" s="14">
        <f t="shared" si="9"/>
        <v>20.16</v>
      </c>
      <c r="J156" s="14">
        <f t="shared" si="10"/>
        <v>2.7551999999999999</v>
      </c>
      <c r="K156" s="14">
        <f t="shared" si="11"/>
        <v>89.084800000000001</v>
      </c>
    </row>
    <row r="157" spans="1:11" x14ac:dyDescent="0.3">
      <c r="A157" s="3">
        <v>486</v>
      </c>
      <c r="B157" s="3">
        <v>10069</v>
      </c>
      <c r="C157" s="7">
        <v>40904</v>
      </c>
      <c r="D157" s="3" t="s">
        <v>309</v>
      </c>
      <c r="E157" s="3">
        <v>9</v>
      </c>
      <c r="F157" s="8">
        <v>2</v>
      </c>
      <c r="G157" s="4" t="s">
        <v>302</v>
      </c>
      <c r="H157" s="14">
        <f t="shared" si="8"/>
        <v>18</v>
      </c>
      <c r="I157" s="14">
        <f t="shared" si="9"/>
        <v>3.2399999999999998</v>
      </c>
      <c r="J157" s="14">
        <f t="shared" si="10"/>
        <v>0.44279999999999997</v>
      </c>
      <c r="K157" s="14">
        <f t="shared" si="11"/>
        <v>14.3172</v>
      </c>
    </row>
    <row r="158" spans="1:11" x14ac:dyDescent="0.3">
      <c r="A158" s="3">
        <v>493</v>
      </c>
      <c r="B158" s="3">
        <v>10033</v>
      </c>
      <c r="C158" s="7">
        <v>40906</v>
      </c>
      <c r="D158" s="3" t="s">
        <v>311</v>
      </c>
      <c r="E158" s="3">
        <v>20</v>
      </c>
      <c r="F158" s="8">
        <v>12</v>
      </c>
      <c r="G158" s="4" t="s">
        <v>300</v>
      </c>
      <c r="H158" s="14">
        <f t="shared" si="8"/>
        <v>240</v>
      </c>
      <c r="I158" s="14">
        <f t="shared" si="9"/>
        <v>43.199999999999996</v>
      </c>
      <c r="J158" s="14">
        <f t="shared" si="10"/>
        <v>5.9039999999999999</v>
      </c>
      <c r="K158" s="14">
        <f t="shared" si="11"/>
        <v>190.89600000000002</v>
      </c>
    </row>
    <row r="159" spans="1:11" x14ac:dyDescent="0.3">
      <c r="A159" s="3">
        <v>149</v>
      </c>
      <c r="B159" s="3">
        <v>10111</v>
      </c>
      <c r="C159" s="7">
        <v>40910</v>
      </c>
      <c r="D159" s="3" t="s">
        <v>311</v>
      </c>
      <c r="E159" s="3">
        <v>10</v>
      </c>
      <c r="F159" s="8">
        <v>12</v>
      </c>
      <c r="G159" s="4" t="s">
        <v>302</v>
      </c>
      <c r="H159" s="14">
        <f t="shared" si="8"/>
        <v>120</v>
      </c>
      <c r="I159" s="14">
        <f t="shared" si="9"/>
        <v>21.599999999999998</v>
      </c>
      <c r="J159" s="14">
        <f t="shared" si="10"/>
        <v>2.952</v>
      </c>
      <c r="K159" s="14">
        <f t="shared" si="11"/>
        <v>95.448000000000008</v>
      </c>
    </row>
    <row r="160" spans="1:11" x14ac:dyDescent="0.3">
      <c r="A160" s="3">
        <v>182</v>
      </c>
      <c r="B160" s="3">
        <v>10120</v>
      </c>
      <c r="C160" s="7">
        <v>40911</v>
      </c>
      <c r="D160" s="3" t="s">
        <v>310</v>
      </c>
      <c r="E160" s="3">
        <v>8</v>
      </c>
      <c r="F160" s="8">
        <v>13</v>
      </c>
      <c r="G160" s="4" t="s">
        <v>302</v>
      </c>
      <c r="H160" s="14">
        <f t="shared" si="8"/>
        <v>104</v>
      </c>
      <c r="I160" s="14">
        <f t="shared" si="9"/>
        <v>18.72</v>
      </c>
      <c r="J160" s="14">
        <f t="shared" si="10"/>
        <v>2.5583999999999998</v>
      </c>
      <c r="K160" s="14">
        <f t="shared" si="11"/>
        <v>82.721599999999995</v>
      </c>
    </row>
    <row r="161" spans="1:11" x14ac:dyDescent="0.3">
      <c r="A161" s="3">
        <v>587</v>
      </c>
      <c r="B161" s="3">
        <v>10030</v>
      </c>
      <c r="C161" s="7">
        <v>40919</v>
      </c>
      <c r="D161" s="3" t="s">
        <v>306</v>
      </c>
      <c r="E161" s="3">
        <v>28</v>
      </c>
      <c r="F161" s="8">
        <v>12</v>
      </c>
      <c r="G161" s="4" t="s">
        <v>300</v>
      </c>
      <c r="H161" s="14">
        <f t="shared" si="8"/>
        <v>336</v>
      </c>
      <c r="I161" s="14">
        <f t="shared" si="9"/>
        <v>60.48</v>
      </c>
      <c r="J161" s="14">
        <f t="shared" si="10"/>
        <v>8.2655999999999992</v>
      </c>
      <c r="K161" s="14">
        <f t="shared" si="11"/>
        <v>267.25439999999998</v>
      </c>
    </row>
    <row r="162" spans="1:11" x14ac:dyDescent="0.3">
      <c r="A162" s="3">
        <v>369</v>
      </c>
      <c r="B162" s="3">
        <v>10002</v>
      </c>
      <c r="C162" s="7">
        <v>40920</v>
      </c>
      <c r="D162" s="3" t="s">
        <v>307</v>
      </c>
      <c r="E162" s="3">
        <v>6</v>
      </c>
      <c r="F162" s="8">
        <v>2</v>
      </c>
      <c r="G162" s="4" t="s">
        <v>302</v>
      </c>
      <c r="H162" s="14">
        <f t="shared" si="8"/>
        <v>12</v>
      </c>
      <c r="I162" s="14">
        <f t="shared" si="9"/>
        <v>2.16</v>
      </c>
      <c r="J162" s="14">
        <f t="shared" si="10"/>
        <v>0.29519999999999996</v>
      </c>
      <c r="K162" s="14">
        <f t="shared" si="11"/>
        <v>9.5448000000000004</v>
      </c>
    </row>
    <row r="163" spans="1:11" x14ac:dyDescent="0.3">
      <c r="A163" s="3">
        <v>508</v>
      </c>
      <c r="B163" s="3">
        <v>10018</v>
      </c>
      <c r="C163" s="7">
        <v>40921</v>
      </c>
      <c r="D163" s="3" t="s">
        <v>303</v>
      </c>
      <c r="E163" s="3">
        <v>2</v>
      </c>
      <c r="F163" s="8">
        <v>4</v>
      </c>
      <c r="G163" s="4" t="s">
        <v>308</v>
      </c>
      <c r="H163" s="14">
        <f t="shared" si="8"/>
        <v>8</v>
      </c>
      <c r="I163" s="14">
        <f t="shared" si="9"/>
        <v>1.44</v>
      </c>
      <c r="J163" s="14">
        <f t="shared" si="10"/>
        <v>0.1968</v>
      </c>
      <c r="K163" s="14">
        <f t="shared" si="11"/>
        <v>6.3632000000000009</v>
      </c>
    </row>
    <row r="164" spans="1:11" x14ac:dyDescent="0.3">
      <c r="A164" s="3">
        <v>178</v>
      </c>
      <c r="B164" s="3">
        <v>10125</v>
      </c>
      <c r="C164" s="7">
        <v>40922</v>
      </c>
      <c r="D164" s="3" t="s">
        <v>311</v>
      </c>
      <c r="E164" s="3">
        <v>2</v>
      </c>
      <c r="F164" s="8">
        <v>12</v>
      </c>
      <c r="G164" s="4" t="s">
        <v>308</v>
      </c>
      <c r="H164" s="14">
        <f t="shared" si="8"/>
        <v>24</v>
      </c>
      <c r="I164" s="14">
        <f t="shared" si="9"/>
        <v>4.32</v>
      </c>
      <c r="J164" s="14">
        <f t="shared" si="10"/>
        <v>0.59039999999999992</v>
      </c>
      <c r="K164" s="14">
        <f t="shared" si="11"/>
        <v>19.089600000000001</v>
      </c>
    </row>
    <row r="165" spans="1:11" x14ac:dyDescent="0.3">
      <c r="A165" s="3">
        <v>294</v>
      </c>
      <c r="B165" s="3">
        <v>10127</v>
      </c>
      <c r="C165" s="7">
        <v>40922</v>
      </c>
      <c r="D165" s="3" t="s">
        <v>305</v>
      </c>
      <c r="E165" s="3">
        <v>18</v>
      </c>
      <c r="F165" s="8">
        <v>9</v>
      </c>
      <c r="G165" s="4" t="s">
        <v>300</v>
      </c>
      <c r="H165" s="14">
        <f t="shared" si="8"/>
        <v>162</v>
      </c>
      <c r="I165" s="14">
        <f t="shared" si="9"/>
        <v>29.16</v>
      </c>
      <c r="J165" s="14">
        <f t="shared" si="10"/>
        <v>3.9851999999999999</v>
      </c>
      <c r="K165" s="14">
        <f t="shared" si="11"/>
        <v>128.85480000000001</v>
      </c>
    </row>
    <row r="166" spans="1:11" x14ac:dyDescent="0.3">
      <c r="A166" s="3">
        <v>543</v>
      </c>
      <c r="B166" s="3">
        <v>10080</v>
      </c>
      <c r="C166" s="7">
        <v>40922</v>
      </c>
      <c r="D166" s="3" t="s">
        <v>303</v>
      </c>
      <c r="E166" s="3">
        <v>8</v>
      </c>
      <c r="F166" s="8">
        <v>4</v>
      </c>
      <c r="G166" s="4" t="s">
        <v>302</v>
      </c>
      <c r="H166" s="14">
        <f t="shared" si="8"/>
        <v>32</v>
      </c>
      <c r="I166" s="14">
        <f t="shared" si="9"/>
        <v>5.76</v>
      </c>
      <c r="J166" s="14">
        <f t="shared" si="10"/>
        <v>0.78720000000000001</v>
      </c>
      <c r="K166" s="14">
        <f t="shared" si="11"/>
        <v>25.452800000000003</v>
      </c>
    </row>
    <row r="167" spans="1:11" x14ac:dyDescent="0.3">
      <c r="A167" s="3">
        <v>566</v>
      </c>
      <c r="B167" s="3">
        <v>10124</v>
      </c>
      <c r="C167" s="7">
        <v>40930</v>
      </c>
      <c r="D167" s="3" t="s">
        <v>305</v>
      </c>
      <c r="E167" s="3">
        <v>24</v>
      </c>
      <c r="F167" s="8">
        <v>9</v>
      </c>
      <c r="G167" s="4" t="s">
        <v>300</v>
      </c>
      <c r="H167" s="14">
        <f t="shared" si="8"/>
        <v>216</v>
      </c>
      <c r="I167" s="14">
        <f t="shared" si="9"/>
        <v>38.879999999999995</v>
      </c>
      <c r="J167" s="14">
        <f t="shared" si="10"/>
        <v>5.3136000000000001</v>
      </c>
      <c r="K167" s="14">
        <f t="shared" si="11"/>
        <v>171.8064</v>
      </c>
    </row>
    <row r="168" spans="1:11" x14ac:dyDescent="0.3">
      <c r="A168" s="3">
        <v>529</v>
      </c>
      <c r="B168" s="3">
        <v>10125</v>
      </c>
      <c r="C168" s="7">
        <v>40932</v>
      </c>
      <c r="D168" s="3" t="s">
        <v>304</v>
      </c>
      <c r="E168" s="3">
        <v>7</v>
      </c>
      <c r="F168" s="8">
        <v>12</v>
      </c>
      <c r="G168" s="4" t="s">
        <v>302</v>
      </c>
      <c r="H168" s="14">
        <f t="shared" si="8"/>
        <v>84</v>
      </c>
      <c r="I168" s="14">
        <f t="shared" si="9"/>
        <v>15.12</v>
      </c>
      <c r="J168" s="14">
        <f t="shared" si="10"/>
        <v>2.0663999999999998</v>
      </c>
      <c r="K168" s="14">
        <f t="shared" si="11"/>
        <v>66.813599999999994</v>
      </c>
    </row>
    <row r="169" spans="1:11" x14ac:dyDescent="0.3">
      <c r="A169" s="3">
        <v>318</v>
      </c>
      <c r="B169" s="3">
        <v>10012</v>
      </c>
      <c r="C169" s="7">
        <v>40935</v>
      </c>
      <c r="D169" s="3" t="s">
        <v>309</v>
      </c>
      <c r="E169" s="3">
        <v>29</v>
      </c>
      <c r="F169" s="8">
        <v>2</v>
      </c>
      <c r="G169" s="4" t="s">
        <v>300</v>
      </c>
      <c r="H169" s="14">
        <f t="shared" si="8"/>
        <v>58</v>
      </c>
      <c r="I169" s="14">
        <f t="shared" si="9"/>
        <v>10.44</v>
      </c>
      <c r="J169" s="14">
        <f t="shared" si="10"/>
        <v>1.4268000000000001</v>
      </c>
      <c r="K169" s="14">
        <f t="shared" si="11"/>
        <v>46.133200000000002</v>
      </c>
    </row>
    <row r="170" spans="1:11" x14ac:dyDescent="0.3">
      <c r="A170" s="3">
        <v>113</v>
      </c>
      <c r="B170" s="3">
        <v>10057</v>
      </c>
      <c r="C170" s="7">
        <v>40939</v>
      </c>
      <c r="D170" s="3" t="s">
        <v>311</v>
      </c>
      <c r="E170" s="3">
        <v>25</v>
      </c>
      <c r="F170" s="8">
        <v>12</v>
      </c>
      <c r="G170" s="4" t="s">
        <v>300</v>
      </c>
      <c r="H170" s="14">
        <f t="shared" si="8"/>
        <v>300</v>
      </c>
      <c r="I170" s="14">
        <f t="shared" si="9"/>
        <v>54</v>
      </c>
      <c r="J170" s="14">
        <f t="shared" si="10"/>
        <v>7.38</v>
      </c>
      <c r="K170" s="14">
        <f t="shared" si="11"/>
        <v>238.62</v>
      </c>
    </row>
    <row r="171" spans="1:11" x14ac:dyDescent="0.3">
      <c r="A171" s="3">
        <v>430</v>
      </c>
      <c r="B171" s="3">
        <v>10113</v>
      </c>
      <c r="C171" s="7">
        <v>40945</v>
      </c>
      <c r="D171" s="3" t="s">
        <v>310</v>
      </c>
      <c r="E171" s="3">
        <v>12</v>
      </c>
      <c r="F171" s="8">
        <v>13</v>
      </c>
      <c r="G171" s="4" t="s">
        <v>302</v>
      </c>
      <c r="H171" s="14">
        <f t="shared" si="8"/>
        <v>156</v>
      </c>
      <c r="I171" s="14">
        <f t="shared" si="9"/>
        <v>28.08</v>
      </c>
      <c r="J171" s="14">
        <f t="shared" si="10"/>
        <v>3.8376000000000001</v>
      </c>
      <c r="K171" s="14">
        <f t="shared" si="11"/>
        <v>124.08240000000001</v>
      </c>
    </row>
    <row r="172" spans="1:11" x14ac:dyDescent="0.3">
      <c r="A172" s="3">
        <v>520</v>
      </c>
      <c r="B172" s="3">
        <v>10138</v>
      </c>
      <c r="C172" s="7">
        <v>40945</v>
      </c>
      <c r="D172" s="3" t="s">
        <v>311</v>
      </c>
      <c r="E172" s="3">
        <v>21</v>
      </c>
      <c r="F172" s="8">
        <v>12</v>
      </c>
      <c r="G172" s="4" t="s">
        <v>300</v>
      </c>
      <c r="H172" s="14">
        <f t="shared" si="8"/>
        <v>252</v>
      </c>
      <c r="I172" s="14">
        <f t="shared" si="9"/>
        <v>45.36</v>
      </c>
      <c r="J172" s="14">
        <f t="shared" si="10"/>
        <v>6.1991999999999994</v>
      </c>
      <c r="K172" s="14">
        <f t="shared" si="11"/>
        <v>200.4408</v>
      </c>
    </row>
    <row r="173" spans="1:11" x14ac:dyDescent="0.3">
      <c r="A173" s="3">
        <v>570</v>
      </c>
      <c r="B173" s="3">
        <v>10125</v>
      </c>
      <c r="C173" s="7">
        <v>40956</v>
      </c>
      <c r="D173" s="3" t="s">
        <v>306</v>
      </c>
      <c r="E173" s="3">
        <v>5</v>
      </c>
      <c r="F173" s="8">
        <v>12</v>
      </c>
      <c r="G173" s="4" t="s">
        <v>308</v>
      </c>
      <c r="H173" s="14">
        <f t="shared" si="8"/>
        <v>60</v>
      </c>
      <c r="I173" s="14">
        <f t="shared" si="9"/>
        <v>10.799999999999999</v>
      </c>
      <c r="J173" s="14">
        <f t="shared" si="10"/>
        <v>1.476</v>
      </c>
      <c r="K173" s="14">
        <f t="shared" si="11"/>
        <v>47.724000000000004</v>
      </c>
    </row>
    <row r="174" spans="1:11" x14ac:dyDescent="0.3">
      <c r="A174" s="3">
        <v>217</v>
      </c>
      <c r="B174" s="3">
        <v>10096</v>
      </c>
      <c r="C174" s="7">
        <v>40958</v>
      </c>
      <c r="D174" s="3" t="s">
        <v>304</v>
      </c>
      <c r="E174" s="3">
        <v>21</v>
      </c>
      <c r="F174" s="8">
        <v>12</v>
      </c>
      <c r="G174" s="4" t="s">
        <v>300</v>
      </c>
      <c r="H174" s="14">
        <f t="shared" si="8"/>
        <v>252</v>
      </c>
      <c r="I174" s="14">
        <f t="shared" si="9"/>
        <v>45.36</v>
      </c>
      <c r="J174" s="14">
        <f t="shared" si="10"/>
        <v>6.1991999999999994</v>
      </c>
      <c r="K174" s="14">
        <f t="shared" si="11"/>
        <v>200.4408</v>
      </c>
    </row>
    <row r="175" spans="1:11" x14ac:dyDescent="0.3">
      <c r="A175" s="3">
        <v>129</v>
      </c>
      <c r="B175" s="3">
        <v>10131</v>
      </c>
      <c r="C175" s="7">
        <v>40959</v>
      </c>
      <c r="D175" s="3" t="s">
        <v>306</v>
      </c>
      <c r="E175" s="3">
        <v>30</v>
      </c>
      <c r="F175" s="8">
        <v>12</v>
      </c>
      <c r="G175" s="4" t="s">
        <v>300</v>
      </c>
      <c r="H175" s="14">
        <f t="shared" si="8"/>
        <v>360</v>
      </c>
      <c r="I175" s="14">
        <f t="shared" si="9"/>
        <v>64.8</v>
      </c>
      <c r="J175" s="14">
        <f t="shared" si="10"/>
        <v>8.8559999999999999</v>
      </c>
      <c r="K175" s="14">
        <f t="shared" si="11"/>
        <v>286.34399999999999</v>
      </c>
    </row>
    <row r="176" spans="1:11" x14ac:dyDescent="0.3">
      <c r="A176" s="3">
        <v>437</v>
      </c>
      <c r="B176" s="3">
        <v>10052</v>
      </c>
      <c r="C176" s="7">
        <v>40960</v>
      </c>
      <c r="D176" s="3" t="s">
        <v>311</v>
      </c>
      <c r="E176" s="3">
        <v>12</v>
      </c>
      <c r="F176" s="8">
        <v>12</v>
      </c>
      <c r="G176" s="4" t="s">
        <v>302</v>
      </c>
      <c r="H176" s="14">
        <f t="shared" si="8"/>
        <v>144</v>
      </c>
      <c r="I176" s="14">
        <f t="shared" si="9"/>
        <v>25.919999999999998</v>
      </c>
      <c r="J176" s="14">
        <f t="shared" si="10"/>
        <v>3.5423999999999998</v>
      </c>
      <c r="K176" s="14">
        <f t="shared" si="11"/>
        <v>114.5376</v>
      </c>
    </row>
    <row r="177" spans="1:11" x14ac:dyDescent="0.3">
      <c r="A177" s="3">
        <v>130</v>
      </c>
      <c r="B177" s="3">
        <v>10022</v>
      </c>
      <c r="C177" s="7">
        <v>40963</v>
      </c>
      <c r="D177" s="3" t="s">
        <v>305</v>
      </c>
      <c r="E177" s="3">
        <v>8</v>
      </c>
      <c r="F177" s="8">
        <v>9</v>
      </c>
      <c r="G177" s="4" t="s">
        <v>302</v>
      </c>
      <c r="H177" s="14">
        <f t="shared" si="8"/>
        <v>72</v>
      </c>
      <c r="I177" s="14">
        <f t="shared" si="9"/>
        <v>12.959999999999999</v>
      </c>
      <c r="J177" s="14">
        <f t="shared" si="10"/>
        <v>1.7711999999999999</v>
      </c>
      <c r="K177" s="14">
        <f t="shared" si="11"/>
        <v>57.268799999999999</v>
      </c>
    </row>
    <row r="178" spans="1:11" x14ac:dyDescent="0.3">
      <c r="A178" s="3">
        <v>235</v>
      </c>
      <c r="B178" s="3">
        <v>10008</v>
      </c>
      <c r="C178" s="7">
        <v>40964</v>
      </c>
      <c r="D178" s="3" t="s">
        <v>304</v>
      </c>
      <c r="E178" s="3">
        <v>20</v>
      </c>
      <c r="F178" s="8">
        <v>12</v>
      </c>
      <c r="G178" s="4" t="s">
        <v>300</v>
      </c>
      <c r="H178" s="14">
        <f t="shared" si="8"/>
        <v>240</v>
      </c>
      <c r="I178" s="14">
        <f t="shared" si="9"/>
        <v>43.199999999999996</v>
      </c>
      <c r="J178" s="14">
        <f t="shared" si="10"/>
        <v>5.9039999999999999</v>
      </c>
      <c r="K178" s="14">
        <f t="shared" si="11"/>
        <v>190.89600000000002</v>
      </c>
    </row>
    <row r="179" spans="1:11" x14ac:dyDescent="0.3">
      <c r="A179" s="3">
        <v>219</v>
      </c>
      <c r="B179" s="3">
        <v>10069</v>
      </c>
      <c r="C179" s="7">
        <v>40965</v>
      </c>
      <c r="D179" s="3" t="s">
        <v>311</v>
      </c>
      <c r="E179" s="3">
        <v>4</v>
      </c>
      <c r="F179" s="8">
        <v>12</v>
      </c>
      <c r="G179" s="4" t="s">
        <v>308</v>
      </c>
      <c r="H179" s="14">
        <f t="shared" si="8"/>
        <v>48</v>
      </c>
      <c r="I179" s="14">
        <f t="shared" si="9"/>
        <v>8.64</v>
      </c>
      <c r="J179" s="14">
        <f t="shared" si="10"/>
        <v>1.1807999999999998</v>
      </c>
      <c r="K179" s="14">
        <f t="shared" si="11"/>
        <v>38.179200000000002</v>
      </c>
    </row>
    <row r="180" spans="1:11" x14ac:dyDescent="0.3">
      <c r="A180" s="3">
        <v>107</v>
      </c>
      <c r="B180" s="3">
        <v>10075</v>
      </c>
      <c r="C180" s="7">
        <v>40970</v>
      </c>
      <c r="D180" s="3" t="s">
        <v>311</v>
      </c>
      <c r="E180" s="3">
        <v>24</v>
      </c>
      <c r="F180" s="8">
        <v>12</v>
      </c>
      <c r="G180" s="4" t="s">
        <v>300</v>
      </c>
      <c r="H180" s="14">
        <f t="shared" si="8"/>
        <v>288</v>
      </c>
      <c r="I180" s="14">
        <f t="shared" si="9"/>
        <v>51.839999999999996</v>
      </c>
      <c r="J180" s="14">
        <f t="shared" si="10"/>
        <v>7.0847999999999995</v>
      </c>
      <c r="K180" s="14">
        <f t="shared" si="11"/>
        <v>229.0752</v>
      </c>
    </row>
    <row r="181" spans="1:11" x14ac:dyDescent="0.3">
      <c r="A181" s="3">
        <v>175</v>
      </c>
      <c r="B181" s="3">
        <v>10002</v>
      </c>
      <c r="C181" s="7">
        <v>40976</v>
      </c>
      <c r="D181" s="3" t="s">
        <v>310</v>
      </c>
      <c r="E181" s="3">
        <v>16</v>
      </c>
      <c r="F181" s="8">
        <v>13</v>
      </c>
      <c r="G181" s="4" t="s">
        <v>300</v>
      </c>
      <c r="H181" s="14">
        <f t="shared" si="8"/>
        <v>208</v>
      </c>
      <c r="I181" s="14">
        <f t="shared" si="9"/>
        <v>37.44</v>
      </c>
      <c r="J181" s="14">
        <f t="shared" si="10"/>
        <v>5.1167999999999996</v>
      </c>
      <c r="K181" s="14">
        <f t="shared" si="11"/>
        <v>165.44319999999999</v>
      </c>
    </row>
    <row r="182" spans="1:11" x14ac:dyDescent="0.3">
      <c r="A182" s="3">
        <v>302</v>
      </c>
      <c r="B182" s="3">
        <v>10112</v>
      </c>
      <c r="C182" s="7">
        <v>40983</v>
      </c>
      <c r="D182" s="3" t="s">
        <v>299</v>
      </c>
      <c r="E182" s="3">
        <v>8</v>
      </c>
      <c r="F182" s="8">
        <v>8</v>
      </c>
      <c r="G182" s="4" t="s">
        <v>302</v>
      </c>
      <c r="H182" s="14">
        <f t="shared" si="8"/>
        <v>64</v>
      </c>
      <c r="I182" s="14">
        <f t="shared" si="9"/>
        <v>11.52</v>
      </c>
      <c r="J182" s="14">
        <f t="shared" si="10"/>
        <v>1.5744</v>
      </c>
      <c r="K182" s="14">
        <f t="shared" si="11"/>
        <v>50.905600000000007</v>
      </c>
    </row>
    <row r="183" spans="1:11" x14ac:dyDescent="0.3">
      <c r="A183" s="3">
        <v>341</v>
      </c>
      <c r="B183" s="3">
        <v>10085</v>
      </c>
      <c r="C183" s="7">
        <v>40986</v>
      </c>
      <c r="D183" s="3" t="s">
        <v>311</v>
      </c>
      <c r="E183" s="3">
        <v>9</v>
      </c>
      <c r="F183" s="8">
        <v>12</v>
      </c>
      <c r="G183" s="4" t="s">
        <v>302</v>
      </c>
      <c r="H183" s="14">
        <f t="shared" si="8"/>
        <v>108</v>
      </c>
      <c r="I183" s="14">
        <f t="shared" si="9"/>
        <v>19.439999999999998</v>
      </c>
      <c r="J183" s="14">
        <f t="shared" si="10"/>
        <v>2.6568000000000001</v>
      </c>
      <c r="K183" s="14">
        <f t="shared" si="11"/>
        <v>85.903199999999998</v>
      </c>
    </row>
    <row r="184" spans="1:11" x14ac:dyDescent="0.3">
      <c r="A184" s="3">
        <v>444</v>
      </c>
      <c r="B184" s="3">
        <v>10066</v>
      </c>
      <c r="C184" s="7">
        <v>40986</v>
      </c>
      <c r="D184" s="3" t="s">
        <v>310</v>
      </c>
      <c r="E184" s="3">
        <v>20</v>
      </c>
      <c r="F184" s="8">
        <v>13</v>
      </c>
      <c r="G184" s="4" t="s">
        <v>300</v>
      </c>
      <c r="H184" s="14">
        <f t="shared" si="8"/>
        <v>260</v>
      </c>
      <c r="I184" s="14">
        <f t="shared" si="9"/>
        <v>46.8</v>
      </c>
      <c r="J184" s="14">
        <f t="shared" si="10"/>
        <v>6.395999999999999</v>
      </c>
      <c r="K184" s="14">
        <f t="shared" si="11"/>
        <v>206.804</v>
      </c>
    </row>
    <row r="185" spans="1:11" x14ac:dyDescent="0.3">
      <c r="A185" s="3">
        <v>409</v>
      </c>
      <c r="B185" s="3">
        <v>10015</v>
      </c>
      <c r="C185" s="7">
        <v>40987</v>
      </c>
      <c r="D185" s="3" t="s">
        <v>305</v>
      </c>
      <c r="E185" s="3">
        <v>21</v>
      </c>
      <c r="F185" s="8">
        <v>9</v>
      </c>
      <c r="G185" s="4" t="s">
        <v>300</v>
      </c>
      <c r="H185" s="14">
        <f t="shared" si="8"/>
        <v>189</v>
      </c>
      <c r="I185" s="14">
        <f t="shared" si="9"/>
        <v>34.019999999999996</v>
      </c>
      <c r="J185" s="14">
        <f t="shared" si="10"/>
        <v>4.6494</v>
      </c>
      <c r="K185" s="14">
        <f t="shared" si="11"/>
        <v>150.3306</v>
      </c>
    </row>
    <row r="186" spans="1:11" x14ac:dyDescent="0.3">
      <c r="A186" s="3">
        <v>238</v>
      </c>
      <c r="B186" s="3">
        <v>10085</v>
      </c>
      <c r="C186" s="7">
        <v>40996</v>
      </c>
      <c r="D186" s="3" t="s">
        <v>310</v>
      </c>
      <c r="E186" s="3">
        <v>22</v>
      </c>
      <c r="F186" s="8">
        <v>13</v>
      </c>
      <c r="G186" s="4" t="s">
        <v>300</v>
      </c>
      <c r="H186" s="14">
        <f t="shared" si="8"/>
        <v>286</v>
      </c>
      <c r="I186" s="14">
        <f t="shared" si="9"/>
        <v>51.48</v>
      </c>
      <c r="J186" s="14">
        <f t="shared" si="10"/>
        <v>7.0355999999999996</v>
      </c>
      <c r="K186" s="14">
        <f t="shared" si="11"/>
        <v>227.48440000000002</v>
      </c>
    </row>
    <row r="187" spans="1:11" x14ac:dyDescent="0.3">
      <c r="A187" s="3">
        <v>561</v>
      </c>
      <c r="B187" s="3">
        <v>10061</v>
      </c>
      <c r="C187" s="7">
        <v>41006</v>
      </c>
      <c r="D187" s="3" t="s">
        <v>299</v>
      </c>
      <c r="E187" s="3">
        <v>21</v>
      </c>
      <c r="F187" s="8">
        <v>8</v>
      </c>
      <c r="G187" s="4" t="s">
        <v>300</v>
      </c>
      <c r="H187" s="14">
        <f t="shared" si="8"/>
        <v>168</v>
      </c>
      <c r="I187" s="14">
        <f t="shared" si="9"/>
        <v>30.24</v>
      </c>
      <c r="J187" s="14">
        <f t="shared" si="10"/>
        <v>4.1327999999999996</v>
      </c>
      <c r="K187" s="14">
        <f t="shared" si="11"/>
        <v>133.62719999999999</v>
      </c>
    </row>
    <row r="188" spans="1:11" x14ac:dyDescent="0.3">
      <c r="A188" s="3">
        <v>351</v>
      </c>
      <c r="B188" s="3">
        <v>10110</v>
      </c>
      <c r="C188" s="7">
        <v>41011</v>
      </c>
      <c r="D188" s="3" t="s">
        <v>305</v>
      </c>
      <c r="E188" s="3">
        <v>6</v>
      </c>
      <c r="F188" s="8">
        <v>9</v>
      </c>
      <c r="G188" s="4" t="s">
        <v>302</v>
      </c>
      <c r="H188" s="14">
        <f t="shared" si="8"/>
        <v>54</v>
      </c>
      <c r="I188" s="14">
        <f t="shared" si="9"/>
        <v>9.7199999999999989</v>
      </c>
      <c r="J188" s="14">
        <f t="shared" si="10"/>
        <v>1.3284</v>
      </c>
      <c r="K188" s="14">
        <f t="shared" si="11"/>
        <v>42.951599999999999</v>
      </c>
    </row>
    <row r="189" spans="1:11" x14ac:dyDescent="0.3">
      <c r="A189" s="3">
        <v>305</v>
      </c>
      <c r="B189" s="3">
        <v>10086</v>
      </c>
      <c r="C189" s="7">
        <v>41013</v>
      </c>
      <c r="D189" s="3" t="s">
        <v>309</v>
      </c>
      <c r="E189" s="3">
        <v>4</v>
      </c>
      <c r="F189" s="8">
        <v>2</v>
      </c>
      <c r="G189" s="4" t="s">
        <v>308</v>
      </c>
      <c r="H189" s="14">
        <f t="shared" si="8"/>
        <v>8</v>
      </c>
      <c r="I189" s="14">
        <f t="shared" si="9"/>
        <v>1.44</v>
      </c>
      <c r="J189" s="14">
        <f t="shared" si="10"/>
        <v>0.1968</v>
      </c>
      <c r="K189" s="14">
        <f t="shared" si="11"/>
        <v>6.3632000000000009</v>
      </c>
    </row>
    <row r="190" spans="1:11" x14ac:dyDescent="0.3">
      <c r="A190" s="3">
        <v>411</v>
      </c>
      <c r="B190" s="3">
        <v>10076</v>
      </c>
      <c r="C190" s="7">
        <v>41014</v>
      </c>
      <c r="D190" s="3" t="s">
        <v>310</v>
      </c>
      <c r="E190" s="3">
        <v>2</v>
      </c>
      <c r="F190" s="8">
        <v>13</v>
      </c>
      <c r="G190" s="4" t="s">
        <v>308</v>
      </c>
      <c r="H190" s="14">
        <f t="shared" si="8"/>
        <v>26</v>
      </c>
      <c r="I190" s="14">
        <f t="shared" si="9"/>
        <v>4.68</v>
      </c>
      <c r="J190" s="14">
        <f t="shared" si="10"/>
        <v>0.63959999999999995</v>
      </c>
      <c r="K190" s="14">
        <f t="shared" si="11"/>
        <v>20.680399999999999</v>
      </c>
    </row>
    <row r="191" spans="1:11" x14ac:dyDescent="0.3">
      <c r="A191" s="3">
        <v>417</v>
      </c>
      <c r="B191" s="3">
        <v>10068</v>
      </c>
      <c r="C191" s="7">
        <v>41019</v>
      </c>
      <c r="D191" s="3" t="s">
        <v>306</v>
      </c>
      <c r="E191" s="3">
        <v>27</v>
      </c>
      <c r="F191" s="8">
        <v>12</v>
      </c>
      <c r="G191" s="4" t="s">
        <v>300</v>
      </c>
      <c r="H191" s="14">
        <f t="shared" si="8"/>
        <v>324</v>
      </c>
      <c r="I191" s="14">
        <f t="shared" si="9"/>
        <v>58.32</v>
      </c>
      <c r="J191" s="14">
        <f t="shared" si="10"/>
        <v>7.9703999999999997</v>
      </c>
      <c r="K191" s="14">
        <f t="shared" si="11"/>
        <v>257.70960000000002</v>
      </c>
    </row>
    <row r="192" spans="1:11" x14ac:dyDescent="0.3">
      <c r="A192" s="3">
        <v>591</v>
      </c>
      <c r="B192" s="3">
        <v>10014</v>
      </c>
      <c r="C192" s="7">
        <v>41023</v>
      </c>
      <c r="D192" s="3" t="s">
        <v>310</v>
      </c>
      <c r="E192" s="3">
        <v>26</v>
      </c>
      <c r="F192" s="8">
        <v>13</v>
      </c>
      <c r="G192" s="4" t="s">
        <v>300</v>
      </c>
      <c r="H192" s="14">
        <f t="shared" si="8"/>
        <v>338</v>
      </c>
      <c r="I192" s="14">
        <f t="shared" si="9"/>
        <v>60.839999999999996</v>
      </c>
      <c r="J192" s="14">
        <f t="shared" si="10"/>
        <v>8.3148</v>
      </c>
      <c r="K192" s="14">
        <f t="shared" si="11"/>
        <v>268.84520000000003</v>
      </c>
    </row>
    <row r="193" spans="1:11" x14ac:dyDescent="0.3">
      <c r="A193" s="3">
        <v>563</v>
      </c>
      <c r="B193" s="3">
        <v>10059</v>
      </c>
      <c r="C193" s="7">
        <v>41036</v>
      </c>
      <c r="D193" s="3" t="s">
        <v>301</v>
      </c>
      <c r="E193" s="3">
        <v>3</v>
      </c>
      <c r="F193" s="8">
        <v>18</v>
      </c>
      <c r="G193" s="4" t="s">
        <v>308</v>
      </c>
      <c r="H193" s="14">
        <f t="shared" si="8"/>
        <v>54</v>
      </c>
      <c r="I193" s="14">
        <f t="shared" si="9"/>
        <v>9.7199999999999989</v>
      </c>
      <c r="J193" s="14">
        <f t="shared" si="10"/>
        <v>1.3284</v>
      </c>
      <c r="K193" s="14">
        <f t="shared" si="11"/>
        <v>42.951599999999999</v>
      </c>
    </row>
    <row r="194" spans="1:11" x14ac:dyDescent="0.3">
      <c r="A194" s="3">
        <v>152</v>
      </c>
      <c r="B194" s="3">
        <v>10028</v>
      </c>
      <c r="C194" s="7">
        <v>41038</v>
      </c>
      <c r="D194" s="3" t="s">
        <v>303</v>
      </c>
      <c r="E194" s="3">
        <v>19</v>
      </c>
      <c r="F194" s="8">
        <v>4</v>
      </c>
      <c r="G194" s="4" t="s">
        <v>300</v>
      </c>
      <c r="H194" s="14">
        <f t="shared" si="8"/>
        <v>76</v>
      </c>
      <c r="I194" s="14">
        <f t="shared" si="9"/>
        <v>13.68</v>
      </c>
      <c r="J194" s="14">
        <f t="shared" si="10"/>
        <v>1.8695999999999999</v>
      </c>
      <c r="K194" s="14">
        <f t="shared" si="11"/>
        <v>60.450400000000002</v>
      </c>
    </row>
    <row r="195" spans="1:11" x14ac:dyDescent="0.3">
      <c r="A195" s="3">
        <v>138</v>
      </c>
      <c r="B195" s="3">
        <v>10045</v>
      </c>
      <c r="C195" s="7">
        <v>41040</v>
      </c>
      <c r="D195" s="3" t="s">
        <v>305</v>
      </c>
      <c r="E195" s="3">
        <v>23</v>
      </c>
      <c r="F195" s="8">
        <v>9</v>
      </c>
      <c r="G195" s="4" t="s">
        <v>300</v>
      </c>
      <c r="H195" s="14">
        <f t="shared" ref="H195:H258" si="12">E195*F195</f>
        <v>207</v>
      </c>
      <c r="I195" s="14">
        <f t="shared" ref="I195:I258" si="13">H195*18%</f>
        <v>37.26</v>
      </c>
      <c r="J195" s="14">
        <f t="shared" ref="J195:J258" si="14">(H195-I195)*3%</f>
        <v>5.0922000000000001</v>
      </c>
      <c r="K195" s="14">
        <f t="shared" ref="K195:K258" si="15">H195-I195-J195</f>
        <v>164.64780000000002</v>
      </c>
    </row>
    <row r="196" spans="1:11" x14ac:dyDescent="0.3">
      <c r="A196" s="3">
        <v>279</v>
      </c>
      <c r="B196" s="3">
        <v>10027</v>
      </c>
      <c r="C196" s="7">
        <v>41050</v>
      </c>
      <c r="D196" s="3" t="s">
        <v>301</v>
      </c>
      <c r="E196" s="3">
        <v>16</v>
      </c>
      <c r="F196" s="8">
        <v>18</v>
      </c>
      <c r="G196" s="4" t="s">
        <v>300</v>
      </c>
      <c r="H196" s="14">
        <f t="shared" si="12"/>
        <v>288</v>
      </c>
      <c r="I196" s="14">
        <f t="shared" si="13"/>
        <v>51.839999999999996</v>
      </c>
      <c r="J196" s="14">
        <f t="shared" si="14"/>
        <v>7.0847999999999995</v>
      </c>
      <c r="K196" s="14">
        <f t="shared" si="15"/>
        <v>229.0752</v>
      </c>
    </row>
    <row r="197" spans="1:11" x14ac:dyDescent="0.3">
      <c r="A197" s="3">
        <v>291</v>
      </c>
      <c r="B197" s="3">
        <v>10119</v>
      </c>
      <c r="C197" s="7">
        <v>41052</v>
      </c>
      <c r="D197" s="3" t="s">
        <v>311</v>
      </c>
      <c r="E197" s="3">
        <v>4</v>
      </c>
      <c r="F197" s="8">
        <v>12</v>
      </c>
      <c r="G197" s="4" t="s">
        <v>308</v>
      </c>
      <c r="H197" s="14">
        <f t="shared" si="12"/>
        <v>48</v>
      </c>
      <c r="I197" s="14">
        <f t="shared" si="13"/>
        <v>8.64</v>
      </c>
      <c r="J197" s="14">
        <f t="shared" si="14"/>
        <v>1.1807999999999998</v>
      </c>
      <c r="K197" s="14">
        <f t="shared" si="15"/>
        <v>38.179200000000002</v>
      </c>
    </row>
    <row r="198" spans="1:11" x14ac:dyDescent="0.3">
      <c r="A198" s="3">
        <v>538</v>
      </c>
      <c r="B198" s="3">
        <v>10150</v>
      </c>
      <c r="C198" s="7">
        <v>41055</v>
      </c>
      <c r="D198" s="3" t="s">
        <v>306</v>
      </c>
      <c r="E198" s="3">
        <v>2</v>
      </c>
      <c r="F198" s="8">
        <v>12</v>
      </c>
      <c r="G198" s="4" t="s">
        <v>308</v>
      </c>
      <c r="H198" s="14">
        <f t="shared" si="12"/>
        <v>24</v>
      </c>
      <c r="I198" s="14">
        <f t="shared" si="13"/>
        <v>4.32</v>
      </c>
      <c r="J198" s="14">
        <f t="shared" si="14"/>
        <v>0.59039999999999992</v>
      </c>
      <c r="K198" s="14">
        <f t="shared" si="15"/>
        <v>19.089600000000001</v>
      </c>
    </row>
    <row r="199" spans="1:11" x14ac:dyDescent="0.3">
      <c r="A199" s="3">
        <v>491</v>
      </c>
      <c r="B199" s="3">
        <v>10014</v>
      </c>
      <c r="C199" s="7">
        <v>41061</v>
      </c>
      <c r="D199" s="3" t="s">
        <v>310</v>
      </c>
      <c r="E199" s="3">
        <v>26</v>
      </c>
      <c r="F199" s="8">
        <v>13</v>
      </c>
      <c r="G199" s="4" t="s">
        <v>300</v>
      </c>
      <c r="H199" s="14">
        <f t="shared" si="12"/>
        <v>338</v>
      </c>
      <c r="I199" s="14">
        <f t="shared" si="13"/>
        <v>60.839999999999996</v>
      </c>
      <c r="J199" s="14">
        <f t="shared" si="14"/>
        <v>8.3148</v>
      </c>
      <c r="K199" s="14">
        <f t="shared" si="15"/>
        <v>268.84520000000003</v>
      </c>
    </row>
    <row r="200" spans="1:11" x14ac:dyDescent="0.3">
      <c r="A200" s="3">
        <v>137</v>
      </c>
      <c r="B200" s="3">
        <v>10054</v>
      </c>
      <c r="C200" s="7">
        <v>41064</v>
      </c>
      <c r="D200" s="3" t="s">
        <v>307</v>
      </c>
      <c r="E200" s="3">
        <v>5</v>
      </c>
      <c r="F200" s="8">
        <v>2</v>
      </c>
      <c r="G200" s="4" t="s">
        <v>308</v>
      </c>
      <c r="H200" s="14">
        <f t="shared" si="12"/>
        <v>10</v>
      </c>
      <c r="I200" s="14">
        <f t="shared" si="13"/>
        <v>1.7999999999999998</v>
      </c>
      <c r="J200" s="14">
        <f t="shared" si="14"/>
        <v>0.24599999999999997</v>
      </c>
      <c r="K200" s="14">
        <f t="shared" si="15"/>
        <v>7.9539999999999997</v>
      </c>
    </row>
    <row r="201" spans="1:11" x14ac:dyDescent="0.3">
      <c r="A201" s="3">
        <v>281</v>
      </c>
      <c r="B201" s="3">
        <v>10111</v>
      </c>
      <c r="C201" s="7">
        <v>41079</v>
      </c>
      <c r="D201" s="3" t="s">
        <v>301</v>
      </c>
      <c r="E201" s="3">
        <v>26</v>
      </c>
      <c r="F201" s="8">
        <v>18</v>
      </c>
      <c r="G201" s="4" t="s">
        <v>300</v>
      </c>
      <c r="H201" s="14">
        <f t="shared" si="12"/>
        <v>468</v>
      </c>
      <c r="I201" s="14">
        <f t="shared" si="13"/>
        <v>84.24</v>
      </c>
      <c r="J201" s="14">
        <f t="shared" si="14"/>
        <v>11.512799999999999</v>
      </c>
      <c r="K201" s="14">
        <f t="shared" si="15"/>
        <v>372.24720000000002</v>
      </c>
    </row>
    <row r="202" spans="1:11" x14ac:dyDescent="0.3">
      <c r="A202" s="3">
        <v>343</v>
      </c>
      <c r="B202" s="3">
        <v>10129</v>
      </c>
      <c r="C202" s="7">
        <v>41082</v>
      </c>
      <c r="D202" s="3" t="s">
        <v>306</v>
      </c>
      <c r="E202" s="3">
        <v>6</v>
      </c>
      <c r="F202" s="8">
        <v>12</v>
      </c>
      <c r="G202" s="4" t="s">
        <v>302</v>
      </c>
      <c r="H202" s="14">
        <f t="shared" si="12"/>
        <v>72</v>
      </c>
      <c r="I202" s="14">
        <f t="shared" si="13"/>
        <v>12.959999999999999</v>
      </c>
      <c r="J202" s="14">
        <f t="shared" si="14"/>
        <v>1.7711999999999999</v>
      </c>
      <c r="K202" s="14">
        <f t="shared" si="15"/>
        <v>57.268799999999999</v>
      </c>
    </row>
    <row r="203" spans="1:11" x14ac:dyDescent="0.3">
      <c r="A203" s="3">
        <v>347</v>
      </c>
      <c r="B203" s="3">
        <v>10052</v>
      </c>
      <c r="C203" s="7">
        <v>41084</v>
      </c>
      <c r="D203" s="3" t="s">
        <v>311</v>
      </c>
      <c r="E203" s="3">
        <v>3</v>
      </c>
      <c r="F203" s="8">
        <v>12</v>
      </c>
      <c r="G203" s="4" t="s">
        <v>308</v>
      </c>
      <c r="H203" s="14">
        <f t="shared" si="12"/>
        <v>36</v>
      </c>
      <c r="I203" s="14">
        <f t="shared" si="13"/>
        <v>6.4799999999999995</v>
      </c>
      <c r="J203" s="14">
        <f t="shared" si="14"/>
        <v>0.88559999999999994</v>
      </c>
      <c r="K203" s="14">
        <f t="shared" si="15"/>
        <v>28.634399999999999</v>
      </c>
    </row>
    <row r="204" spans="1:11" x14ac:dyDescent="0.3">
      <c r="A204" s="3">
        <v>383</v>
      </c>
      <c r="B204" s="3">
        <v>10097</v>
      </c>
      <c r="C204" s="7">
        <v>41085</v>
      </c>
      <c r="D204" s="3" t="s">
        <v>299</v>
      </c>
      <c r="E204" s="3">
        <v>18</v>
      </c>
      <c r="F204" s="8">
        <v>8</v>
      </c>
      <c r="G204" s="4" t="s">
        <v>300</v>
      </c>
      <c r="H204" s="14">
        <f t="shared" si="12"/>
        <v>144</v>
      </c>
      <c r="I204" s="14">
        <f t="shared" si="13"/>
        <v>25.919999999999998</v>
      </c>
      <c r="J204" s="14">
        <f t="shared" si="14"/>
        <v>3.5423999999999998</v>
      </c>
      <c r="K204" s="14">
        <f t="shared" si="15"/>
        <v>114.5376</v>
      </c>
    </row>
    <row r="205" spans="1:11" x14ac:dyDescent="0.3">
      <c r="A205" s="3">
        <v>273</v>
      </c>
      <c r="B205" s="3">
        <v>10144</v>
      </c>
      <c r="C205" s="7">
        <v>41091</v>
      </c>
      <c r="D205" s="3" t="s">
        <v>310</v>
      </c>
      <c r="E205" s="3">
        <v>30</v>
      </c>
      <c r="F205" s="8">
        <v>13</v>
      </c>
      <c r="G205" s="4" t="s">
        <v>300</v>
      </c>
      <c r="H205" s="14">
        <f t="shared" si="12"/>
        <v>390</v>
      </c>
      <c r="I205" s="14">
        <f t="shared" si="13"/>
        <v>70.2</v>
      </c>
      <c r="J205" s="14">
        <f t="shared" si="14"/>
        <v>9.5939999999999994</v>
      </c>
      <c r="K205" s="14">
        <f t="shared" si="15"/>
        <v>310.20600000000002</v>
      </c>
    </row>
    <row r="206" spans="1:11" x14ac:dyDescent="0.3">
      <c r="A206" s="3">
        <v>585</v>
      </c>
      <c r="B206" s="3">
        <v>10059</v>
      </c>
      <c r="C206" s="7">
        <v>41119</v>
      </c>
      <c r="D206" s="3" t="s">
        <v>311</v>
      </c>
      <c r="E206" s="3">
        <v>9</v>
      </c>
      <c r="F206" s="8">
        <v>12</v>
      </c>
      <c r="G206" s="4" t="s">
        <v>302</v>
      </c>
      <c r="H206" s="14">
        <f t="shared" si="12"/>
        <v>108</v>
      </c>
      <c r="I206" s="14">
        <f t="shared" si="13"/>
        <v>19.439999999999998</v>
      </c>
      <c r="J206" s="14">
        <f t="shared" si="14"/>
        <v>2.6568000000000001</v>
      </c>
      <c r="K206" s="14">
        <f t="shared" si="15"/>
        <v>85.903199999999998</v>
      </c>
    </row>
    <row r="207" spans="1:11" x14ac:dyDescent="0.3">
      <c r="A207" s="3">
        <v>534</v>
      </c>
      <c r="B207" s="3">
        <v>10031</v>
      </c>
      <c r="C207" s="7">
        <v>41122</v>
      </c>
      <c r="D207" s="3" t="s">
        <v>301</v>
      </c>
      <c r="E207" s="3">
        <v>16</v>
      </c>
      <c r="F207" s="8">
        <v>18</v>
      </c>
      <c r="G207" s="4" t="s">
        <v>300</v>
      </c>
      <c r="H207" s="14">
        <f t="shared" si="12"/>
        <v>288</v>
      </c>
      <c r="I207" s="14">
        <f t="shared" si="13"/>
        <v>51.839999999999996</v>
      </c>
      <c r="J207" s="14">
        <f t="shared" si="14"/>
        <v>7.0847999999999995</v>
      </c>
      <c r="K207" s="14">
        <f t="shared" si="15"/>
        <v>229.0752</v>
      </c>
    </row>
    <row r="208" spans="1:11" x14ac:dyDescent="0.3">
      <c r="A208" s="3">
        <v>288</v>
      </c>
      <c r="B208" s="3">
        <v>10148</v>
      </c>
      <c r="C208" s="7">
        <v>41129</v>
      </c>
      <c r="D208" s="3" t="s">
        <v>301</v>
      </c>
      <c r="E208" s="3">
        <v>1</v>
      </c>
      <c r="F208" s="8">
        <v>18</v>
      </c>
      <c r="G208" s="4" t="s">
        <v>308</v>
      </c>
      <c r="H208" s="14">
        <f t="shared" si="12"/>
        <v>18</v>
      </c>
      <c r="I208" s="14">
        <f t="shared" si="13"/>
        <v>3.2399999999999998</v>
      </c>
      <c r="J208" s="14">
        <f t="shared" si="14"/>
        <v>0.44279999999999997</v>
      </c>
      <c r="K208" s="14">
        <f t="shared" si="15"/>
        <v>14.3172</v>
      </c>
    </row>
    <row r="209" spans="1:11" x14ac:dyDescent="0.3">
      <c r="A209" s="3">
        <v>254</v>
      </c>
      <c r="B209" s="3">
        <v>10131</v>
      </c>
      <c r="C209" s="7">
        <v>41137</v>
      </c>
      <c r="D209" s="3" t="s">
        <v>306</v>
      </c>
      <c r="E209" s="3">
        <v>14</v>
      </c>
      <c r="F209" s="8">
        <v>12</v>
      </c>
      <c r="G209" s="4" t="s">
        <v>302</v>
      </c>
      <c r="H209" s="14">
        <f t="shared" si="12"/>
        <v>168</v>
      </c>
      <c r="I209" s="14">
        <f t="shared" si="13"/>
        <v>30.24</v>
      </c>
      <c r="J209" s="14">
        <f t="shared" si="14"/>
        <v>4.1327999999999996</v>
      </c>
      <c r="K209" s="14">
        <f t="shared" si="15"/>
        <v>133.62719999999999</v>
      </c>
    </row>
    <row r="210" spans="1:11" x14ac:dyDescent="0.3">
      <c r="A210" s="3">
        <v>251</v>
      </c>
      <c r="B210" s="3">
        <v>10137</v>
      </c>
      <c r="C210" s="7">
        <v>41141</v>
      </c>
      <c r="D210" s="3" t="s">
        <v>303</v>
      </c>
      <c r="E210" s="3">
        <v>29</v>
      </c>
      <c r="F210" s="8">
        <v>4</v>
      </c>
      <c r="G210" s="4" t="s">
        <v>300</v>
      </c>
      <c r="H210" s="14">
        <f t="shared" si="12"/>
        <v>116</v>
      </c>
      <c r="I210" s="14">
        <f t="shared" si="13"/>
        <v>20.88</v>
      </c>
      <c r="J210" s="14">
        <f t="shared" si="14"/>
        <v>2.8536000000000001</v>
      </c>
      <c r="K210" s="14">
        <f t="shared" si="15"/>
        <v>92.266400000000004</v>
      </c>
    </row>
    <row r="211" spans="1:11" x14ac:dyDescent="0.3">
      <c r="A211" s="3">
        <v>260</v>
      </c>
      <c r="B211" s="3">
        <v>10090</v>
      </c>
      <c r="C211" s="7">
        <v>41148</v>
      </c>
      <c r="D211" s="3" t="s">
        <v>310</v>
      </c>
      <c r="E211" s="3">
        <v>27</v>
      </c>
      <c r="F211" s="8">
        <v>13</v>
      </c>
      <c r="G211" s="4" t="s">
        <v>300</v>
      </c>
      <c r="H211" s="14">
        <f t="shared" si="12"/>
        <v>351</v>
      </c>
      <c r="I211" s="14">
        <f t="shared" si="13"/>
        <v>63.18</v>
      </c>
      <c r="J211" s="14">
        <f t="shared" si="14"/>
        <v>8.6345999999999989</v>
      </c>
      <c r="K211" s="14">
        <f t="shared" si="15"/>
        <v>279.18540000000002</v>
      </c>
    </row>
    <row r="212" spans="1:11" x14ac:dyDescent="0.3">
      <c r="A212" s="3">
        <v>559</v>
      </c>
      <c r="B212" s="3">
        <v>10115</v>
      </c>
      <c r="C212" s="7">
        <v>41152</v>
      </c>
      <c r="D212" s="3" t="s">
        <v>311</v>
      </c>
      <c r="E212" s="3">
        <v>2</v>
      </c>
      <c r="F212" s="8">
        <v>12</v>
      </c>
      <c r="G212" s="4" t="s">
        <v>308</v>
      </c>
      <c r="H212" s="14">
        <f t="shared" si="12"/>
        <v>24</v>
      </c>
      <c r="I212" s="14">
        <f t="shared" si="13"/>
        <v>4.32</v>
      </c>
      <c r="J212" s="14">
        <f t="shared" si="14"/>
        <v>0.59039999999999992</v>
      </c>
      <c r="K212" s="14">
        <f t="shared" si="15"/>
        <v>19.089600000000001</v>
      </c>
    </row>
    <row r="213" spans="1:11" x14ac:dyDescent="0.3">
      <c r="A213" s="3">
        <v>156</v>
      </c>
      <c r="B213" s="3">
        <v>10047</v>
      </c>
      <c r="C213" s="7">
        <v>41159</v>
      </c>
      <c r="D213" s="3" t="s">
        <v>307</v>
      </c>
      <c r="E213" s="3">
        <v>7</v>
      </c>
      <c r="F213" s="8">
        <v>2</v>
      </c>
      <c r="G213" s="4" t="s">
        <v>302</v>
      </c>
      <c r="H213" s="14">
        <f t="shared" si="12"/>
        <v>14</v>
      </c>
      <c r="I213" s="14">
        <f t="shared" si="13"/>
        <v>2.52</v>
      </c>
      <c r="J213" s="14">
        <f t="shared" si="14"/>
        <v>0.34439999999999998</v>
      </c>
      <c r="K213" s="14">
        <f t="shared" si="15"/>
        <v>11.1356</v>
      </c>
    </row>
    <row r="214" spans="1:11" x14ac:dyDescent="0.3">
      <c r="A214" s="3">
        <v>344</v>
      </c>
      <c r="B214" s="3">
        <v>10133</v>
      </c>
      <c r="C214" s="7">
        <v>41160</v>
      </c>
      <c r="D214" s="3" t="s">
        <v>311</v>
      </c>
      <c r="E214" s="3">
        <v>5</v>
      </c>
      <c r="F214" s="8">
        <v>12</v>
      </c>
      <c r="G214" s="4" t="s">
        <v>308</v>
      </c>
      <c r="H214" s="14">
        <f t="shared" si="12"/>
        <v>60</v>
      </c>
      <c r="I214" s="14">
        <f t="shared" si="13"/>
        <v>10.799999999999999</v>
      </c>
      <c r="J214" s="14">
        <f t="shared" si="14"/>
        <v>1.476</v>
      </c>
      <c r="K214" s="14">
        <f t="shared" si="15"/>
        <v>47.724000000000004</v>
      </c>
    </row>
    <row r="215" spans="1:11" x14ac:dyDescent="0.3">
      <c r="A215" s="3">
        <v>428</v>
      </c>
      <c r="B215" s="3">
        <v>10082</v>
      </c>
      <c r="C215" s="7">
        <v>41160</v>
      </c>
      <c r="D215" s="3" t="s">
        <v>304</v>
      </c>
      <c r="E215" s="3">
        <v>29</v>
      </c>
      <c r="F215" s="8">
        <v>12</v>
      </c>
      <c r="G215" s="4" t="s">
        <v>300</v>
      </c>
      <c r="H215" s="14">
        <f t="shared" si="12"/>
        <v>348</v>
      </c>
      <c r="I215" s="14">
        <f t="shared" si="13"/>
        <v>62.64</v>
      </c>
      <c r="J215" s="14">
        <f t="shared" si="14"/>
        <v>8.5608000000000004</v>
      </c>
      <c r="K215" s="14">
        <f t="shared" si="15"/>
        <v>276.79920000000004</v>
      </c>
    </row>
    <row r="216" spans="1:11" x14ac:dyDescent="0.3">
      <c r="A216" s="3">
        <v>290</v>
      </c>
      <c r="B216" s="3">
        <v>10035</v>
      </c>
      <c r="C216" s="7">
        <v>41165</v>
      </c>
      <c r="D216" s="3" t="s">
        <v>304</v>
      </c>
      <c r="E216" s="3">
        <v>2</v>
      </c>
      <c r="F216" s="8">
        <v>12</v>
      </c>
      <c r="G216" s="4" t="s">
        <v>308</v>
      </c>
      <c r="H216" s="14">
        <f t="shared" si="12"/>
        <v>24</v>
      </c>
      <c r="I216" s="14">
        <f t="shared" si="13"/>
        <v>4.32</v>
      </c>
      <c r="J216" s="14">
        <f t="shared" si="14"/>
        <v>0.59039999999999992</v>
      </c>
      <c r="K216" s="14">
        <f t="shared" si="15"/>
        <v>19.089600000000001</v>
      </c>
    </row>
    <row r="217" spans="1:11" x14ac:dyDescent="0.3">
      <c r="A217" s="3">
        <v>579</v>
      </c>
      <c r="B217" s="3">
        <v>10132</v>
      </c>
      <c r="C217" s="7">
        <v>41169</v>
      </c>
      <c r="D217" s="3" t="s">
        <v>309</v>
      </c>
      <c r="E217" s="3">
        <v>14</v>
      </c>
      <c r="F217" s="8">
        <v>2</v>
      </c>
      <c r="G217" s="4" t="s">
        <v>302</v>
      </c>
      <c r="H217" s="14">
        <f t="shared" si="12"/>
        <v>28</v>
      </c>
      <c r="I217" s="14">
        <f t="shared" si="13"/>
        <v>5.04</v>
      </c>
      <c r="J217" s="14">
        <f t="shared" si="14"/>
        <v>0.68879999999999997</v>
      </c>
      <c r="K217" s="14">
        <f t="shared" si="15"/>
        <v>22.2712</v>
      </c>
    </row>
    <row r="218" spans="1:11" x14ac:dyDescent="0.3">
      <c r="A218" s="3">
        <v>206</v>
      </c>
      <c r="B218" s="3">
        <v>10065</v>
      </c>
      <c r="C218" s="7">
        <v>41172</v>
      </c>
      <c r="D218" s="3" t="s">
        <v>303</v>
      </c>
      <c r="E218" s="3">
        <v>28</v>
      </c>
      <c r="F218" s="8">
        <v>4</v>
      </c>
      <c r="G218" s="4" t="s">
        <v>300</v>
      </c>
      <c r="H218" s="14">
        <f t="shared" si="12"/>
        <v>112</v>
      </c>
      <c r="I218" s="14">
        <f t="shared" si="13"/>
        <v>20.16</v>
      </c>
      <c r="J218" s="14">
        <f t="shared" si="14"/>
        <v>2.7551999999999999</v>
      </c>
      <c r="K218" s="14">
        <f t="shared" si="15"/>
        <v>89.084800000000001</v>
      </c>
    </row>
    <row r="219" spans="1:11" x14ac:dyDescent="0.3">
      <c r="A219" s="3">
        <v>431</v>
      </c>
      <c r="B219" s="3">
        <v>10120</v>
      </c>
      <c r="C219" s="7">
        <v>41172</v>
      </c>
      <c r="D219" s="3" t="s">
        <v>301</v>
      </c>
      <c r="E219" s="3">
        <v>7</v>
      </c>
      <c r="F219" s="8">
        <v>18</v>
      </c>
      <c r="G219" s="4" t="s">
        <v>302</v>
      </c>
      <c r="H219" s="14">
        <f t="shared" si="12"/>
        <v>126</v>
      </c>
      <c r="I219" s="14">
        <f t="shared" si="13"/>
        <v>22.68</v>
      </c>
      <c r="J219" s="14">
        <f t="shared" si="14"/>
        <v>3.0995999999999997</v>
      </c>
      <c r="K219" s="14">
        <f t="shared" si="15"/>
        <v>100.2204</v>
      </c>
    </row>
    <row r="220" spans="1:11" x14ac:dyDescent="0.3">
      <c r="A220" s="3">
        <v>549</v>
      </c>
      <c r="B220" s="3">
        <v>10040</v>
      </c>
      <c r="C220" s="7">
        <v>41174</v>
      </c>
      <c r="D220" s="3" t="s">
        <v>299</v>
      </c>
      <c r="E220" s="3">
        <v>5</v>
      </c>
      <c r="F220" s="8">
        <v>8</v>
      </c>
      <c r="G220" s="4" t="s">
        <v>308</v>
      </c>
      <c r="H220" s="14">
        <f t="shared" si="12"/>
        <v>40</v>
      </c>
      <c r="I220" s="14">
        <f t="shared" si="13"/>
        <v>7.1999999999999993</v>
      </c>
      <c r="J220" s="14">
        <f t="shared" si="14"/>
        <v>0.98399999999999987</v>
      </c>
      <c r="K220" s="14">
        <f t="shared" si="15"/>
        <v>31.815999999999999</v>
      </c>
    </row>
    <row r="221" spans="1:11" x14ac:dyDescent="0.3">
      <c r="A221" s="3">
        <v>252</v>
      </c>
      <c r="B221" s="3">
        <v>10130</v>
      </c>
      <c r="C221" s="7">
        <v>41176</v>
      </c>
      <c r="D221" s="3" t="s">
        <v>309</v>
      </c>
      <c r="E221" s="3">
        <v>6</v>
      </c>
      <c r="F221" s="8">
        <v>2</v>
      </c>
      <c r="G221" s="4" t="s">
        <v>302</v>
      </c>
      <c r="H221" s="14">
        <f t="shared" si="12"/>
        <v>12</v>
      </c>
      <c r="I221" s="14">
        <f t="shared" si="13"/>
        <v>2.16</v>
      </c>
      <c r="J221" s="14">
        <f t="shared" si="14"/>
        <v>0.29519999999999996</v>
      </c>
      <c r="K221" s="14">
        <f t="shared" si="15"/>
        <v>9.5448000000000004</v>
      </c>
    </row>
    <row r="222" spans="1:11" x14ac:dyDescent="0.3">
      <c r="A222" s="3">
        <v>316</v>
      </c>
      <c r="B222" s="3">
        <v>10143</v>
      </c>
      <c r="C222" s="7">
        <v>41179</v>
      </c>
      <c r="D222" s="3" t="s">
        <v>301</v>
      </c>
      <c r="E222" s="3">
        <v>2</v>
      </c>
      <c r="F222" s="8">
        <v>18</v>
      </c>
      <c r="G222" s="4" t="s">
        <v>308</v>
      </c>
      <c r="H222" s="14">
        <f t="shared" si="12"/>
        <v>36</v>
      </c>
      <c r="I222" s="14">
        <f t="shared" si="13"/>
        <v>6.4799999999999995</v>
      </c>
      <c r="J222" s="14">
        <f t="shared" si="14"/>
        <v>0.88559999999999994</v>
      </c>
      <c r="K222" s="14">
        <f t="shared" si="15"/>
        <v>28.634399999999999</v>
      </c>
    </row>
    <row r="223" spans="1:11" x14ac:dyDescent="0.3">
      <c r="A223" s="3">
        <v>504</v>
      </c>
      <c r="B223" s="3">
        <v>10125</v>
      </c>
      <c r="C223" s="7">
        <v>41179</v>
      </c>
      <c r="D223" s="3" t="s">
        <v>307</v>
      </c>
      <c r="E223" s="3">
        <v>23</v>
      </c>
      <c r="F223" s="8">
        <v>2</v>
      </c>
      <c r="G223" s="4" t="s">
        <v>300</v>
      </c>
      <c r="H223" s="14">
        <f t="shared" si="12"/>
        <v>46</v>
      </c>
      <c r="I223" s="14">
        <f t="shared" si="13"/>
        <v>8.2799999999999994</v>
      </c>
      <c r="J223" s="14">
        <f t="shared" si="14"/>
        <v>1.1315999999999999</v>
      </c>
      <c r="K223" s="14">
        <f t="shared" si="15"/>
        <v>36.5884</v>
      </c>
    </row>
    <row r="224" spans="1:11" x14ac:dyDescent="0.3">
      <c r="A224" s="3">
        <v>581</v>
      </c>
      <c r="B224" s="3">
        <v>10087</v>
      </c>
      <c r="C224" s="7">
        <v>41181</v>
      </c>
      <c r="D224" s="3" t="s">
        <v>309</v>
      </c>
      <c r="E224" s="3">
        <v>27</v>
      </c>
      <c r="F224" s="8">
        <v>2</v>
      </c>
      <c r="G224" s="4" t="s">
        <v>300</v>
      </c>
      <c r="H224" s="14">
        <f t="shared" si="12"/>
        <v>54</v>
      </c>
      <c r="I224" s="14">
        <f t="shared" si="13"/>
        <v>9.7199999999999989</v>
      </c>
      <c r="J224" s="14">
        <f t="shared" si="14"/>
        <v>1.3284</v>
      </c>
      <c r="K224" s="14">
        <f t="shared" si="15"/>
        <v>42.951599999999999</v>
      </c>
    </row>
    <row r="225" spans="1:11" x14ac:dyDescent="0.3">
      <c r="A225" s="3">
        <v>494</v>
      </c>
      <c r="B225" s="3">
        <v>10128</v>
      </c>
      <c r="C225" s="7">
        <v>41182</v>
      </c>
      <c r="D225" s="3" t="s">
        <v>304</v>
      </c>
      <c r="E225" s="3">
        <v>23</v>
      </c>
      <c r="F225" s="8">
        <v>12</v>
      </c>
      <c r="G225" s="4" t="s">
        <v>300</v>
      </c>
      <c r="H225" s="14">
        <f t="shared" si="12"/>
        <v>276</v>
      </c>
      <c r="I225" s="14">
        <f t="shared" si="13"/>
        <v>49.68</v>
      </c>
      <c r="J225" s="14">
        <f t="shared" si="14"/>
        <v>6.7895999999999992</v>
      </c>
      <c r="K225" s="14">
        <f t="shared" si="15"/>
        <v>219.53039999999999</v>
      </c>
    </row>
    <row r="226" spans="1:11" x14ac:dyDescent="0.3">
      <c r="A226" s="3">
        <v>222</v>
      </c>
      <c r="B226" s="3">
        <v>10035</v>
      </c>
      <c r="C226" s="7">
        <v>41186</v>
      </c>
      <c r="D226" s="3" t="s">
        <v>306</v>
      </c>
      <c r="E226" s="3">
        <v>22</v>
      </c>
      <c r="F226" s="8">
        <v>12</v>
      </c>
      <c r="G226" s="4" t="s">
        <v>300</v>
      </c>
      <c r="H226" s="14">
        <f t="shared" si="12"/>
        <v>264</v>
      </c>
      <c r="I226" s="14">
        <f t="shared" si="13"/>
        <v>47.519999999999996</v>
      </c>
      <c r="J226" s="14">
        <f t="shared" si="14"/>
        <v>6.4944000000000006</v>
      </c>
      <c r="K226" s="14">
        <f t="shared" si="15"/>
        <v>209.98560000000001</v>
      </c>
    </row>
    <row r="227" spans="1:11" x14ac:dyDescent="0.3">
      <c r="A227" s="3">
        <v>355</v>
      </c>
      <c r="B227" s="3">
        <v>10114</v>
      </c>
      <c r="C227" s="7">
        <v>41192</v>
      </c>
      <c r="D227" s="3" t="s">
        <v>304</v>
      </c>
      <c r="E227" s="3">
        <v>10</v>
      </c>
      <c r="F227" s="8">
        <v>12</v>
      </c>
      <c r="G227" s="4" t="s">
        <v>302</v>
      </c>
      <c r="H227" s="14">
        <f t="shared" si="12"/>
        <v>120</v>
      </c>
      <c r="I227" s="14">
        <f t="shared" si="13"/>
        <v>21.599999999999998</v>
      </c>
      <c r="J227" s="14">
        <f t="shared" si="14"/>
        <v>2.952</v>
      </c>
      <c r="K227" s="14">
        <f t="shared" si="15"/>
        <v>95.448000000000008</v>
      </c>
    </row>
    <row r="228" spans="1:11" x14ac:dyDescent="0.3">
      <c r="A228" s="3">
        <v>190</v>
      </c>
      <c r="B228" s="3">
        <v>10060</v>
      </c>
      <c r="C228" s="7">
        <v>41193</v>
      </c>
      <c r="D228" s="3" t="s">
        <v>301</v>
      </c>
      <c r="E228" s="3">
        <v>7</v>
      </c>
      <c r="F228" s="8">
        <v>18</v>
      </c>
      <c r="G228" s="4" t="s">
        <v>302</v>
      </c>
      <c r="H228" s="14">
        <f t="shared" si="12"/>
        <v>126</v>
      </c>
      <c r="I228" s="14">
        <f t="shared" si="13"/>
        <v>22.68</v>
      </c>
      <c r="J228" s="14">
        <f t="shared" si="14"/>
        <v>3.0995999999999997</v>
      </c>
      <c r="K228" s="14">
        <f t="shared" si="15"/>
        <v>100.2204</v>
      </c>
    </row>
    <row r="229" spans="1:11" x14ac:dyDescent="0.3">
      <c r="A229" s="3">
        <v>599</v>
      </c>
      <c r="B229" s="3">
        <v>10135</v>
      </c>
      <c r="C229" s="7">
        <v>41197</v>
      </c>
      <c r="D229" s="3" t="s">
        <v>311</v>
      </c>
      <c r="E229" s="3">
        <v>2</v>
      </c>
      <c r="F229" s="8">
        <v>12</v>
      </c>
      <c r="G229" s="4" t="s">
        <v>308</v>
      </c>
      <c r="H229" s="14">
        <f t="shared" si="12"/>
        <v>24</v>
      </c>
      <c r="I229" s="14">
        <f t="shared" si="13"/>
        <v>4.32</v>
      </c>
      <c r="J229" s="14">
        <f t="shared" si="14"/>
        <v>0.59039999999999992</v>
      </c>
      <c r="K229" s="14">
        <f t="shared" si="15"/>
        <v>19.089600000000001</v>
      </c>
    </row>
    <row r="230" spans="1:11" x14ac:dyDescent="0.3">
      <c r="A230" s="3">
        <v>325</v>
      </c>
      <c r="B230" s="3">
        <v>10088</v>
      </c>
      <c r="C230" s="7">
        <v>41198</v>
      </c>
      <c r="D230" s="3" t="s">
        <v>305</v>
      </c>
      <c r="E230" s="3">
        <v>26</v>
      </c>
      <c r="F230" s="8">
        <v>9</v>
      </c>
      <c r="G230" s="4" t="s">
        <v>300</v>
      </c>
      <c r="H230" s="14">
        <f t="shared" si="12"/>
        <v>234</v>
      </c>
      <c r="I230" s="14">
        <f t="shared" si="13"/>
        <v>42.12</v>
      </c>
      <c r="J230" s="14">
        <f t="shared" si="14"/>
        <v>5.7563999999999993</v>
      </c>
      <c r="K230" s="14">
        <f t="shared" si="15"/>
        <v>186.12360000000001</v>
      </c>
    </row>
    <row r="231" spans="1:11" x14ac:dyDescent="0.3">
      <c r="A231" s="3">
        <v>230</v>
      </c>
      <c r="B231" s="3">
        <v>10084</v>
      </c>
      <c r="C231" s="7">
        <v>41200</v>
      </c>
      <c r="D231" s="3" t="s">
        <v>310</v>
      </c>
      <c r="E231" s="3">
        <v>10</v>
      </c>
      <c r="F231" s="8">
        <v>13</v>
      </c>
      <c r="G231" s="4" t="s">
        <v>302</v>
      </c>
      <c r="H231" s="14">
        <f t="shared" si="12"/>
        <v>130</v>
      </c>
      <c r="I231" s="14">
        <f t="shared" si="13"/>
        <v>23.4</v>
      </c>
      <c r="J231" s="14">
        <f t="shared" si="14"/>
        <v>3.1979999999999995</v>
      </c>
      <c r="K231" s="14">
        <f t="shared" si="15"/>
        <v>103.402</v>
      </c>
    </row>
    <row r="232" spans="1:11" x14ac:dyDescent="0.3">
      <c r="A232" s="3">
        <v>420</v>
      </c>
      <c r="B232" s="3">
        <v>10063</v>
      </c>
      <c r="C232" s="7">
        <v>41210</v>
      </c>
      <c r="D232" s="3" t="s">
        <v>299</v>
      </c>
      <c r="E232" s="3">
        <v>11</v>
      </c>
      <c r="F232" s="8">
        <v>8</v>
      </c>
      <c r="G232" s="4" t="s">
        <v>302</v>
      </c>
      <c r="H232" s="14">
        <f t="shared" si="12"/>
        <v>88</v>
      </c>
      <c r="I232" s="14">
        <f t="shared" si="13"/>
        <v>15.84</v>
      </c>
      <c r="J232" s="14">
        <f t="shared" si="14"/>
        <v>2.1647999999999996</v>
      </c>
      <c r="K232" s="14">
        <f t="shared" si="15"/>
        <v>69.995199999999997</v>
      </c>
    </row>
    <row r="233" spans="1:11" x14ac:dyDescent="0.3">
      <c r="A233" s="3">
        <v>522</v>
      </c>
      <c r="B233" s="3">
        <v>10036</v>
      </c>
      <c r="C233" s="7">
        <v>41219</v>
      </c>
      <c r="D233" s="3" t="s">
        <v>299</v>
      </c>
      <c r="E233" s="3">
        <v>8</v>
      </c>
      <c r="F233" s="8">
        <v>8</v>
      </c>
      <c r="G233" s="4" t="s">
        <v>302</v>
      </c>
      <c r="H233" s="14">
        <f t="shared" si="12"/>
        <v>64</v>
      </c>
      <c r="I233" s="14">
        <f t="shared" si="13"/>
        <v>11.52</v>
      </c>
      <c r="J233" s="14">
        <f t="shared" si="14"/>
        <v>1.5744</v>
      </c>
      <c r="K233" s="14">
        <f t="shared" si="15"/>
        <v>50.905600000000007</v>
      </c>
    </row>
    <row r="234" spans="1:11" x14ac:dyDescent="0.3">
      <c r="A234" s="3">
        <v>155</v>
      </c>
      <c r="B234" s="3">
        <v>10075</v>
      </c>
      <c r="C234" s="7">
        <v>41223</v>
      </c>
      <c r="D234" s="3" t="s">
        <v>309</v>
      </c>
      <c r="E234" s="3">
        <v>8</v>
      </c>
      <c r="F234" s="8">
        <v>2</v>
      </c>
      <c r="G234" s="4" t="s">
        <v>302</v>
      </c>
      <c r="H234" s="14">
        <f t="shared" si="12"/>
        <v>16</v>
      </c>
      <c r="I234" s="14">
        <f t="shared" si="13"/>
        <v>2.88</v>
      </c>
      <c r="J234" s="14">
        <f t="shared" si="14"/>
        <v>0.39360000000000001</v>
      </c>
      <c r="K234" s="14">
        <f t="shared" si="15"/>
        <v>12.726400000000002</v>
      </c>
    </row>
    <row r="235" spans="1:11" x14ac:dyDescent="0.3">
      <c r="A235" s="3">
        <v>242</v>
      </c>
      <c r="B235" s="3">
        <v>10011</v>
      </c>
      <c r="C235" s="7">
        <v>41227</v>
      </c>
      <c r="D235" s="3" t="s">
        <v>299</v>
      </c>
      <c r="E235" s="3">
        <v>30</v>
      </c>
      <c r="F235" s="8">
        <v>8</v>
      </c>
      <c r="G235" s="4" t="s">
        <v>300</v>
      </c>
      <c r="H235" s="14">
        <f t="shared" si="12"/>
        <v>240</v>
      </c>
      <c r="I235" s="14">
        <f t="shared" si="13"/>
        <v>43.199999999999996</v>
      </c>
      <c r="J235" s="14">
        <f t="shared" si="14"/>
        <v>5.9039999999999999</v>
      </c>
      <c r="K235" s="14">
        <f t="shared" si="15"/>
        <v>190.89600000000002</v>
      </c>
    </row>
    <row r="236" spans="1:11" x14ac:dyDescent="0.3">
      <c r="A236" s="3">
        <v>363</v>
      </c>
      <c r="B236" s="3">
        <v>10149</v>
      </c>
      <c r="C236" s="7">
        <v>41227</v>
      </c>
      <c r="D236" s="3" t="s">
        <v>307</v>
      </c>
      <c r="E236" s="3">
        <v>30</v>
      </c>
      <c r="F236" s="8">
        <v>2</v>
      </c>
      <c r="G236" s="4" t="s">
        <v>300</v>
      </c>
      <c r="H236" s="14">
        <f t="shared" si="12"/>
        <v>60</v>
      </c>
      <c r="I236" s="14">
        <f t="shared" si="13"/>
        <v>10.799999999999999</v>
      </c>
      <c r="J236" s="14">
        <f t="shared" si="14"/>
        <v>1.476</v>
      </c>
      <c r="K236" s="14">
        <f t="shared" si="15"/>
        <v>47.724000000000004</v>
      </c>
    </row>
    <row r="237" spans="1:11" x14ac:dyDescent="0.3">
      <c r="A237" s="3">
        <v>143</v>
      </c>
      <c r="B237" s="3">
        <v>10097</v>
      </c>
      <c r="C237" s="7">
        <v>41229</v>
      </c>
      <c r="D237" s="3" t="s">
        <v>307</v>
      </c>
      <c r="E237" s="3">
        <v>26</v>
      </c>
      <c r="F237" s="8">
        <v>2</v>
      </c>
      <c r="G237" s="4" t="s">
        <v>300</v>
      </c>
      <c r="H237" s="14">
        <f t="shared" si="12"/>
        <v>52</v>
      </c>
      <c r="I237" s="14">
        <f t="shared" si="13"/>
        <v>9.36</v>
      </c>
      <c r="J237" s="14">
        <f t="shared" si="14"/>
        <v>1.2791999999999999</v>
      </c>
      <c r="K237" s="14">
        <f t="shared" si="15"/>
        <v>41.360799999999998</v>
      </c>
    </row>
    <row r="238" spans="1:11" x14ac:dyDescent="0.3">
      <c r="A238" s="3">
        <v>241</v>
      </c>
      <c r="B238" s="3">
        <v>10096</v>
      </c>
      <c r="C238" s="7">
        <v>41235</v>
      </c>
      <c r="D238" s="3" t="s">
        <v>311</v>
      </c>
      <c r="E238" s="3">
        <v>20</v>
      </c>
      <c r="F238" s="8">
        <v>12</v>
      </c>
      <c r="G238" s="4" t="s">
        <v>300</v>
      </c>
      <c r="H238" s="14">
        <f t="shared" si="12"/>
        <v>240</v>
      </c>
      <c r="I238" s="14">
        <f t="shared" si="13"/>
        <v>43.199999999999996</v>
      </c>
      <c r="J238" s="14">
        <f t="shared" si="14"/>
        <v>5.9039999999999999</v>
      </c>
      <c r="K238" s="14">
        <f t="shared" si="15"/>
        <v>190.89600000000002</v>
      </c>
    </row>
    <row r="239" spans="1:11" x14ac:dyDescent="0.3">
      <c r="A239" s="3">
        <v>301</v>
      </c>
      <c r="B239" s="3">
        <v>10006</v>
      </c>
      <c r="C239" s="7">
        <v>41240</v>
      </c>
      <c r="D239" s="3" t="s">
        <v>301</v>
      </c>
      <c r="E239" s="3">
        <v>18</v>
      </c>
      <c r="F239" s="8">
        <v>18</v>
      </c>
      <c r="G239" s="4" t="s">
        <v>300</v>
      </c>
      <c r="H239" s="14">
        <f t="shared" si="12"/>
        <v>324</v>
      </c>
      <c r="I239" s="14">
        <f t="shared" si="13"/>
        <v>58.32</v>
      </c>
      <c r="J239" s="14">
        <f t="shared" si="14"/>
        <v>7.9703999999999997</v>
      </c>
      <c r="K239" s="14">
        <f t="shared" si="15"/>
        <v>257.70960000000002</v>
      </c>
    </row>
    <row r="240" spans="1:11" x14ac:dyDescent="0.3">
      <c r="A240" s="3">
        <v>495</v>
      </c>
      <c r="B240" s="3">
        <v>10070</v>
      </c>
      <c r="C240" s="7">
        <v>41255</v>
      </c>
      <c r="D240" s="3" t="s">
        <v>307</v>
      </c>
      <c r="E240" s="3">
        <v>13</v>
      </c>
      <c r="F240" s="8">
        <v>2</v>
      </c>
      <c r="G240" s="4" t="s">
        <v>302</v>
      </c>
      <c r="H240" s="14">
        <f t="shared" si="12"/>
        <v>26</v>
      </c>
      <c r="I240" s="14">
        <f t="shared" si="13"/>
        <v>4.68</v>
      </c>
      <c r="J240" s="14">
        <f t="shared" si="14"/>
        <v>0.63959999999999995</v>
      </c>
      <c r="K240" s="14">
        <f t="shared" si="15"/>
        <v>20.680399999999999</v>
      </c>
    </row>
    <row r="241" spans="1:11" x14ac:dyDescent="0.3">
      <c r="A241" s="3">
        <v>377</v>
      </c>
      <c r="B241" s="3">
        <v>10006</v>
      </c>
      <c r="C241" s="7">
        <v>41259</v>
      </c>
      <c r="D241" s="3" t="s">
        <v>309</v>
      </c>
      <c r="E241" s="3">
        <v>1</v>
      </c>
      <c r="F241" s="8">
        <v>2</v>
      </c>
      <c r="G241" s="4" t="s">
        <v>308</v>
      </c>
      <c r="H241" s="14">
        <f t="shared" si="12"/>
        <v>2</v>
      </c>
      <c r="I241" s="14">
        <f t="shared" si="13"/>
        <v>0.36</v>
      </c>
      <c r="J241" s="14">
        <f t="shared" si="14"/>
        <v>4.9200000000000001E-2</v>
      </c>
      <c r="K241" s="14">
        <f t="shared" si="15"/>
        <v>1.5908000000000002</v>
      </c>
    </row>
    <row r="242" spans="1:11" x14ac:dyDescent="0.3">
      <c r="A242" s="3">
        <v>391</v>
      </c>
      <c r="B242" s="3">
        <v>10100</v>
      </c>
      <c r="C242" s="7">
        <v>41259</v>
      </c>
      <c r="D242" s="3" t="s">
        <v>311</v>
      </c>
      <c r="E242" s="3">
        <v>9</v>
      </c>
      <c r="F242" s="8">
        <v>12</v>
      </c>
      <c r="G242" s="4" t="s">
        <v>302</v>
      </c>
      <c r="H242" s="14">
        <f t="shared" si="12"/>
        <v>108</v>
      </c>
      <c r="I242" s="14">
        <f t="shared" si="13"/>
        <v>19.439999999999998</v>
      </c>
      <c r="J242" s="14">
        <f t="shared" si="14"/>
        <v>2.6568000000000001</v>
      </c>
      <c r="K242" s="14">
        <f t="shared" si="15"/>
        <v>85.903199999999998</v>
      </c>
    </row>
    <row r="243" spans="1:11" x14ac:dyDescent="0.3">
      <c r="A243" s="3">
        <v>324</v>
      </c>
      <c r="B243" s="3">
        <v>10118</v>
      </c>
      <c r="C243" s="7">
        <v>41263</v>
      </c>
      <c r="D243" s="3" t="s">
        <v>307</v>
      </c>
      <c r="E243" s="3">
        <v>20</v>
      </c>
      <c r="F243" s="8">
        <v>2</v>
      </c>
      <c r="G243" s="4" t="s">
        <v>300</v>
      </c>
      <c r="H243" s="14">
        <f t="shared" si="12"/>
        <v>40</v>
      </c>
      <c r="I243" s="14">
        <f t="shared" si="13"/>
        <v>7.1999999999999993</v>
      </c>
      <c r="J243" s="14">
        <f t="shared" si="14"/>
        <v>0.98399999999999987</v>
      </c>
      <c r="K243" s="14">
        <f t="shared" si="15"/>
        <v>31.815999999999999</v>
      </c>
    </row>
    <row r="244" spans="1:11" x14ac:dyDescent="0.3">
      <c r="A244" s="3">
        <v>276</v>
      </c>
      <c r="B244" s="3">
        <v>10042</v>
      </c>
      <c r="C244" s="7">
        <v>41266</v>
      </c>
      <c r="D244" s="3" t="s">
        <v>303</v>
      </c>
      <c r="E244" s="3">
        <v>30</v>
      </c>
      <c r="F244" s="8">
        <v>4</v>
      </c>
      <c r="G244" s="4" t="s">
        <v>300</v>
      </c>
      <c r="H244" s="14">
        <f t="shared" si="12"/>
        <v>120</v>
      </c>
      <c r="I244" s="14">
        <f t="shared" si="13"/>
        <v>21.599999999999998</v>
      </c>
      <c r="J244" s="14">
        <f t="shared" si="14"/>
        <v>2.952</v>
      </c>
      <c r="K244" s="14">
        <f t="shared" si="15"/>
        <v>95.448000000000008</v>
      </c>
    </row>
    <row r="245" spans="1:11" x14ac:dyDescent="0.3">
      <c r="A245" s="3">
        <v>154</v>
      </c>
      <c r="B245" s="3">
        <v>10032</v>
      </c>
      <c r="C245" s="7">
        <v>41268</v>
      </c>
      <c r="D245" s="3" t="s">
        <v>301</v>
      </c>
      <c r="E245" s="3">
        <v>29</v>
      </c>
      <c r="F245" s="8">
        <v>18</v>
      </c>
      <c r="G245" s="4" t="s">
        <v>300</v>
      </c>
      <c r="H245" s="14">
        <f t="shared" si="12"/>
        <v>522</v>
      </c>
      <c r="I245" s="14">
        <f t="shared" si="13"/>
        <v>93.96</v>
      </c>
      <c r="J245" s="14">
        <f t="shared" si="14"/>
        <v>12.841200000000001</v>
      </c>
      <c r="K245" s="14">
        <f t="shared" si="15"/>
        <v>415.19880000000001</v>
      </c>
    </row>
    <row r="246" spans="1:11" x14ac:dyDescent="0.3">
      <c r="A246" s="3">
        <v>161</v>
      </c>
      <c r="B246" s="3">
        <v>10149</v>
      </c>
      <c r="C246" s="7">
        <v>41268</v>
      </c>
      <c r="D246" s="3" t="s">
        <v>305</v>
      </c>
      <c r="E246" s="3">
        <v>13</v>
      </c>
      <c r="F246" s="8">
        <v>9</v>
      </c>
      <c r="G246" s="4" t="s">
        <v>302</v>
      </c>
      <c r="H246" s="14">
        <f t="shared" si="12"/>
        <v>117</v>
      </c>
      <c r="I246" s="14">
        <f t="shared" si="13"/>
        <v>21.06</v>
      </c>
      <c r="J246" s="14">
        <f t="shared" si="14"/>
        <v>2.8781999999999996</v>
      </c>
      <c r="K246" s="14">
        <f t="shared" si="15"/>
        <v>93.061800000000005</v>
      </c>
    </row>
    <row r="247" spans="1:11" x14ac:dyDescent="0.3">
      <c r="A247" s="3">
        <v>565</v>
      </c>
      <c r="B247" s="3">
        <v>10073</v>
      </c>
      <c r="C247" s="7">
        <v>41269</v>
      </c>
      <c r="D247" s="3" t="s">
        <v>303</v>
      </c>
      <c r="E247" s="3">
        <v>26</v>
      </c>
      <c r="F247" s="8">
        <v>4</v>
      </c>
      <c r="G247" s="4" t="s">
        <v>300</v>
      </c>
      <c r="H247" s="14">
        <f t="shared" si="12"/>
        <v>104</v>
      </c>
      <c r="I247" s="14">
        <f t="shared" si="13"/>
        <v>18.72</v>
      </c>
      <c r="J247" s="14">
        <f t="shared" si="14"/>
        <v>2.5583999999999998</v>
      </c>
      <c r="K247" s="14">
        <f t="shared" si="15"/>
        <v>82.721599999999995</v>
      </c>
    </row>
    <row r="248" spans="1:11" x14ac:dyDescent="0.3">
      <c r="A248" s="3">
        <v>141</v>
      </c>
      <c r="B248" s="3">
        <v>10146</v>
      </c>
      <c r="C248" s="7">
        <v>41282</v>
      </c>
      <c r="D248" s="3" t="s">
        <v>299</v>
      </c>
      <c r="E248" s="3">
        <v>14</v>
      </c>
      <c r="F248" s="8">
        <v>8</v>
      </c>
      <c r="G248" s="4" t="s">
        <v>302</v>
      </c>
      <c r="H248" s="14">
        <f t="shared" si="12"/>
        <v>112</v>
      </c>
      <c r="I248" s="14">
        <f t="shared" si="13"/>
        <v>20.16</v>
      </c>
      <c r="J248" s="14">
        <f t="shared" si="14"/>
        <v>2.7551999999999999</v>
      </c>
      <c r="K248" s="14">
        <f t="shared" si="15"/>
        <v>89.084800000000001</v>
      </c>
    </row>
    <row r="249" spans="1:11" x14ac:dyDescent="0.3">
      <c r="A249" s="3">
        <v>562</v>
      </c>
      <c r="B249" s="3">
        <v>10113</v>
      </c>
      <c r="C249" s="7">
        <v>41282</v>
      </c>
      <c r="D249" s="3" t="s">
        <v>304</v>
      </c>
      <c r="E249" s="3">
        <v>26</v>
      </c>
      <c r="F249" s="8">
        <v>12</v>
      </c>
      <c r="G249" s="4" t="s">
        <v>300</v>
      </c>
      <c r="H249" s="14">
        <f t="shared" si="12"/>
        <v>312</v>
      </c>
      <c r="I249" s="14">
        <f t="shared" si="13"/>
        <v>56.16</v>
      </c>
      <c r="J249" s="14">
        <f t="shared" si="14"/>
        <v>7.6752000000000002</v>
      </c>
      <c r="K249" s="14">
        <f t="shared" si="15"/>
        <v>248.16480000000001</v>
      </c>
    </row>
    <row r="250" spans="1:11" x14ac:dyDescent="0.3">
      <c r="A250" s="3">
        <v>350</v>
      </c>
      <c r="B250" s="3">
        <v>10065</v>
      </c>
      <c r="C250" s="7">
        <v>41290</v>
      </c>
      <c r="D250" s="3" t="s">
        <v>310</v>
      </c>
      <c r="E250" s="3">
        <v>30</v>
      </c>
      <c r="F250" s="8">
        <v>13</v>
      </c>
      <c r="G250" s="4" t="s">
        <v>300</v>
      </c>
      <c r="H250" s="14">
        <f t="shared" si="12"/>
        <v>390</v>
      </c>
      <c r="I250" s="14">
        <f t="shared" si="13"/>
        <v>70.2</v>
      </c>
      <c r="J250" s="14">
        <f t="shared" si="14"/>
        <v>9.5939999999999994</v>
      </c>
      <c r="K250" s="14">
        <f t="shared" si="15"/>
        <v>310.20600000000002</v>
      </c>
    </row>
    <row r="251" spans="1:11" x14ac:dyDescent="0.3">
      <c r="A251" s="3">
        <v>323</v>
      </c>
      <c r="B251" s="3">
        <v>10142</v>
      </c>
      <c r="C251" s="7">
        <v>41293</v>
      </c>
      <c r="D251" s="3" t="s">
        <v>304</v>
      </c>
      <c r="E251" s="3">
        <v>9</v>
      </c>
      <c r="F251" s="8">
        <v>12</v>
      </c>
      <c r="G251" s="4" t="s">
        <v>302</v>
      </c>
      <c r="H251" s="14">
        <f t="shared" si="12"/>
        <v>108</v>
      </c>
      <c r="I251" s="14">
        <f t="shared" si="13"/>
        <v>19.439999999999998</v>
      </c>
      <c r="J251" s="14">
        <f t="shared" si="14"/>
        <v>2.6568000000000001</v>
      </c>
      <c r="K251" s="14">
        <f t="shared" si="15"/>
        <v>85.903199999999998</v>
      </c>
    </row>
    <row r="252" spans="1:11" x14ac:dyDescent="0.3">
      <c r="A252" s="3">
        <v>157</v>
      </c>
      <c r="B252" s="3">
        <v>10006</v>
      </c>
      <c r="C252" s="7">
        <v>41300</v>
      </c>
      <c r="D252" s="3" t="s">
        <v>309</v>
      </c>
      <c r="E252" s="3">
        <v>6</v>
      </c>
      <c r="F252" s="8">
        <v>2</v>
      </c>
      <c r="G252" s="4" t="s">
        <v>302</v>
      </c>
      <c r="H252" s="14">
        <f t="shared" si="12"/>
        <v>12</v>
      </c>
      <c r="I252" s="14">
        <f t="shared" si="13"/>
        <v>2.16</v>
      </c>
      <c r="J252" s="14">
        <f t="shared" si="14"/>
        <v>0.29519999999999996</v>
      </c>
      <c r="K252" s="14">
        <f t="shared" si="15"/>
        <v>9.5448000000000004</v>
      </c>
    </row>
    <row r="253" spans="1:11" x14ac:dyDescent="0.3">
      <c r="A253" s="3">
        <v>361</v>
      </c>
      <c r="B253" s="3">
        <v>10021</v>
      </c>
      <c r="C253" s="7">
        <v>41302</v>
      </c>
      <c r="D253" s="3" t="s">
        <v>311</v>
      </c>
      <c r="E253" s="3">
        <v>2</v>
      </c>
      <c r="F253" s="8">
        <v>12</v>
      </c>
      <c r="G253" s="4" t="s">
        <v>308</v>
      </c>
      <c r="H253" s="14">
        <f t="shared" si="12"/>
        <v>24</v>
      </c>
      <c r="I253" s="14">
        <f t="shared" si="13"/>
        <v>4.32</v>
      </c>
      <c r="J253" s="14">
        <f t="shared" si="14"/>
        <v>0.59039999999999992</v>
      </c>
      <c r="K253" s="14">
        <f t="shared" si="15"/>
        <v>19.089600000000001</v>
      </c>
    </row>
    <row r="254" spans="1:11" x14ac:dyDescent="0.3">
      <c r="A254" s="3">
        <v>224</v>
      </c>
      <c r="B254" s="3">
        <v>10082</v>
      </c>
      <c r="C254" s="7">
        <v>41304</v>
      </c>
      <c r="D254" s="3" t="s">
        <v>306</v>
      </c>
      <c r="E254" s="3">
        <v>8</v>
      </c>
      <c r="F254" s="8">
        <v>12</v>
      </c>
      <c r="G254" s="4" t="s">
        <v>302</v>
      </c>
      <c r="H254" s="14">
        <f t="shared" si="12"/>
        <v>96</v>
      </c>
      <c r="I254" s="14">
        <f t="shared" si="13"/>
        <v>17.28</v>
      </c>
      <c r="J254" s="14">
        <f t="shared" si="14"/>
        <v>2.3615999999999997</v>
      </c>
      <c r="K254" s="14">
        <f t="shared" si="15"/>
        <v>76.358400000000003</v>
      </c>
    </row>
    <row r="255" spans="1:11" x14ac:dyDescent="0.3">
      <c r="A255" s="3">
        <v>488</v>
      </c>
      <c r="B255" s="3">
        <v>10046</v>
      </c>
      <c r="C255" s="7">
        <v>41307</v>
      </c>
      <c r="D255" s="3" t="s">
        <v>306</v>
      </c>
      <c r="E255" s="3">
        <v>21</v>
      </c>
      <c r="F255" s="8">
        <v>12</v>
      </c>
      <c r="G255" s="4" t="s">
        <v>300</v>
      </c>
      <c r="H255" s="14">
        <f t="shared" si="12"/>
        <v>252</v>
      </c>
      <c r="I255" s="14">
        <f t="shared" si="13"/>
        <v>45.36</v>
      </c>
      <c r="J255" s="14">
        <f t="shared" si="14"/>
        <v>6.1991999999999994</v>
      </c>
      <c r="K255" s="14">
        <f t="shared" si="15"/>
        <v>200.4408</v>
      </c>
    </row>
    <row r="256" spans="1:11" x14ac:dyDescent="0.3">
      <c r="A256" s="3">
        <v>487</v>
      </c>
      <c r="B256" s="3">
        <v>10093</v>
      </c>
      <c r="C256" s="7">
        <v>41333</v>
      </c>
      <c r="D256" s="3" t="s">
        <v>299</v>
      </c>
      <c r="E256" s="3">
        <v>13</v>
      </c>
      <c r="F256" s="8">
        <v>8</v>
      </c>
      <c r="G256" s="4" t="s">
        <v>302</v>
      </c>
      <c r="H256" s="14">
        <f t="shared" si="12"/>
        <v>104</v>
      </c>
      <c r="I256" s="14">
        <f t="shared" si="13"/>
        <v>18.72</v>
      </c>
      <c r="J256" s="14">
        <f t="shared" si="14"/>
        <v>2.5583999999999998</v>
      </c>
      <c r="K256" s="14">
        <f t="shared" si="15"/>
        <v>82.721599999999995</v>
      </c>
    </row>
    <row r="257" spans="1:11" x14ac:dyDescent="0.3">
      <c r="A257" s="3">
        <v>203</v>
      </c>
      <c r="B257" s="3">
        <v>10016</v>
      </c>
      <c r="C257" s="7">
        <v>41347</v>
      </c>
      <c r="D257" s="3" t="s">
        <v>303</v>
      </c>
      <c r="E257" s="3">
        <v>18</v>
      </c>
      <c r="F257" s="8">
        <v>4</v>
      </c>
      <c r="G257" s="4" t="s">
        <v>300</v>
      </c>
      <c r="H257" s="14">
        <f t="shared" si="12"/>
        <v>72</v>
      </c>
      <c r="I257" s="14">
        <f t="shared" si="13"/>
        <v>12.959999999999999</v>
      </c>
      <c r="J257" s="14">
        <f t="shared" si="14"/>
        <v>1.7711999999999999</v>
      </c>
      <c r="K257" s="14">
        <f t="shared" si="15"/>
        <v>57.268799999999999</v>
      </c>
    </row>
    <row r="258" spans="1:11" x14ac:dyDescent="0.3">
      <c r="A258" s="3">
        <v>289</v>
      </c>
      <c r="B258" s="3">
        <v>10005</v>
      </c>
      <c r="C258" s="7">
        <v>41347</v>
      </c>
      <c r="D258" s="3" t="s">
        <v>299</v>
      </c>
      <c r="E258" s="3">
        <v>29</v>
      </c>
      <c r="F258" s="8">
        <v>8</v>
      </c>
      <c r="G258" s="4" t="s">
        <v>300</v>
      </c>
      <c r="H258" s="14">
        <f t="shared" si="12"/>
        <v>232</v>
      </c>
      <c r="I258" s="14">
        <f t="shared" si="13"/>
        <v>41.76</v>
      </c>
      <c r="J258" s="14">
        <f t="shared" si="14"/>
        <v>5.7072000000000003</v>
      </c>
      <c r="K258" s="14">
        <f t="shared" si="15"/>
        <v>184.53280000000001</v>
      </c>
    </row>
    <row r="259" spans="1:11" x14ac:dyDescent="0.3">
      <c r="A259" s="3">
        <v>261</v>
      </c>
      <c r="B259" s="3">
        <v>10138</v>
      </c>
      <c r="C259" s="7">
        <v>41351</v>
      </c>
      <c r="D259" s="3" t="s">
        <v>307</v>
      </c>
      <c r="E259" s="3">
        <v>5</v>
      </c>
      <c r="F259" s="8">
        <v>2</v>
      </c>
      <c r="G259" s="4" t="s">
        <v>308</v>
      </c>
      <c r="H259" s="14">
        <f t="shared" ref="H259:H322" si="16">E259*F259</f>
        <v>10</v>
      </c>
      <c r="I259" s="14">
        <f t="shared" ref="I259:I322" si="17">H259*18%</f>
        <v>1.7999999999999998</v>
      </c>
      <c r="J259" s="14">
        <f t="shared" ref="J259:J322" si="18">(H259-I259)*3%</f>
        <v>0.24599999999999997</v>
      </c>
      <c r="K259" s="14">
        <f t="shared" ref="K259:K322" si="19">H259-I259-J259</f>
        <v>7.9539999999999997</v>
      </c>
    </row>
    <row r="260" spans="1:11" x14ac:dyDescent="0.3">
      <c r="A260" s="3">
        <v>139</v>
      </c>
      <c r="B260" s="3">
        <v>10091</v>
      </c>
      <c r="C260" s="7">
        <v>41352</v>
      </c>
      <c r="D260" s="3" t="s">
        <v>305</v>
      </c>
      <c r="E260" s="3">
        <v>5</v>
      </c>
      <c r="F260" s="8">
        <v>9</v>
      </c>
      <c r="G260" s="4" t="s">
        <v>308</v>
      </c>
      <c r="H260" s="14">
        <f t="shared" si="16"/>
        <v>45</v>
      </c>
      <c r="I260" s="14">
        <f t="shared" si="17"/>
        <v>8.1</v>
      </c>
      <c r="J260" s="14">
        <f t="shared" si="18"/>
        <v>1.107</v>
      </c>
      <c r="K260" s="14">
        <f t="shared" si="19"/>
        <v>35.792999999999999</v>
      </c>
    </row>
    <row r="261" spans="1:11" x14ac:dyDescent="0.3">
      <c r="A261" s="3">
        <v>239</v>
      </c>
      <c r="B261" s="3">
        <v>10121</v>
      </c>
      <c r="C261" s="7">
        <v>41364</v>
      </c>
      <c r="D261" s="3" t="s">
        <v>304</v>
      </c>
      <c r="E261" s="3">
        <v>1</v>
      </c>
      <c r="F261" s="8">
        <v>12</v>
      </c>
      <c r="G261" s="4" t="s">
        <v>308</v>
      </c>
      <c r="H261" s="14">
        <f t="shared" si="16"/>
        <v>12</v>
      </c>
      <c r="I261" s="14">
        <f t="shared" si="17"/>
        <v>2.16</v>
      </c>
      <c r="J261" s="14">
        <f t="shared" si="18"/>
        <v>0.29519999999999996</v>
      </c>
      <c r="K261" s="14">
        <f t="shared" si="19"/>
        <v>9.5448000000000004</v>
      </c>
    </row>
    <row r="262" spans="1:11" x14ac:dyDescent="0.3">
      <c r="A262" s="3">
        <v>372</v>
      </c>
      <c r="B262" s="3">
        <v>10094</v>
      </c>
      <c r="C262" s="7">
        <v>41364</v>
      </c>
      <c r="D262" s="3" t="s">
        <v>310</v>
      </c>
      <c r="E262" s="3">
        <v>6</v>
      </c>
      <c r="F262" s="8">
        <v>13</v>
      </c>
      <c r="G262" s="4" t="s">
        <v>302</v>
      </c>
      <c r="H262" s="14">
        <f t="shared" si="16"/>
        <v>78</v>
      </c>
      <c r="I262" s="14">
        <f t="shared" si="17"/>
        <v>14.04</v>
      </c>
      <c r="J262" s="14">
        <f t="shared" si="18"/>
        <v>1.9188000000000001</v>
      </c>
      <c r="K262" s="14">
        <f t="shared" si="19"/>
        <v>62.041200000000003</v>
      </c>
    </row>
    <row r="263" spans="1:11" x14ac:dyDescent="0.3">
      <c r="A263" s="3">
        <v>379</v>
      </c>
      <c r="B263" s="3">
        <v>10113</v>
      </c>
      <c r="C263" s="7">
        <v>41372</v>
      </c>
      <c r="D263" s="3" t="s">
        <v>306</v>
      </c>
      <c r="E263" s="3">
        <v>12</v>
      </c>
      <c r="F263" s="8">
        <v>12</v>
      </c>
      <c r="G263" s="4" t="s">
        <v>302</v>
      </c>
      <c r="H263" s="14">
        <f t="shared" si="16"/>
        <v>144</v>
      </c>
      <c r="I263" s="14">
        <f t="shared" si="17"/>
        <v>25.919999999999998</v>
      </c>
      <c r="J263" s="14">
        <f t="shared" si="18"/>
        <v>3.5423999999999998</v>
      </c>
      <c r="K263" s="14">
        <f t="shared" si="19"/>
        <v>114.5376</v>
      </c>
    </row>
    <row r="264" spans="1:11" x14ac:dyDescent="0.3">
      <c r="A264" s="3">
        <v>512</v>
      </c>
      <c r="B264" s="3">
        <v>10099</v>
      </c>
      <c r="C264" s="7">
        <v>41374</v>
      </c>
      <c r="D264" s="3" t="s">
        <v>309</v>
      </c>
      <c r="E264" s="3">
        <v>3</v>
      </c>
      <c r="F264" s="8">
        <v>2</v>
      </c>
      <c r="G264" s="4" t="s">
        <v>308</v>
      </c>
      <c r="H264" s="14">
        <f t="shared" si="16"/>
        <v>6</v>
      </c>
      <c r="I264" s="14">
        <f t="shared" si="17"/>
        <v>1.08</v>
      </c>
      <c r="J264" s="14">
        <f t="shared" si="18"/>
        <v>0.14759999999999998</v>
      </c>
      <c r="K264" s="14">
        <f t="shared" si="19"/>
        <v>4.7724000000000002</v>
      </c>
    </row>
    <row r="265" spans="1:11" x14ac:dyDescent="0.3">
      <c r="A265" s="3">
        <v>575</v>
      </c>
      <c r="B265" s="3">
        <v>10011</v>
      </c>
      <c r="C265" s="7">
        <v>41383</v>
      </c>
      <c r="D265" s="3" t="s">
        <v>303</v>
      </c>
      <c r="E265" s="3">
        <v>29</v>
      </c>
      <c r="F265" s="8">
        <v>4</v>
      </c>
      <c r="G265" s="4" t="s">
        <v>300</v>
      </c>
      <c r="H265" s="14">
        <f t="shared" si="16"/>
        <v>116</v>
      </c>
      <c r="I265" s="14">
        <f t="shared" si="17"/>
        <v>20.88</v>
      </c>
      <c r="J265" s="14">
        <f t="shared" si="18"/>
        <v>2.8536000000000001</v>
      </c>
      <c r="K265" s="14">
        <f t="shared" si="19"/>
        <v>92.266400000000004</v>
      </c>
    </row>
    <row r="266" spans="1:11" x14ac:dyDescent="0.3">
      <c r="A266" s="3">
        <v>259</v>
      </c>
      <c r="B266" s="3">
        <v>10003</v>
      </c>
      <c r="C266" s="7">
        <v>41387</v>
      </c>
      <c r="D266" s="3" t="s">
        <v>303</v>
      </c>
      <c r="E266" s="3">
        <v>24</v>
      </c>
      <c r="F266" s="8">
        <v>4</v>
      </c>
      <c r="G266" s="4" t="s">
        <v>300</v>
      </c>
      <c r="H266" s="14">
        <f t="shared" si="16"/>
        <v>96</v>
      </c>
      <c r="I266" s="14">
        <f t="shared" si="17"/>
        <v>17.28</v>
      </c>
      <c r="J266" s="14">
        <f t="shared" si="18"/>
        <v>2.3615999999999997</v>
      </c>
      <c r="K266" s="14">
        <f t="shared" si="19"/>
        <v>76.358400000000003</v>
      </c>
    </row>
    <row r="267" spans="1:11" x14ac:dyDescent="0.3">
      <c r="A267" s="3">
        <v>124</v>
      </c>
      <c r="B267" s="3">
        <v>10047</v>
      </c>
      <c r="C267" s="7">
        <v>41390</v>
      </c>
      <c r="D267" s="3" t="s">
        <v>301</v>
      </c>
      <c r="E267" s="3">
        <v>17</v>
      </c>
      <c r="F267" s="8">
        <v>18</v>
      </c>
      <c r="G267" s="4" t="s">
        <v>300</v>
      </c>
      <c r="H267" s="14">
        <f t="shared" si="16"/>
        <v>306</v>
      </c>
      <c r="I267" s="14">
        <f t="shared" si="17"/>
        <v>55.08</v>
      </c>
      <c r="J267" s="14">
        <f t="shared" si="18"/>
        <v>7.5276000000000005</v>
      </c>
      <c r="K267" s="14">
        <f t="shared" si="19"/>
        <v>243.39240000000001</v>
      </c>
    </row>
    <row r="268" spans="1:11" x14ac:dyDescent="0.3">
      <c r="A268" s="3">
        <v>380</v>
      </c>
      <c r="B268" s="3">
        <v>10062</v>
      </c>
      <c r="C268" s="7">
        <v>41392</v>
      </c>
      <c r="D268" s="3" t="s">
        <v>307</v>
      </c>
      <c r="E268" s="3">
        <v>7</v>
      </c>
      <c r="F268" s="8">
        <v>2</v>
      </c>
      <c r="G268" s="4" t="s">
        <v>302</v>
      </c>
      <c r="H268" s="14">
        <f t="shared" si="16"/>
        <v>14</v>
      </c>
      <c r="I268" s="14">
        <f t="shared" si="17"/>
        <v>2.52</v>
      </c>
      <c r="J268" s="14">
        <f t="shared" si="18"/>
        <v>0.34439999999999998</v>
      </c>
      <c r="K268" s="14">
        <f t="shared" si="19"/>
        <v>11.1356</v>
      </c>
    </row>
    <row r="269" spans="1:11" x14ac:dyDescent="0.3">
      <c r="A269" s="3">
        <v>126</v>
      </c>
      <c r="B269" s="3">
        <v>10102</v>
      </c>
      <c r="C269" s="7">
        <v>41395</v>
      </c>
      <c r="D269" s="3" t="s">
        <v>303</v>
      </c>
      <c r="E269" s="3">
        <v>28</v>
      </c>
      <c r="F269" s="8">
        <v>4</v>
      </c>
      <c r="G269" s="4" t="s">
        <v>300</v>
      </c>
      <c r="H269" s="14">
        <f t="shared" si="16"/>
        <v>112</v>
      </c>
      <c r="I269" s="14">
        <f t="shared" si="17"/>
        <v>20.16</v>
      </c>
      <c r="J269" s="14">
        <f t="shared" si="18"/>
        <v>2.7551999999999999</v>
      </c>
      <c r="K269" s="14">
        <f t="shared" si="19"/>
        <v>89.084800000000001</v>
      </c>
    </row>
    <row r="270" spans="1:11" x14ac:dyDescent="0.3">
      <c r="A270" s="3">
        <v>320</v>
      </c>
      <c r="B270" s="3">
        <v>10027</v>
      </c>
      <c r="C270" s="7">
        <v>41397</v>
      </c>
      <c r="D270" s="3" t="s">
        <v>310</v>
      </c>
      <c r="E270" s="3">
        <v>4</v>
      </c>
      <c r="F270" s="8">
        <v>13</v>
      </c>
      <c r="G270" s="4" t="s">
        <v>308</v>
      </c>
      <c r="H270" s="14">
        <f t="shared" si="16"/>
        <v>52</v>
      </c>
      <c r="I270" s="14">
        <f t="shared" si="17"/>
        <v>9.36</v>
      </c>
      <c r="J270" s="14">
        <f t="shared" si="18"/>
        <v>1.2791999999999999</v>
      </c>
      <c r="K270" s="14">
        <f t="shared" si="19"/>
        <v>41.360799999999998</v>
      </c>
    </row>
    <row r="271" spans="1:11" x14ac:dyDescent="0.3">
      <c r="A271" s="3">
        <v>283</v>
      </c>
      <c r="B271" s="3">
        <v>10043</v>
      </c>
      <c r="C271" s="7">
        <v>41399</v>
      </c>
      <c r="D271" s="3" t="s">
        <v>305</v>
      </c>
      <c r="E271" s="3">
        <v>15</v>
      </c>
      <c r="F271" s="8">
        <v>9</v>
      </c>
      <c r="G271" s="4" t="s">
        <v>300</v>
      </c>
      <c r="H271" s="14">
        <f t="shared" si="16"/>
        <v>135</v>
      </c>
      <c r="I271" s="14">
        <f t="shared" si="17"/>
        <v>24.3</v>
      </c>
      <c r="J271" s="14">
        <f t="shared" si="18"/>
        <v>3.3210000000000002</v>
      </c>
      <c r="K271" s="14">
        <f t="shared" si="19"/>
        <v>107.379</v>
      </c>
    </row>
    <row r="272" spans="1:11" x14ac:dyDescent="0.3">
      <c r="A272" s="3">
        <v>598</v>
      </c>
      <c r="B272" s="3">
        <v>10137</v>
      </c>
      <c r="C272" s="7">
        <v>41403</v>
      </c>
      <c r="D272" s="3" t="s">
        <v>307</v>
      </c>
      <c r="E272" s="3">
        <v>20</v>
      </c>
      <c r="F272" s="8">
        <v>2</v>
      </c>
      <c r="G272" s="4" t="s">
        <v>300</v>
      </c>
      <c r="H272" s="14">
        <f t="shared" si="16"/>
        <v>40</v>
      </c>
      <c r="I272" s="14">
        <f t="shared" si="17"/>
        <v>7.1999999999999993</v>
      </c>
      <c r="J272" s="14">
        <f t="shared" si="18"/>
        <v>0.98399999999999987</v>
      </c>
      <c r="K272" s="14">
        <f t="shared" si="19"/>
        <v>31.815999999999999</v>
      </c>
    </row>
    <row r="273" spans="1:11" x14ac:dyDescent="0.3">
      <c r="A273" s="3">
        <v>514</v>
      </c>
      <c r="B273" s="3">
        <v>10098</v>
      </c>
      <c r="C273" s="7">
        <v>41404</v>
      </c>
      <c r="D273" s="3" t="s">
        <v>311</v>
      </c>
      <c r="E273" s="3">
        <v>5</v>
      </c>
      <c r="F273" s="8">
        <v>12</v>
      </c>
      <c r="G273" s="4" t="s">
        <v>308</v>
      </c>
      <c r="H273" s="14">
        <f t="shared" si="16"/>
        <v>60</v>
      </c>
      <c r="I273" s="14">
        <f t="shared" si="17"/>
        <v>10.799999999999999</v>
      </c>
      <c r="J273" s="14">
        <f t="shared" si="18"/>
        <v>1.476</v>
      </c>
      <c r="K273" s="14">
        <f t="shared" si="19"/>
        <v>47.724000000000004</v>
      </c>
    </row>
    <row r="274" spans="1:11" x14ac:dyDescent="0.3">
      <c r="A274" s="3">
        <v>510</v>
      </c>
      <c r="B274" s="3">
        <v>10072</v>
      </c>
      <c r="C274" s="7">
        <v>41426</v>
      </c>
      <c r="D274" s="3" t="s">
        <v>306</v>
      </c>
      <c r="E274" s="3">
        <v>7</v>
      </c>
      <c r="F274" s="8">
        <v>12</v>
      </c>
      <c r="G274" s="4" t="s">
        <v>302</v>
      </c>
      <c r="H274" s="14">
        <f t="shared" si="16"/>
        <v>84</v>
      </c>
      <c r="I274" s="14">
        <f t="shared" si="17"/>
        <v>15.12</v>
      </c>
      <c r="J274" s="14">
        <f t="shared" si="18"/>
        <v>2.0663999999999998</v>
      </c>
      <c r="K274" s="14">
        <f t="shared" si="19"/>
        <v>66.813599999999994</v>
      </c>
    </row>
    <row r="275" spans="1:11" x14ac:dyDescent="0.3">
      <c r="A275" s="3">
        <v>314</v>
      </c>
      <c r="B275" s="3">
        <v>10102</v>
      </c>
      <c r="C275" s="7">
        <v>41428</v>
      </c>
      <c r="D275" s="3" t="s">
        <v>304</v>
      </c>
      <c r="E275" s="3">
        <v>14</v>
      </c>
      <c r="F275" s="8">
        <v>12</v>
      </c>
      <c r="G275" s="4" t="s">
        <v>302</v>
      </c>
      <c r="H275" s="14">
        <f t="shared" si="16"/>
        <v>168</v>
      </c>
      <c r="I275" s="14">
        <f t="shared" si="17"/>
        <v>30.24</v>
      </c>
      <c r="J275" s="14">
        <f t="shared" si="18"/>
        <v>4.1327999999999996</v>
      </c>
      <c r="K275" s="14">
        <f t="shared" si="19"/>
        <v>133.62719999999999</v>
      </c>
    </row>
    <row r="276" spans="1:11" x14ac:dyDescent="0.3">
      <c r="A276" s="3">
        <v>557</v>
      </c>
      <c r="B276" s="3">
        <v>10107</v>
      </c>
      <c r="C276" s="7">
        <v>41431</v>
      </c>
      <c r="D276" s="3" t="s">
        <v>309</v>
      </c>
      <c r="E276" s="3">
        <v>17</v>
      </c>
      <c r="F276" s="8">
        <v>2</v>
      </c>
      <c r="G276" s="4" t="s">
        <v>300</v>
      </c>
      <c r="H276" s="14">
        <f t="shared" si="16"/>
        <v>34</v>
      </c>
      <c r="I276" s="14">
        <f t="shared" si="17"/>
        <v>6.12</v>
      </c>
      <c r="J276" s="14">
        <f t="shared" si="18"/>
        <v>0.83639999999999992</v>
      </c>
      <c r="K276" s="14">
        <f t="shared" si="19"/>
        <v>27.043599999999998</v>
      </c>
    </row>
    <row r="277" spans="1:11" x14ac:dyDescent="0.3">
      <c r="A277" s="3">
        <v>307</v>
      </c>
      <c r="B277" s="3">
        <v>10031</v>
      </c>
      <c r="C277" s="7">
        <v>41437</v>
      </c>
      <c r="D277" s="3" t="s">
        <v>310</v>
      </c>
      <c r="E277" s="3">
        <v>4</v>
      </c>
      <c r="F277" s="8">
        <v>13</v>
      </c>
      <c r="G277" s="4" t="s">
        <v>308</v>
      </c>
      <c r="H277" s="14">
        <f t="shared" si="16"/>
        <v>52</v>
      </c>
      <c r="I277" s="14">
        <f t="shared" si="17"/>
        <v>9.36</v>
      </c>
      <c r="J277" s="14">
        <f t="shared" si="18"/>
        <v>1.2791999999999999</v>
      </c>
      <c r="K277" s="14">
        <f t="shared" si="19"/>
        <v>41.360799999999998</v>
      </c>
    </row>
    <row r="278" spans="1:11" x14ac:dyDescent="0.3">
      <c r="A278" s="3">
        <v>500</v>
      </c>
      <c r="B278" s="3">
        <v>10126</v>
      </c>
      <c r="C278" s="7">
        <v>41437</v>
      </c>
      <c r="D278" s="3" t="s">
        <v>310</v>
      </c>
      <c r="E278" s="3">
        <v>10</v>
      </c>
      <c r="F278" s="8">
        <v>13</v>
      </c>
      <c r="G278" s="4" t="s">
        <v>302</v>
      </c>
      <c r="H278" s="14">
        <f t="shared" si="16"/>
        <v>130</v>
      </c>
      <c r="I278" s="14">
        <f t="shared" si="17"/>
        <v>23.4</v>
      </c>
      <c r="J278" s="14">
        <f t="shared" si="18"/>
        <v>3.1979999999999995</v>
      </c>
      <c r="K278" s="14">
        <f t="shared" si="19"/>
        <v>103.402</v>
      </c>
    </row>
    <row r="279" spans="1:11" x14ac:dyDescent="0.3">
      <c r="A279" s="3">
        <v>135</v>
      </c>
      <c r="B279" s="3">
        <v>10090</v>
      </c>
      <c r="C279" s="7">
        <v>41441</v>
      </c>
      <c r="D279" s="3" t="s">
        <v>301</v>
      </c>
      <c r="E279" s="3">
        <v>25</v>
      </c>
      <c r="F279" s="8">
        <v>18</v>
      </c>
      <c r="G279" s="4" t="s">
        <v>300</v>
      </c>
      <c r="H279" s="14">
        <f t="shared" si="16"/>
        <v>450</v>
      </c>
      <c r="I279" s="14">
        <f t="shared" si="17"/>
        <v>81</v>
      </c>
      <c r="J279" s="14">
        <f t="shared" si="18"/>
        <v>11.07</v>
      </c>
      <c r="K279" s="14">
        <f t="shared" si="19"/>
        <v>357.93</v>
      </c>
    </row>
    <row r="280" spans="1:11" x14ac:dyDescent="0.3">
      <c r="A280" s="3">
        <v>257</v>
      </c>
      <c r="B280" s="3">
        <v>10075</v>
      </c>
      <c r="C280" s="7">
        <v>41441</v>
      </c>
      <c r="D280" s="3" t="s">
        <v>301</v>
      </c>
      <c r="E280" s="3">
        <v>29</v>
      </c>
      <c r="F280" s="8">
        <v>18</v>
      </c>
      <c r="G280" s="4" t="s">
        <v>300</v>
      </c>
      <c r="H280" s="14">
        <f t="shared" si="16"/>
        <v>522</v>
      </c>
      <c r="I280" s="14">
        <f t="shared" si="17"/>
        <v>93.96</v>
      </c>
      <c r="J280" s="14">
        <f t="shared" si="18"/>
        <v>12.841200000000001</v>
      </c>
      <c r="K280" s="14">
        <f t="shared" si="19"/>
        <v>415.19880000000001</v>
      </c>
    </row>
    <row r="281" spans="1:11" x14ac:dyDescent="0.3">
      <c r="A281" s="3">
        <v>472</v>
      </c>
      <c r="B281" s="3">
        <v>10130</v>
      </c>
      <c r="C281" s="7">
        <v>41442</v>
      </c>
      <c r="D281" s="3" t="s">
        <v>306</v>
      </c>
      <c r="E281" s="3">
        <v>22</v>
      </c>
      <c r="F281" s="8">
        <v>12</v>
      </c>
      <c r="G281" s="4" t="s">
        <v>300</v>
      </c>
      <c r="H281" s="14">
        <f t="shared" si="16"/>
        <v>264</v>
      </c>
      <c r="I281" s="14">
        <f t="shared" si="17"/>
        <v>47.519999999999996</v>
      </c>
      <c r="J281" s="14">
        <f t="shared" si="18"/>
        <v>6.4944000000000006</v>
      </c>
      <c r="K281" s="14">
        <f t="shared" si="19"/>
        <v>209.98560000000001</v>
      </c>
    </row>
    <row r="282" spans="1:11" x14ac:dyDescent="0.3">
      <c r="A282" s="3">
        <v>597</v>
      </c>
      <c r="B282" s="3">
        <v>10026</v>
      </c>
      <c r="C282" s="7">
        <v>41446</v>
      </c>
      <c r="D282" s="3" t="s">
        <v>299</v>
      </c>
      <c r="E282" s="3">
        <v>29</v>
      </c>
      <c r="F282" s="8">
        <v>8</v>
      </c>
      <c r="G282" s="4" t="s">
        <v>300</v>
      </c>
      <c r="H282" s="14">
        <f t="shared" si="16"/>
        <v>232</v>
      </c>
      <c r="I282" s="14">
        <f t="shared" si="17"/>
        <v>41.76</v>
      </c>
      <c r="J282" s="14">
        <f t="shared" si="18"/>
        <v>5.7072000000000003</v>
      </c>
      <c r="K282" s="14">
        <f t="shared" si="19"/>
        <v>184.53280000000001</v>
      </c>
    </row>
    <row r="283" spans="1:11" x14ac:dyDescent="0.3">
      <c r="A283" s="3">
        <v>250</v>
      </c>
      <c r="B283" s="3">
        <v>10141</v>
      </c>
      <c r="C283" s="7">
        <v>41449</v>
      </c>
      <c r="D283" s="3" t="s">
        <v>303</v>
      </c>
      <c r="E283" s="3">
        <v>19</v>
      </c>
      <c r="F283" s="8">
        <v>4</v>
      </c>
      <c r="G283" s="4" t="s">
        <v>300</v>
      </c>
      <c r="H283" s="14">
        <f t="shared" si="16"/>
        <v>76</v>
      </c>
      <c r="I283" s="14">
        <f t="shared" si="17"/>
        <v>13.68</v>
      </c>
      <c r="J283" s="14">
        <f t="shared" si="18"/>
        <v>1.8695999999999999</v>
      </c>
      <c r="K283" s="14">
        <f t="shared" si="19"/>
        <v>60.450400000000002</v>
      </c>
    </row>
    <row r="284" spans="1:11" x14ac:dyDescent="0.3">
      <c r="A284" s="3">
        <v>434</v>
      </c>
      <c r="B284" s="3">
        <v>10048</v>
      </c>
      <c r="C284" s="7">
        <v>41451</v>
      </c>
      <c r="D284" s="3" t="s">
        <v>307</v>
      </c>
      <c r="E284" s="3">
        <v>13</v>
      </c>
      <c r="F284" s="8">
        <v>2</v>
      </c>
      <c r="G284" s="4" t="s">
        <v>302</v>
      </c>
      <c r="H284" s="14">
        <f t="shared" si="16"/>
        <v>26</v>
      </c>
      <c r="I284" s="14">
        <f t="shared" si="17"/>
        <v>4.68</v>
      </c>
      <c r="J284" s="14">
        <f t="shared" si="18"/>
        <v>0.63959999999999995</v>
      </c>
      <c r="K284" s="14">
        <f t="shared" si="19"/>
        <v>20.680399999999999</v>
      </c>
    </row>
    <row r="285" spans="1:11" x14ac:dyDescent="0.3">
      <c r="A285" s="3">
        <v>595</v>
      </c>
      <c r="B285" s="3">
        <v>10111</v>
      </c>
      <c r="C285" s="7">
        <v>41458</v>
      </c>
      <c r="D285" s="3" t="s">
        <v>306</v>
      </c>
      <c r="E285" s="3">
        <v>29</v>
      </c>
      <c r="F285" s="8">
        <v>12</v>
      </c>
      <c r="G285" s="4" t="s">
        <v>300</v>
      </c>
      <c r="H285" s="14">
        <f t="shared" si="16"/>
        <v>348</v>
      </c>
      <c r="I285" s="14">
        <f t="shared" si="17"/>
        <v>62.64</v>
      </c>
      <c r="J285" s="14">
        <f t="shared" si="18"/>
        <v>8.5608000000000004</v>
      </c>
      <c r="K285" s="14">
        <f t="shared" si="19"/>
        <v>276.79920000000004</v>
      </c>
    </row>
    <row r="286" spans="1:11" x14ac:dyDescent="0.3">
      <c r="A286" s="3">
        <v>429</v>
      </c>
      <c r="B286" s="3">
        <v>10106</v>
      </c>
      <c r="C286" s="7">
        <v>41462</v>
      </c>
      <c r="D286" s="3" t="s">
        <v>310</v>
      </c>
      <c r="E286" s="3">
        <v>27</v>
      </c>
      <c r="F286" s="8">
        <v>13</v>
      </c>
      <c r="G286" s="4" t="s">
        <v>300</v>
      </c>
      <c r="H286" s="14">
        <f t="shared" si="16"/>
        <v>351</v>
      </c>
      <c r="I286" s="14">
        <f t="shared" si="17"/>
        <v>63.18</v>
      </c>
      <c r="J286" s="14">
        <f t="shared" si="18"/>
        <v>8.6345999999999989</v>
      </c>
      <c r="K286" s="14">
        <f t="shared" si="19"/>
        <v>279.18540000000002</v>
      </c>
    </row>
    <row r="287" spans="1:11" x14ac:dyDescent="0.3">
      <c r="A287" s="3">
        <v>460</v>
      </c>
      <c r="B287" s="3">
        <v>10112</v>
      </c>
      <c r="C287" s="7">
        <v>41463</v>
      </c>
      <c r="D287" s="3" t="s">
        <v>299</v>
      </c>
      <c r="E287" s="3">
        <v>5</v>
      </c>
      <c r="F287" s="8">
        <v>8</v>
      </c>
      <c r="G287" s="4" t="s">
        <v>308</v>
      </c>
      <c r="H287" s="14">
        <f t="shared" si="16"/>
        <v>40</v>
      </c>
      <c r="I287" s="14">
        <f t="shared" si="17"/>
        <v>7.1999999999999993</v>
      </c>
      <c r="J287" s="14">
        <f t="shared" si="18"/>
        <v>0.98399999999999987</v>
      </c>
      <c r="K287" s="14">
        <f t="shared" si="19"/>
        <v>31.815999999999999</v>
      </c>
    </row>
    <row r="288" spans="1:11" x14ac:dyDescent="0.3">
      <c r="A288" s="3">
        <v>364</v>
      </c>
      <c r="B288" s="3">
        <v>10111</v>
      </c>
      <c r="C288" s="7">
        <v>41464</v>
      </c>
      <c r="D288" s="3" t="s">
        <v>303</v>
      </c>
      <c r="E288" s="3">
        <v>27</v>
      </c>
      <c r="F288" s="8">
        <v>4</v>
      </c>
      <c r="G288" s="4" t="s">
        <v>300</v>
      </c>
      <c r="H288" s="14">
        <f t="shared" si="16"/>
        <v>108</v>
      </c>
      <c r="I288" s="14">
        <f t="shared" si="17"/>
        <v>19.439999999999998</v>
      </c>
      <c r="J288" s="14">
        <f t="shared" si="18"/>
        <v>2.6568000000000001</v>
      </c>
      <c r="K288" s="14">
        <f t="shared" si="19"/>
        <v>85.903199999999998</v>
      </c>
    </row>
    <row r="289" spans="1:11" x14ac:dyDescent="0.3">
      <c r="A289" s="3">
        <v>299</v>
      </c>
      <c r="B289" s="3">
        <v>10099</v>
      </c>
      <c r="C289" s="7">
        <v>41466</v>
      </c>
      <c r="D289" s="3" t="s">
        <v>303</v>
      </c>
      <c r="E289" s="3">
        <v>17</v>
      </c>
      <c r="F289" s="8">
        <v>4</v>
      </c>
      <c r="G289" s="4" t="s">
        <v>300</v>
      </c>
      <c r="H289" s="14">
        <f t="shared" si="16"/>
        <v>68</v>
      </c>
      <c r="I289" s="14">
        <f t="shared" si="17"/>
        <v>12.24</v>
      </c>
      <c r="J289" s="14">
        <f t="shared" si="18"/>
        <v>1.6727999999999998</v>
      </c>
      <c r="K289" s="14">
        <f t="shared" si="19"/>
        <v>54.087199999999996</v>
      </c>
    </row>
    <row r="290" spans="1:11" x14ac:dyDescent="0.3">
      <c r="A290" s="3">
        <v>221</v>
      </c>
      <c r="B290" s="3">
        <v>10139</v>
      </c>
      <c r="C290" s="7">
        <v>41484</v>
      </c>
      <c r="D290" s="3" t="s">
        <v>301</v>
      </c>
      <c r="E290" s="3">
        <v>20</v>
      </c>
      <c r="F290" s="8">
        <v>18</v>
      </c>
      <c r="G290" s="4" t="s">
        <v>300</v>
      </c>
      <c r="H290" s="14">
        <f t="shared" si="16"/>
        <v>360</v>
      </c>
      <c r="I290" s="14">
        <f t="shared" si="17"/>
        <v>64.8</v>
      </c>
      <c r="J290" s="14">
        <f t="shared" si="18"/>
        <v>8.8559999999999999</v>
      </c>
      <c r="K290" s="14">
        <f t="shared" si="19"/>
        <v>286.34399999999999</v>
      </c>
    </row>
    <row r="291" spans="1:11" x14ac:dyDescent="0.3">
      <c r="A291" s="3">
        <v>387</v>
      </c>
      <c r="B291" s="3">
        <v>10092</v>
      </c>
      <c r="C291" s="7">
        <v>41487</v>
      </c>
      <c r="D291" s="3" t="s">
        <v>301</v>
      </c>
      <c r="E291" s="3">
        <v>22</v>
      </c>
      <c r="F291" s="8">
        <v>18</v>
      </c>
      <c r="G291" s="4" t="s">
        <v>300</v>
      </c>
      <c r="H291" s="14">
        <f t="shared" si="16"/>
        <v>396</v>
      </c>
      <c r="I291" s="14">
        <f t="shared" si="17"/>
        <v>71.28</v>
      </c>
      <c r="J291" s="14">
        <f t="shared" si="18"/>
        <v>9.7416</v>
      </c>
      <c r="K291" s="14">
        <f t="shared" si="19"/>
        <v>314.97840000000002</v>
      </c>
    </row>
    <row r="292" spans="1:11" x14ac:dyDescent="0.3">
      <c r="A292" s="3">
        <v>551</v>
      </c>
      <c r="B292" s="3">
        <v>10025</v>
      </c>
      <c r="C292" s="7">
        <v>41489</v>
      </c>
      <c r="D292" s="3" t="s">
        <v>307</v>
      </c>
      <c r="E292" s="3">
        <v>20</v>
      </c>
      <c r="F292" s="8">
        <v>2</v>
      </c>
      <c r="G292" s="4" t="s">
        <v>300</v>
      </c>
      <c r="H292" s="14">
        <f t="shared" si="16"/>
        <v>40</v>
      </c>
      <c r="I292" s="14">
        <f t="shared" si="17"/>
        <v>7.1999999999999993</v>
      </c>
      <c r="J292" s="14">
        <f t="shared" si="18"/>
        <v>0.98399999999999987</v>
      </c>
      <c r="K292" s="14">
        <f t="shared" si="19"/>
        <v>31.815999999999999</v>
      </c>
    </row>
    <row r="293" spans="1:11" x14ac:dyDescent="0.3">
      <c r="A293" s="3">
        <v>115</v>
      </c>
      <c r="B293" s="3">
        <v>10123</v>
      </c>
      <c r="C293" s="7">
        <v>41492</v>
      </c>
      <c r="D293" s="3" t="s">
        <v>303</v>
      </c>
      <c r="E293" s="3">
        <v>17</v>
      </c>
      <c r="F293" s="8">
        <v>4</v>
      </c>
      <c r="G293" s="4" t="s">
        <v>300</v>
      </c>
      <c r="H293" s="14">
        <f t="shared" si="16"/>
        <v>68</v>
      </c>
      <c r="I293" s="14">
        <f t="shared" si="17"/>
        <v>12.24</v>
      </c>
      <c r="J293" s="14">
        <f t="shared" si="18"/>
        <v>1.6727999999999998</v>
      </c>
      <c r="K293" s="14">
        <f t="shared" si="19"/>
        <v>54.087199999999996</v>
      </c>
    </row>
    <row r="294" spans="1:11" x14ac:dyDescent="0.3">
      <c r="A294" s="3">
        <v>264</v>
      </c>
      <c r="B294" s="3">
        <v>10013</v>
      </c>
      <c r="C294" s="7">
        <v>41501</v>
      </c>
      <c r="D294" s="3" t="s">
        <v>307</v>
      </c>
      <c r="E294" s="3">
        <v>15</v>
      </c>
      <c r="F294" s="8">
        <v>2</v>
      </c>
      <c r="G294" s="4" t="s">
        <v>300</v>
      </c>
      <c r="H294" s="14">
        <f t="shared" si="16"/>
        <v>30</v>
      </c>
      <c r="I294" s="14">
        <f t="shared" si="17"/>
        <v>5.3999999999999995</v>
      </c>
      <c r="J294" s="14">
        <f t="shared" si="18"/>
        <v>0.73799999999999999</v>
      </c>
      <c r="K294" s="14">
        <f t="shared" si="19"/>
        <v>23.862000000000002</v>
      </c>
    </row>
    <row r="295" spans="1:11" x14ac:dyDescent="0.3">
      <c r="A295" s="3">
        <v>552</v>
      </c>
      <c r="B295" s="3">
        <v>10084</v>
      </c>
      <c r="C295" s="7">
        <v>41504</v>
      </c>
      <c r="D295" s="3" t="s">
        <v>307</v>
      </c>
      <c r="E295" s="3">
        <v>12</v>
      </c>
      <c r="F295" s="8">
        <v>2</v>
      </c>
      <c r="G295" s="4" t="s">
        <v>302</v>
      </c>
      <c r="H295" s="14">
        <f t="shared" si="16"/>
        <v>24</v>
      </c>
      <c r="I295" s="14">
        <f t="shared" si="17"/>
        <v>4.32</v>
      </c>
      <c r="J295" s="14">
        <f t="shared" si="18"/>
        <v>0.59039999999999992</v>
      </c>
      <c r="K295" s="14">
        <f t="shared" si="19"/>
        <v>19.089600000000001</v>
      </c>
    </row>
    <row r="296" spans="1:11" x14ac:dyDescent="0.3">
      <c r="A296" s="3">
        <v>481</v>
      </c>
      <c r="B296" s="3">
        <v>10050</v>
      </c>
      <c r="C296" s="7">
        <v>41505</v>
      </c>
      <c r="D296" s="3" t="s">
        <v>309</v>
      </c>
      <c r="E296" s="3">
        <v>15</v>
      </c>
      <c r="F296" s="8">
        <v>2</v>
      </c>
      <c r="G296" s="4" t="s">
        <v>300</v>
      </c>
      <c r="H296" s="14">
        <f t="shared" si="16"/>
        <v>30</v>
      </c>
      <c r="I296" s="14">
        <f t="shared" si="17"/>
        <v>5.3999999999999995</v>
      </c>
      <c r="J296" s="14">
        <f t="shared" si="18"/>
        <v>0.73799999999999999</v>
      </c>
      <c r="K296" s="14">
        <f t="shared" si="19"/>
        <v>23.862000000000002</v>
      </c>
    </row>
    <row r="297" spans="1:11" x14ac:dyDescent="0.3">
      <c r="A297" s="3">
        <v>502</v>
      </c>
      <c r="B297" s="3">
        <v>10092</v>
      </c>
      <c r="C297" s="7">
        <v>41507</v>
      </c>
      <c r="D297" s="3" t="s">
        <v>299</v>
      </c>
      <c r="E297" s="3">
        <v>19</v>
      </c>
      <c r="F297" s="8">
        <v>8</v>
      </c>
      <c r="G297" s="4" t="s">
        <v>300</v>
      </c>
      <c r="H297" s="14">
        <f t="shared" si="16"/>
        <v>152</v>
      </c>
      <c r="I297" s="14">
        <f t="shared" si="17"/>
        <v>27.36</v>
      </c>
      <c r="J297" s="14">
        <f t="shared" si="18"/>
        <v>3.7391999999999999</v>
      </c>
      <c r="K297" s="14">
        <f t="shared" si="19"/>
        <v>120.9008</v>
      </c>
    </row>
    <row r="298" spans="1:11" x14ac:dyDescent="0.3">
      <c r="A298" s="3">
        <v>106</v>
      </c>
      <c r="B298" s="3">
        <v>10054</v>
      </c>
      <c r="C298" s="7">
        <v>41510</v>
      </c>
      <c r="D298" s="3" t="s">
        <v>304</v>
      </c>
      <c r="E298" s="3">
        <v>30</v>
      </c>
      <c r="F298" s="8">
        <v>12</v>
      </c>
      <c r="G298" s="4" t="s">
        <v>300</v>
      </c>
      <c r="H298" s="14">
        <f t="shared" si="16"/>
        <v>360</v>
      </c>
      <c r="I298" s="14">
        <f t="shared" si="17"/>
        <v>64.8</v>
      </c>
      <c r="J298" s="14">
        <f t="shared" si="18"/>
        <v>8.8559999999999999</v>
      </c>
      <c r="K298" s="14">
        <f t="shared" si="19"/>
        <v>286.34399999999999</v>
      </c>
    </row>
    <row r="299" spans="1:11" x14ac:dyDescent="0.3">
      <c r="A299" s="3">
        <v>133</v>
      </c>
      <c r="B299" s="3">
        <v>10133</v>
      </c>
      <c r="C299" s="7">
        <v>41514</v>
      </c>
      <c r="D299" s="3" t="s">
        <v>310</v>
      </c>
      <c r="E299" s="3">
        <v>18</v>
      </c>
      <c r="F299" s="8">
        <v>13</v>
      </c>
      <c r="G299" s="4" t="s">
        <v>300</v>
      </c>
      <c r="H299" s="14">
        <f t="shared" si="16"/>
        <v>234</v>
      </c>
      <c r="I299" s="14">
        <f t="shared" si="17"/>
        <v>42.12</v>
      </c>
      <c r="J299" s="14">
        <f t="shared" si="18"/>
        <v>5.7563999999999993</v>
      </c>
      <c r="K299" s="14">
        <f t="shared" si="19"/>
        <v>186.12360000000001</v>
      </c>
    </row>
    <row r="300" spans="1:11" x14ac:dyDescent="0.3">
      <c r="A300" s="3">
        <v>507</v>
      </c>
      <c r="B300" s="3">
        <v>10145</v>
      </c>
      <c r="C300" s="7">
        <v>41516</v>
      </c>
      <c r="D300" s="3" t="s">
        <v>310</v>
      </c>
      <c r="E300" s="3">
        <v>10</v>
      </c>
      <c r="F300" s="8">
        <v>13</v>
      </c>
      <c r="G300" s="4" t="s">
        <v>302</v>
      </c>
      <c r="H300" s="14">
        <f t="shared" si="16"/>
        <v>130</v>
      </c>
      <c r="I300" s="14">
        <f t="shared" si="17"/>
        <v>23.4</v>
      </c>
      <c r="J300" s="14">
        <f t="shared" si="18"/>
        <v>3.1979999999999995</v>
      </c>
      <c r="K300" s="14">
        <f t="shared" si="19"/>
        <v>103.402</v>
      </c>
    </row>
    <row r="301" spans="1:11" x14ac:dyDescent="0.3">
      <c r="A301" s="3">
        <v>568</v>
      </c>
      <c r="B301" s="3">
        <v>10071</v>
      </c>
      <c r="C301" s="7">
        <v>41521</v>
      </c>
      <c r="D301" s="3" t="s">
        <v>307</v>
      </c>
      <c r="E301" s="3">
        <v>17</v>
      </c>
      <c r="F301" s="8">
        <v>2</v>
      </c>
      <c r="G301" s="4" t="s">
        <v>300</v>
      </c>
      <c r="H301" s="14">
        <f t="shared" si="16"/>
        <v>34</v>
      </c>
      <c r="I301" s="14">
        <f t="shared" si="17"/>
        <v>6.12</v>
      </c>
      <c r="J301" s="14">
        <f t="shared" si="18"/>
        <v>0.83639999999999992</v>
      </c>
      <c r="K301" s="14">
        <f t="shared" si="19"/>
        <v>27.043599999999998</v>
      </c>
    </row>
    <row r="302" spans="1:11" x14ac:dyDescent="0.3">
      <c r="A302" s="3">
        <v>189</v>
      </c>
      <c r="B302" s="3">
        <v>10028</v>
      </c>
      <c r="C302" s="7">
        <v>41526</v>
      </c>
      <c r="D302" s="3" t="s">
        <v>303</v>
      </c>
      <c r="E302" s="3">
        <v>20</v>
      </c>
      <c r="F302" s="8">
        <v>4</v>
      </c>
      <c r="G302" s="4" t="s">
        <v>300</v>
      </c>
      <c r="H302" s="14">
        <f t="shared" si="16"/>
        <v>80</v>
      </c>
      <c r="I302" s="14">
        <f t="shared" si="17"/>
        <v>14.399999999999999</v>
      </c>
      <c r="J302" s="14">
        <f t="shared" si="18"/>
        <v>1.9679999999999997</v>
      </c>
      <c r="K302" s="14">
        <f t="shared" si="19"/>
        <v>63.631999999999998</v>
      </c>
    </row>
    <row r="303" spans="1:11" x14ac:dyDescent="0.3">
      <c r="A303" s="3">
        <v>214</v>
      </c>
      <c r="B303" s="3">
        <v>10078</v>
      </c>
      <c r="C303" s="7">
        <v>41531</v>
      </c>
      <c r="D303" s="3" t="s">
        <v>305</v>
      </c>
      <c r="E303" s="3">
        <v>14</v>
      </c>
      <c r="F303" s="8">
        <v>9</v>
      </c>
      <c r="G303" s="4" t="s">
        <v>302</v>
      </c>
      <c r="H303" s="14">
        <f t="shared" si="16"/>
        <v>126</v>
      </c>
      <c r="I303" s="14">
        <f t="shared" si="17"/>
        <v>22.68</v>
      </c>
      <c r="J303" s="14">
        <f t="shared" si="18"/>
        <v>3.0995999999999997</v>
      </c>
      <c r="K303" s="14">
        <f t="shared" si="19"/>
        <v>100.2204</v>
      </c>
    </row>
    <row r="304" spans="1:11" x14ac:dyDescent="0.3">
      <c r="A304" s="3">
        <v>340</v>
      </c>
      <c r="B304" s="3">
        <v>10143</v>
      </c>
      <c r="C304" s="7">
        <v>41540</v>
      </c>
      <c r="D304" s="3" t="s">
        <v>309</v>
      </c>
      <c r="E304" s="3">
        <v>16</v>
      </c>
      <c r="F304" s="8">
        <v>2</v>
      </c>
      <c r="G304" s="4" t="s">
        <v>300</v>
      </c>
      <c r="H304" s="14">
        <f t="shared" si="16"/>
        <v>32</v>
      </c>
      <c r="I304" s="14">
        <f t="shared" si="17"/>
        <v>5.76</v>
      </c>
      <c r="J304" s="14">
        <f t="shared" si="18"/>
        <v>0.78720000000000001</v>
      </c>
      <c r="K304" s="14">
        <f t="shared" si="19"/>
        <v>25.452800000000003</v>
      </c>
    </row>
    <row r="305" spans="1:11" x14ac:dyDescent="0.3">
      <c r="A305" s="3">
        <v>496</v>
      </c>
      <c r="B305" s="3">
        <v>10088</v>
      </c>
      <c r="C305" s="7">
        <v>41541</v>
      </c>
      <c r="D305" s="3" t="s">
        <v>299</v>
      </c>
      <c r="E305" s="3">
        <v>26</v>
      </c>
      <c r="F305" s="8">
        <v>8</v>
      </c>
      <c r="G305" s="4" t="s">
        <v>300</v>
      </c>
      <c r="H305" s="14">
        <f t="shared" si="16"/>
        <v>208</v>
      </c>
      <c r="I305" s="14">
        <f t="shared" si="17"/>
        <v>37.44</v>
      </c>
      <c r="J305" s="14">
        <f t="shared" si="18"/>
        <v>5.1167999999999996</v>
      </c>
      <c r="K305" s="14">
        <f t="shared" si="19"/>
        <v>165.44319999999999</v>
      </c>
    </row>
    <row r="306" spans="1:11" x14ac:dyDescent="0.3">
      <c r="A306" s="3">
        <v>145</v>
      </c>
      <c r="B306" s="3">
        <v>10035</v>
      </c>
      <c r="C306" s="7">
        <v>41542</v>
      </c>
      <c r="D306" s="3" t="s">
        <v>310</v>
      </c>
      <c r="E306" s="3">
        <v>27</v>
      </c>
      <c r="F306" s="8">
        <v>13</v>
      </c>
      <c r="G306" s="4" t="s">
        <v>300</v>
      </c>
      <c r="H306" s="14">
        <f t="shared" si="16"/>
        <v>351</v>
      </c>
      <c r="I306" s="14">
        <f t="shared" si="17"/>
        <v>63.18</v>
      </c>
      <c r="J306" s="14">
        <f t="shared" si="18"/>
        <v>8.6345999999999989</v>
      </c>
      <c r="K306" s="14">
        <f t="shared" si="19"/>
        <v>279.18540000000002</v>
      </c>
    </row>
    <row r="307" spans="1:11" x14ac:dyDescent="0.3">
      <c r="A307" s="3">
        <v>453</v>
      </c>
      <c r="B307" s="3">
        <v>10027</v>
      </c>
      <c r="C307" s="7">
        <v>41543</v>
      </c>
      <c r="D307" s="3" t="s">
        <v>306</v>
      </c>
      <c r="E307" s="3">
        <v>2</v>
      </c>
      <c r="F307" s="8">
        <v>12</v>
      </c>
      <c r="G307" s="4" t="s">
        <v>308</v>
      </c>
      <c r="H307" s="14">
        <f t="shared" si="16"/>
        <v>24</v>
      </c>
      <c r="I307" s="14">
        <f t="shared" si="17"/>
        <v>4.32</v>
      </c>
      <c r="J307" s="14">
        <f t="shared" si="18"/>
        <v>0.59039999999999992</v>
      </c>
      <c r="K307" s="14">
        <f t="shared" si="19"/>
        <v>19.089600000000001</v>
      </c>
    </row>
    <row r="308" spans="1:11" x14ac:dyDescent="0.3">
      <c r="A308" s="3">
        <v>136</v>
      </c>
      <c r="B308" s="3">
        <v>10036</v>
      </c>
      <c r="C308" s="7">
        <v>41548</v>
      </c>
      <c r="D308" s="3" t="s">
        <v>305</v>
      </c>
      <c r="E308" s="3">
        <v>13</v>
      </c>
      <c r="F308" s="8">
        <v>9</v>
      </c>
      <c r="G308" s="4" t="s">
        <v>302</v>
      </c>
      <c r="H308" s="14">
        <f t="shared" si="16"/>
        <v>117</v>
      </c>
      <c r="I308" s="14">
        <f t="shared" si="17"/>
        <v>21.06</v>
      </c>
      <c r="J308" s="14">
        <f t="shared" si="18"/>
        <v>2.8781999999999996</v>
      </c>
      <c r="K308" s="14">
        <f t="shared" si="19"/>
        <v>93.061800000000005</v>
      </c>
    </row>
    <row r="309" spans="1:11" x14ac:dyDescent="0.3">
      <c r="A309" s="3">
        <v>338</v>
      </c>
      <c r="B309" s="3">
        <v>10118</v>
      </c>
      <c r="C309" s="7">
        <v>41550</v>
      </c>
      <c r="D309" s="3" t="s">
        <v>306</v>
      </c>
      <c r="E309" s="3">
        <v>7</v>
      </c>
      <c r="F309" s="8">
        <v>12</v>
      </c>
      <c r="G309" s="4" t="s">
        <v>302</v>
      </c>
      <c r="H309" s="14">
        <f t="shared" si="16"/>
        <v>84</v>
      </c>
      <c r="I309" s="14">
        <f t="shared" si="17"/>
        <v>15.12</v>
      </c>
      <c r="J309" s="14">
        <f t="shared" si="18"/>
        <v>2.0663999999999998</v>
      </c>
      <c r="K309" s="14">
        <f t="shared" si="19"/>
        <v>66.813599999999994</v>
      </c>
    </row>
    <row r="310" spans="1:11" x14ac:dyDescent="0.3">
      <c r="A310" s="3">
        <v>384</v>
      </c>
      <c r="B310" s="3">
        <v>10026</v>
      </c>
      <c r="C310" s="7">
        <v>41552</v>
      </c>
      <c r="D310" s="3" t="s">
        <v>301</v>
      </c>
      <c r="E310" s="3">
        <v>5</v>
      </c>
      <c r="F310" s="8">
        <v>18</v>
      </c>
      <c r="G310" s="4" t="s">
        <v>308</v>
      </c>
      <c r="H310" s="14">
        <f t="shared" si="16"/>
        <v>90</v>
      </c>
      <c r="I310" s="14">
        <f t="shared" si="17"/>
        <v>16.2</v>
      </c>
      <c r="J310" s="14">
        <f t="shared" si="18"/>
        <v>2.214</v>
      </c>
      <c r="K310" s="14">
        <f t="shared" si="19"/>
        <v>71.585999999999999</v>
      </c>
    </row>
    <row r="311" spans="1:11" x14ac:dyDescent="0.3">
      <c r="A311" s="3">
        <v>256</v>
      </c>
      <c r="B311" s="3">
        <v>10112</v>
      </c>
      <c r="C311" s="7">
        <v>41554</v>
      </c>
      <c r="D311" s="3" t="s">
        <v>299</v>
      </c>
      <c r="E311" s="3">
        <v>25</v>
      </c>
      <c r="F311" s="8">
        <v>8</v>
      </c>
      <c r="G311" s="4" t="s">
        <v>300</v>
      </c>
      <c r="H311" s="14">
        <f t="shared" si="16"/>
        <v>200</v>
      </c>
      <c r="I311" s="14">
        <f t="shared" si="17"/>
        <v>36</v>
      </c>
      <c r="J311" s="14">
        <f t="shared" si="18"/>
        <v>4.92</v>
      </c>
      <c r="K311" s="14">
        <f t="shared" si="19"/>
        <v>159.08000000000001</v>
      </c>
    </row>
    <row r="312" spans="1:11" x14ac:dyDescent="0.3">
      <c r="A312" s="3">
        <v>527</v>
      </c>
      <c r="B312" s="3">
        <v>10084</v>
      </c>
      <c r="C312" s="7">
        <v>41561</v>
      </c>
      <c r="D312" s="3" t="s">
        <v>307</v>
      </c>
      <c r="E312" s="3">
        <v>11</v>
      </c>
      <c r="F312" s="8">
        <v>2</v>
      </c>
      <c r="G312" s="4" t="s">
        <v>302</v>
      </c>
      <c r="H312" s="14">
        <f t="shared" si="16"/>
        <v>22</v>
      </c>
      <c r="I312" s="14">
        <f t="shared" si="17"/>
        <v>3.96</v>
      </c>
      <c r="J312" s="14">
        <f t="shared" si="18"/>
        <v>0.5411999999999999</v>
      </c>
      <c r="K312" s="14">
        <f t="shared" si="19"/>
        <v>17.498799999999999</v>
      </c>
    </row>
    <row r="313" spans="1:11" x14ac:dyDescent="0.3">
      <c r="A313" s="3">
        <v>492</v>
      </c>
      <c r="B313" s="3">
        <v>10107</v>
      </c>
      <c r="C313" s="7">
        <v>41564</v>
      </c>
      <c r="D313" s="3" t="s">
        <v>309</v>
      </c>
      <c r="E313" s="3">
        <v>29</v>
      </c>
      <c r="F313" s="8">
        <v>2</v>
      </c>
      <c r="G313" s="4" t="s">
        <v>300</v>
      </c>
      <c r="H313" s="14">
        <f t="shared" si="16"/>
        <v>58</v>
      </c>
      <c r="I313" s="14">
        <f t="shared" si="17"/>
        <v>10.44</v>
      </c>
      <c r="J313" s="14">
        <f t="shared" si="18"/>
        <v>1.4268000000000001</v>
      </c>
      <c r="K313" s="14">
        <f t="shared" si="19"/>
        <v>46.133200000000002</v>
      </c>
    </row>
    <row r="314" spans="1:11" x14ac:dyDescent="0.3">
      <c r="A314" s="3">
        <v>317</v>
      </c>
      <c r="B314" s="3">
        <v>10050</v>
      </c>
      <c r="C314" s="7">
        <v>41574</v>
      </c>
      <c r="D314" s="3" t="s">
        <v>311</v>
      </c>
      <c r="E314" s="3">
        <v>11</v>
      </c>
      <c r="F314" s="8">
        <v>12</v>
      </c>
      <c r="G314" s="4" t="s">
        <v>302</v>
      </c>
      <c r="H314" s="14">
        <f t="shared" si="16"/>
        <v>132</v>
      </c>
      <c r="I314" s="14">
        <f t="shared" si="17"/>
        <v>23.759999999999998</v>
      </c>
      <c r="J314" s="14">
        <f t="shared" si="18"/>
        <v>3.2472000000000003</v>
      </c>
      <c r="K314" s="14">
        <f t="shared" si="19"/>
        <v>104.9928</v>
      </c>
    </row>
    <row r="315" spans="1:11" x14ac:dyDescent="0.3">
      <c r="A315" s="3">
        <v>331</v>
      </c>
      <c r="B315" s="3">
        <v>10051</v>
      </c>
      <c r="C315" s="7">
        <v>41574</v>
      </c>
      <c r="D315" s="3" t="s">
        <v>303</v>
      </c>
      <c r="E315" s="3">
        <v>15</v>
      </c>
      <c r="F315" s="8">
        <v>4</v>
      </c>
      <c r="G315" s="4" t="s">
        <v>300</v>
      </c>
      <c r="H315" s="14">
        <f t="shared" si="16"/>
        <v>60</v>
      </c>
      <c r="I315" s="14">
        <f t="shared" si="17"/>
        <v>10.799999999999999</v>
      </c>
      <c r="J315" s="14">
        <f t="shared" si="18"/>
        <v>1.476</v>
      </c>
      <c r="K315" s="14">
        <f t="shared" si="19"/>
        <v>47.724000000000004</v>
      </c>
    </row>
    <row r="316" spans="1:11" x14ac:dyDescent="0.3">
      <c r="A316" s="3">
        <v>535</v>
      </c>
      <c r="B316" s="3">
        <v>10088</v>
      </c>
      <c r="C316" s="7">
        <v>41578</v>
      </c>
      <c r="D316" s="3" t="s">
        <v>307</v>
      </c>
      <c r="E316" s="3">
        <v>2</v>
      </c>
      <c r="F316" s="8">
        <v>2</v>
      </c>
      <c r="G316" s="4" t="s">
        <v>308</v>
      </c>
      <c r="H316" s="14">
        <f t="shared" si="16"/>
        <v>4</v>
      </c>
      <c r="I316" s="14">
        <f t="shared" si="17"/>
        <v>0.72</v>
      </c>
      <c r="J316" s="14">
        <f t="shared" si="18"/>
        <v>9.8400000000000001E-2</v>
      </c>
      <c r="K316" s="14">
        <f t="shared" si="19"/>
        <v>3.1816000000000004</v>
      </c>
    </row>
    <row r="317" spans="1:11" x14ac:dyDescent="0.3">
      <c r="A317" s="3">
        <v>196</v>
      </c>
      <c r="B317" s="3">
        <v>10027</v>
      </c>
      <c r="C317" s="7">
        <v>41580</v>
      </c>
      <c r="D317" s="3" t="s">
        <v>305</v>
      </c>
      <c r="E317" s="3">
        <v>25</v>
      </c>
      <c r="F317" s="8">
        <v>9</v>
      </c>
      <c r="G317" s="4" t="s">
        <v>300</v>
      </c>
      <c r="H317" s="14">
        <f t="shared" si="16"/>
        <v>225</v>
      </c>
      <c r="I317" s="14">
        <f t="shared" si="17"/>
        <v>40.5</v>
      </c>
      <c r="J317" s="14">
        <f t="shared" si="18"/>
        <v>5.5350000000000001</v>
      </c>
      <c r="K317" s="14">
        <f t="shared" si="19"/>
        <v>178.965</v>
      </c>
    </row>
    <row r="318" spans="1:11" x14ac:dyDescent="0.3">
      <c r="A318" s="3">
        <v>528</v>
      </c>
      <c r="B318" s="3">
        <v>10003</v>
      </c>
      <c r="C318" s="7">
        <v>41580</v>
      </c>
      <c r="D318" s="3" t="s">
        <v>304</v>
      </c>
      <c r="E318" s="3">
        <v>18</v>
      </c>
      <c r="F318" s="8">
        <v>12</v>
      </c>
      <c r="G318" s="4" t="s">
        <v>300</v>
      </c>
      <c r="H318" s="14">
        <f t="shared" si="16"/>
        <v>216</v>
      </c>
      <c r="I318" s="14">
        <f t="shared" si="17"/>
        <v>38.879999999999995</v>
      </c>
      <c r="J318" s="14">
        <f t="shared" si="18"/>
        <v>5.3136000000000001</v>
      </c>
      <c r="K318" s="14">
        <f t="shared" si="19"/>
        <v>171.8064</v>
      </c>
    </row>
    <row r="319" spans="1:11" x14ac:dyDescent="0.3">
      <c r="A319" s="3">
        <v>246</v>
      </c>
      <c r="B319" s="3">
        <v>10125</v>
      </c>
      <c r="C319" s="7">
        <v>41582</v>
      </c>
      <c r="D319" s="3" t="s">
        <v>301</v>
      </c>
      <c r="E319" s="3">
        <v>6</v>
      </c>
      <c r="F319" s="8">
        <v>18</v>
      </c>
      <c r="G319" s="4" t="s">
        <v>302</v>
      </c>
      <c r="H319" s="14">
        <f t="shared" si="16"/>
        <v>108</v>
      </c>
      <c r="I319" s="14">
        <f t="shared" si="17"/>
        <v>19.439999999999998</v>
      </c>
      <c r="J319" s="14">
        <f t="shared" si="18"/>
        <v>2.6568000000000001</v>
      </c>
      <c r="K319" s="14">
        <f t="shared" si="19"/>
        <v>85.903199999999998</v>
      </c>
    </row>
    <row r="320" spans="1:11" x14ac:dyDescent="0.3">
      <c r="A320" s="3">
        <v>362</v>
      </c>
      <c r="B320" s="3">
        <v>10039</v>
      </c>
      <c r="C320" s="7">
        <v>41582</v>
      </c>
      <c r="D320" s="3" t="s">
        <v>311</v>
      </c>
      <c r="E320" s="3">
        <v>22</v>
      </c>
      <c r="F320" s="8">
        <v>12</v>
      </c>
      <c r="G320" s="4" t="s">
        <v>300</v>
      </c>
      <c r="H320" s="14">
        <f t="shared" si="16"/>
        <v>264</v>
      </c>
      <c r="I320" s="14">
        <f t="shared" si="17"/>
        <v>47.519999999999996</v>
      </c>
      <c r="J320" s="14">
        <f t="shared" si="18"/>
        <v>6.4944000000000006</v>
      </c>
      <c r="K320" s="14">
        <f t="shared" si="19"/>
        <v>209.98560000000001</v>
      </c>
    </row>
    <row r="321" spans="1:11" x14ac:dyDescent="0.3">
      <c r="A321" s="3">
        <v>418</v>
      </c>
      <c r="B321" s="3">
        <v>10042</v>
      </c>
      <c r="C321" s="7">
        <v>41585</v>
      </c>
      <c r="D321" s="3" t="s">
        <v>301</v>
      </c>
      <c r="E321" s="3">
        <v>15</v>
      </c>
      <c r="F321" s="8">
        <v>18</v>
      </c>
      <c r="G321" s="4" t="s">
        <v>300</v>
      </c>
      <c r="H321" s="14">
        <f t="shared" si="16"/>
        <v>270</v>
      </c>
      <c r="I321" s="14">
        <f t="shared" si="17"/>
        <v>48.6</v>
      </c>
      <c r="J321" s="14">
        <f t="shared" si="18"/>
        <v>6.6420000000000003</v>
      </c>
      <c r="K321" s="14">
        <f t="shared" si="19"/>
        <v>214.75800000000001</v>
      </c>
    </row>
    <row r="322" spans="1:11" x14ac:dyDescent="0.3">
      <c r="A322" s="3">
        <v>282</v>
      </c>
      <c r="B322" s="3">
        <v>10045</v>
      </c>
      <c r="C322" s="7">
        <v>41587</v>
      </c>
      <c r="D322" s="3" t="s">
        <v>306</v>
      </c>
      <c r="E322" s="3">
        <v>11</v>
      </c>
      <c r="F322" s="8">
        <v>12</v>
      </c>
      <c r="G322" s="4" t="s">
        <v>302</v>
      </c>
      <c r="H322" s="14">
        <f t="shared" si="16"/>
        <v>132</v>
      </c>
      <c r="I322" s="14">
        <f t="shared" si="17"/>
        <v>23.759999999999998</v>
      </c>
      <c r="J322" s="14">
        <f t="shared" si="18"/>
        <v>3.2472000000000003</v>
      </c>
      <c r="K322" s="14">
        <f t="shared" si="19"/>
        <v>104.9928</v>
      </c>
    </row>
    <row r="323" spans="1:11" x14ac:dyDescent="0.3">
      <c r="A323" s="3">
        <v>236</v>
      </c>
      <c r="B323" s="3">
        <v>10030</v>
      </c>
      <c r="C323" s="7">
        <v>41590</v>
      </c>
      <c r="D323" s="3" t="s">
        <v>301</v>
      </c>
      <c r="E323" s="3">
        <v>30</v>
      </c>
      <c r="F323" s="8">
        <v>18</v>
      </c>
      <c r="G323" s="4" t="s">
        <v>300</v>
      </c>
      <c r="H323" s="14">
        <f t="shared" ref="H323:H386" si="20">E323*F323</f>
        <v>540</v>
      </c>
      <c r="I323" s="14">
        <f t="shared" ref="I323:I386" si="21">H323*18%</f>
        <v>97.2</v>
      </c>
      <c r="J323" s="14">
        <f t="shared" ref="J323:J386" si="22">(H323-I323)*3%</f>
        <v>13.284000000000001</v>
      </c>
      <c r="K323" s="14">
        <f t="shared" ref="K323:K386" si="23">H323-I323-J323</f>
        <v>429.51600000000002</v>
      </c>
    </row>
    <row r="324" spans="1:11" x14ac:dyDescent="0.3">
      <c r="A324" s="3">
        <v>530</v>
      </c>
      <c r="B324" s="3">
        <v>10078</v>
      </c>
      <c r="C324" s="7">
        <v>41596</v>
      </c>
      <c r="D324" s="3" t="s">
        <v>304</v>
      </c>
      <c r="E324" s="3">
        <v>17</v>
      </c>
      <c r="F324" s="8">
        <v>12</v>
      </c>
      <c r="G324" s="4" t="s">
        <v>300</v>
      </c>
      <c r="H324" s="14">
        <f t="shared" si="20"/>
        <v>204</v>
      </c>
      <c r="I324" s="14">
        <f t="shared" si="21"/>
        <v>36.72</v>
      </c>
      <c r="J324" s="14">
        <f t="shared" si="22"/>
        <v>5.0183999999999997</v>
      </c>
      <c r="K324" s="14">
        <f t="shared" si="23"/>
        <v>162.26159999999999</v>
      </c>
    </row>
    <row r="325" spans="1:11" x14ac:dyDescent="0.3">
      <c r="A325" s="3">
        <v>120</v>
      </c>
      <c r="B325" s="3">
        <v>10040</v>
      </c>
      <c r="C325" s="7">
        <v>41598</v>
      </c>
      <c r="D325" s="3" t="s">
        <v>305</v>
      </c>
      <c r="E325" s="3">
        <v>23</v>
      </c>
      <c r="F325" s="8">
        <v>9</v>
      </c>
      <c r="G325" s="4" t="s">
        <v>300</v>
      </c>
      <c r="H325" s="14">
        <f t="shared" si="20"/>
        <v>207</v>
      </c>
      <c r="I325" s="14">
        <f t="shared" si="21"/>
        <v>37.26</v>
      </c>
      <c r="J325" s="14">
        <f t="shared" si="22"/>
        <v>5.0922000000000001</v>
      </c>
      <c r="K325" s="14">
        <f t="shared" si="23"/>
        <v>164.64780000000002</v>
      </c>
    </row>
    <row r="326" spans="1:11" x14ac:dyDescent="0.3">
      <c r="A326" s="3">
        <v>109</v>
      </c>
      <c r="B326" s="3">
        <v>10036</v>
      </c>
      <c r="C326" s="7">
        <v>41606</v>
      </c>
      <c r="D326" s="3" t="s">
        <v>311</v>
      </c>
      <c r="E326" s="3">
        <v>13</v>
      </c>
      <c r="F326" s="8">
        <v>12</v>
      </c>
      <c r="G326" s="4" t="s">
        <v>302</v>
      </c>
      <c r="H326" s="14">
        <f t="shared" si="20"/>
        <v>156</v>
      </c>
      <c r="I326" s="14">
        <f t="shared" si="21"/>
        <v>28.08</v>
      </c>
      <c r="J326" s="14">
        <f t="shared" si="22"/>
        <v>3.8376000000000001</v>
      </c>
      <c r="K326" s="14">
        <f t="shared" si="23"/>
        <v>124.08240000000001</v>
      </c>
    </row>
    <row r="327" spans="1:11" x14ac:dyDescent="0.3">
      <c r="A327" s="3">
        <v>265</v>
      </c>
      <c r="B327" s="3">
        <v>10122</v>
      </c>
      <c r="C327" s="7">
        <v>41607</v>
      </c>
      <c r="D327" s="3" t="s">
        <v>310</v>
      </c>
      <c r="E327" s="3">
        <v>18</v>
      </c>
      <c r="F327" s="8">
        <v>13</v>
      </c>
      <c r="G327" s="4" t="s">
        <v>300</v>
      </c>
      <c r="H327" s="14">
        <f t="shared" si="20"/>
        <v>234</v>
      </c>
      <c r="I327" s="14">
        <f t="shared" si="21"/>
        <v>42.12</v>
      </c>
      <c r="J327" s="14">
        <f t="shared" si="22"/>
        <v>5.7563999999999993</v>
      </c>
      <c r="K327" s="14">
        <f t="shared" si="23"/>
        <v>186.12360000000001</v>
      </c>
    </row>
    <row r="328" spans="1:11" x14ac:dyDescent="0.3">
      <c r="A328" s="3">
        <v>147</v>
      </c>
      <c r="B328" s="3">
        <v>10111</v>
      </c>
      <c r="C328" s="7">
        <v>41614</v>
      </c>
      <c r="D328" s="3" t="s">
        <v>306</v>
      </c>
      <c r="E328" s="3">
        <v>11</v>
      </c>
      <c r="F328" s="8">
        <v>12</v>
      </c>
      <c r="G328" s="4" t="s">
        <v>302</v>
      </c>
      <c r="H328" s="14">
        <f t="shared" si="20"/>
        <v>132</v>
      </c>
      <c r="I328" s="14">
        <f t="shared" si="21"/>
        <v>23.759999999999998</v>
      </c>
      <c r="J328" s="14">
        <f t="shared" si="22"/>
        <v>3.2472000000000003</v>
      </c>
      <c r="K328" s="14">
        <f t="shared" si="23"/>
        <v>104.9928</v>
      </c>
    </row>
    <row r="329" spans="1:11" x14ac:dyDescent="0.3">
      <c r="A329" s="3">
        <v>284</v>
      </c>
      <c r="B329" s="3">
        <v>10037</v>
      </c>
      <c r="C329" s="7">
        <v>41615</v>
      </c>
      <c r="D329" s="3" t="s">
        <v>309</v>
      </c>
      <c r="E329" s="3">
        <v>29</v>
      </c>
      <c r="F329" s="8">
        <v>2</v>
      </c>
      <c r="G329" s="4" t="s">
        <v>300</v>
      </c>
      <c r="H329" s="14">
        <f t="shared" si="20"/>
        <v>58</v>
      </c>
      <c r="I329" s="14">
        <f t="shared" si="21"/>
        <v>10.44</v>
      </c>
      <c r="J329" s="14">
        <f t="shared" si="22"/>
        <v>1.4268000000000001</v>
      </c>
      <c r="K329" s="14">
        <f t="shared" si="23"/>
        <v>46.133200000000002</v>
      </c>
    </row>
    <row r="330" spans="1:11" x14ac:dyDescent="0.3">
      <c r="A330" s="3">
        <v>163</v>
      </c>
      <c r="B330" s="3">
        <v>10148</v>
      </c>
      <c r="C330" s="7">
        <v>41627</v>
      </c>
      <c r="D330" s="3" t="s">
        <v>299</v>
      </c>
      <c r="E330" s="3">
        <v>10</v>
      </c>
      <c r="F330" s="8">
        <v>8</v>
      </c>
      <c r="G330" s="4" t="s">
        <v>302</v>
      </c>
      <c r="H330" s="14">
        <f t="shared" si="20"/>
        <v>80</v>
      </c>
      <c r="I330" s="14">
        <f t="shared" si="21"/>
        <v>14.399999999999999</v>
      </c>
      <c r="J330" s="14">
        <f t="shared" si="22"/>
        <v>1.9679999999999997</v>
      </c>
      <c r="K330" s="14">
        <f t="shared" si="23"/>
        <v>63.631999999999998</v>
      </c>
    </row>
    <row r="331" spans="1:11" x14ac:dyDescent="0.3">
      <c r="A331" s="3">
        <v>415</v>
      </c>
      <c r="B331" s="3">
        <v>10046</v>
      </c>
      <c r="C331" s="7">
        <v>41630</v>
      </c>
      <c r="D331" s="3" t="s">
        <v>301</v>
      </c>
      <c r="E331" s="3">
        <v>25</v>
      </c>
      <c r="F331" s="8">
        <v>18</v>
      </c>
      <c r="G331" s="4" t="s">
        <v>300</v>
      </c>
      <c r="H331" s="14">
        <f t="shared" si="20"/>
        <v>450</v>
      </c>
      <c r="I331" s="14">
        <f t="shared" si="21"/>
        <v>81</v>
      </c>
      <c r="J331" s="14">
        <f t="shared" si="22"/>
        <v>11.07</v>
      </c>
      <c r="K331" s="14">
        <f t="shared" si="23"/>
        <v>357.93</v>
      </c>
    </row>
    <row r="332" spans="1:11" x14ac:dyDescent="0.3">
      <c r="A332" s="3">
        <v>541</v>
      </c>
      <c r="B332" s="3">
        <v>10012</v>
      </c>
      <c r="C332" s="7">
        <v>41648</v>
      </c>
      <c r="D332" s="3" t="s">
        <v>301</v>
      </c>
      <c r="E332" s="3">
        <v>21</v>
      </c>
      <c r="F332" s="8">
        <v>18</v>
      </c>
      <c r="G332" s="4" t="s">
        <v>300</v>
      </c>
      <c r="H332" s="14">
        <f t="shared" si="20"/>
        <v>378</v>
      </c>
      <c r="I332" s="14">
        <f t="shared" si="21"/>
        <v>68.039999999999992</v>
      </c>
      <c r="J332" s="14">
        <f t="shared" si="22"/>
        <v>9.2988</v>
      </c>
      <c r="K332" s="14">
        <f t="shared" si="23"/>
        <v>300.66120000000001</v>
      </c>
    </row>
    <row r="333" spans="1:11" x14ac:dyDescent="0.3">
      <c r="A333" s="3">
        <v>447</v>
      </c>
      <c r="B333" s="3">
        <v>10108</v>
      </c>
      <c r="C333" s="7">
        <v>41652</v>
      </c>
      <c r="D333" s="3" t="s">
        <v>304</v>
      </c>
      <c r="E333" s="3">
        <v>14</v>
      </c>
      <c r="F333" s="8">
        <v>12</v>
      </c>
      <c r="G333" s="4" t="s">
        <v>302</v>
      </c>
      <c r="H333" s="14">
        <f t="shared" si="20"/>
        <v>168</v>
      </c>
      <c r="I333" s="14">
        <f t="shared" si="21"/>
        <v>30.24</v>
      </c>
      <c r="J333" s="14">
        <f t="shared" si="22"/>
        <v>4.1327999999999996</v>
      </c>
      <c r="K333" s="14">
        <f t="shared" si="23"/>
        <v>133.62719999999999</v>
      </c>
    </row>
    <row r="334" spans="1:11" x14ac:dyDescent="0.3">
      <c r="A334" s="3">
        <v>555</v>
      </c>
      <c r="B334" s="3">
        <v>10138</v>
      </c>
      <c r="C334" s="7">
        <v>41659</v>
      </c>
      <c r="D334" s="3" t="s">
        <v>305</v>
      </c>
      <c r="E334" s="3">
        <v>20</v>
      </c>
      <c r="F334" s="8">
        <v>9</v>
      </c>
      <c r="G334" s="4" t="s">
        <v>300</v>
      </c>
      <c r="H334" s="14">
        <f t="shared" si="20"/>
        <v>180</v>
      </c>
      <c r="I334" s="14">
        <f t="shared" si="21"/>
        <v>32.4</v>
      </c>
      <c r="J334" s="14">
        <f t="shared" si="22"/>
        <v>4.4279999999999999</v>
      </c>
      <c r="K334" s="14">
        <f t="shared" si="23"/>
        <v>143.172</v>
      </c>
    </row>
    <row r="335" spans="1:11" x14ac:dyDescent="0.3">
      <c r="A335" s="3">
        <v>336</v>
      </c>
      <c r="B335" s="3">
        <v>10074</v>
      </c>
      <c r="C335" s="7">
        <v>41660</v>
      </c>
      <c r="D335" s="3" t="s">
        <v>303</v>
      </c>
      <c r="E335" s="3">
        <v>21</v>
      </c>
      <c r="F335" s="8">
        <v>4</v>
      </c>
      <c r="G335" s="4" t="s">
        <v>300</v>
      </c>
      <c r="H335" s="14">
        <f t="shared" si="20"/>
        <v>84</v>
      </c>
      <c r="I335" s="14">
        <f t="shared" si="21"/>
        <v>15.12</v>
      </c>
      <c r="J335" s="14">
        <f t="shared" si="22"/>
        <v>2.0663999999999998</v>
      </c>
      <c r="K335" s="14">
        <f t="shared" si="23"/>
        <v>66.813599999999994</v>
      </c>
    </row>
    <row r="336" spans="1:11" x14ac:dyDescent="0.3">
      <c r="A336" s="3">
        <v>375</v>
      </c>
      <c r="B336" s="3">
        <v>10054</v>
      </c>
      <c r="C336" s="7">
        <v>41664</v>
      </c>
      <c r="D336" s="3" t="s">
        <v>304</v>
      </c>
      <c r="E336" s="3">
        <v>17</v>
      </c>
      <c r="F336" s="8">
        <v>12</v>
      </c>
      <c r="G336" s="4" t="s">
        <v>300</v>
      </c>
      <c r="H336" s="14">
        <f t="shared" si="20"/>
        <v>204</v>
      </c>
      <c r="I336" s="14">
        <f t="shared" si="21"/>
        <v>36.72</v>
      </c>
      <c r="J336" s="14">
        <f t="shared" si="22"/>
        <v>5.0183999999999997</v>
      </c>
      <c r="K336" s="14">
        <f t="shared" si="23"/>
        <v>162.26159999999999</v>
      </c>
    </row>
    <row r="337" spans="1:11" x14ac:dyDescent="0.3">
      <c r="A337" s="3">
        <v>479</v>
      </c>
      <c r="B337" s="3">
        <v>10089</v>
      </c>
      <c r="C337" s="7">
        <v>41665</v>
      </c>
      <c r="D337" s="3" t="s">
        <v>299</v>
      </c>
      <c r="E337" s="3">
        <v>6</v>
      </c>
      <c r="F337" s="8">
        <v>8</v>
      </c>
      <c r="G337" s="4" t="s">
        <v>302</v>
      </c>
      <c r="H337" s="14">
        <f t="shared" si="20"/>
        <v>48</v>
      </c>
      <c r="I337" s="14">
        <f t="shared" si="21"/>
        <v>8.64</v>
      </c>
      <c r="J337" s="14">
        <f t="shared" si="22"/>
        <v>1.1807999999999998</v>
      </c>
      <c r="K337" s="14">
        <f t="shared" si="23"/>
        <v>38.179200000000002</v>
      </c>
    </row>
    <row r="338" spans="1:11" x14ac:dyDescent="0.3">
      <c r="A338" s="3">
        <v>134</v>
      </c>
      <c r="B338" s="3">
        <v>10127</v>
      </c>
      <c r="C338" s="7">
        <v>41675</v>
      </c>
      <c r="D338" s="3" t="s">
        <v>305</v>
      </c>
      <c r="E338" s="3">
        <v>26</v>
      </c>
      <c r="F338" s="8">
        <v>9</v>
      </c>
      <c r="G338" s="4" t="s">
        <v>300</v>
      </c>
      <c r="H338" s="14">
        <f t="shared" si="20"/>
        <v>234</v>
      </c>
      <c r="I338" s="14">
        <f t="shared" si="21"/>
        <v>42.12</v>
      </c>
      <c r="J338" s="14">
        <f t="shared" si="22"/>
        <v>5.7563999999999993</v>
      </c>
      <c r="K338" s="14">
        <f t="shared" si="23"/>
        <v>186.12360000000001</v>
      </c>
    </row>
    <row r="339" spans="1:11" x14ac:dyDescent="0.3">
      <c r="A339" s="3">
        <v>223</v>
      </c>
      <c r="B339" s="3">
        <v>10133</v>
      </c>
      <c r="C339" s="7">
        <v>41678</v>
      </c>
      <c r="D339" s="3" t="s">
        <v>306</v>
      </c>
      <c r="E339" s="3">
        <v>12</v>
      </c>
      <c r="F339" s="8">
        <v>12</v>
      </c>
      <c r="G339" s="4" t="s">
        <v>302</v>
      </c>
      <c r="H339" s="14">
        <f t="shared" si="20"/>
        <v>144</v>
      </c>
      <c r="I339" s="14">
        <f t="shared" si="21"/>
        <v>25.919999999999998</v>
      </c>
      <c r="J339" s="14">
        <f t="shared" si="22"/>
        <v>3.5423999999999998</v>
      </c>
      <c r="K339" s="14">
        <f t="shared" si="23"/>
        <v>114.5376</v>
      </c>
    </row>
    <row r="340" spans="1:11" x14ac:dyDescent="0.3">
      <c r="A340" s="3">
        <v>370</v>
      </c>
      <c r="B340" s="3">
        <v>10085</v>
      </c>
      <c r="C340" s="7">
        <v>41679</v>
      </c>
      <c r="D340" s="3" t="s">
        <v>301</v>
      </c>
      <c r="E340" s="3">
        <v>8</v>
      </c>
      <c r="F340" s="8">
        <v>18</v>
      </c>
      <c r="G340" s="4" t="s">
        <v>302</v>
      </c>
      <c r="H340" s="14">
        <f t="shared" si="20"/>
        <v>144</v>
      </c>
      <c r="I340" s="14">
        <f t="shared" si="21"/>
        <v>25.919999999999998</v>
      </c>
      <c r="J340" s="14">
        <f t="shared" si="22"/>
        <v>3.5423999999999998</v>
      </c>
      <c r="K340" s="14">
        <f t="shared" si="23"/>
        <v>114.5376</v>
      </c>
    </row>
    <row r="341" spans="1:11" x14ac:dyDescent="0.3">
      <c r="A341" s="3">
        <v>588</v>
      </c>
      <c r="B341" s="3">
        <v>10083</v>
      </c>
      <c r="C341" s="7">
        <v>41681</v>
      </c>
      <c r="D341" s="3" t="s">
        <v>307</v>
      </c>
      <c r="E341" s="3">
        <v>23</v>
      </c>
      <c r="F341" s="8">
        <v>2</v>
      </c>
      <c r="G341" s="4" t="s">
        <v>300</v>
      </c>
      <c r="H341" s="14">
        <f t="shared" si="20"/>
        <v>46</v>
      </c>
      <c r="I341" s="14">
        <f t="shared" si="21"/>
        <v>8.2799999999999994</v>
      </c>
      <c r="J341" s="14">
        <f t="shared" si="22"/>
        <v>1.1315999999999999</v>
      </c>
      <c r="K341" s="14">
        <f t="shared" si="23"/>
        <v>36.5884</v>
      </c>
    </row>
    <row r="342" spans="1:11" x14ac:dyDescent="0.3">
      <c r="A342" s="3">
        <v>192</v>
      </c>
      <c r="B342" s="3">
        <v>10035</v>
      </c>
      <c r="C342" s="7">
        <v>41685</v>
      </c>
      <c r="D342" s="3" t="s">
        <v>301</v>
      </c>
      <c r="E342" s="3">
        <v>2</v>
      </c>
      <c r="F342" s="8">
        <v>18</v>
      </c>
      <c r="G342" s="4" t="s">
        <v>308</v>
      </c>
      <c r="H342" s="14">
        <f t="shared" si="20"/>
        <v>36</v>
      </c>
      <c r="I342" s="14">
        <f t="shared" si="21"/>
        <v>6.4799999999999995</v>
      </c>
      <c r="J342" s="14">
        <f t="shared" si="22"/>
        <v>0.88559999999999994</v>
      </c>
      <c r="K342" s="14">
        <f t="shared" si="23"/>
        <v>28.634399999999999</v>
      </c>
    </row>
    <row r="343" spans="1:11" x14ac:dyDescent="0.3">
      <c r="A343" s="3">
        <v>545</v>
      </c>
      <c r="B343" s="3">
        <v>10086</v>
      </c>
      <c r="C343" s="7">
        <v>41687</v>
      </c>
      <c r="D343" s="3" t="s">
        <v>310</v>
      </c>
      <c r="E343" s="3">
        <v>2</v>
      </c>
      <c r="F343" s="8">
        <v>13</v>
      </c>
      <c r="G343" s="4" t="s">
        <v>308</v>
      </c>
      <c r="H343" s="14">
        <f t="shared" si="20"/>
        <v>26</v>
      </c>
      <c r="I343" s="14">
        <f t="shared" si="21"/>
        <v>4.68</v>
      </c>
      <c r="J343" s="14">
        <f t="shared" si="22"/>
        <v>0.63959999999999995</v>
      </c>
      <c r="K343" s="14">
        <f t="shared" si="23"/>
        <v>20.680399999999999</v>
      </c>
    </row>
    <row r="344" spans="1:11" x14ac:dyDescent="0.3">
      <c r="A344" s="3">
        <v>208</v>
      </c>
      <c r="B344" s="3">
        <v>10083</v>
      </c>
      <c r="C344" s="7">
        <v>41688</v>
      </c>
      <c r="D344" s="3" t="s">
        <v>305</v>
      </c>
      <c r="E344" s="3">
        <v>21</v>
      </c>
      <c r="F344" s="8">
        <v>9</v>
      </c>
      <c r="G344" s="4" t="s">
        <v>300</v>
      </c>
      <c r="H344" s="14">
        <f t="shared" si="20"/>
        <v>189</v>
      </c>
      <c r="I344" s="14">
        <f t="shared" si="21"/>
        <v>34.019999999999996</v>
      </c>
      <c r="J344" s="14">
        <f t="shared" si="22"/>
        <v>4.6494</v>
      </c>
      <c r="K344" s="14">
        <f t="shared" si="23"/>
        <v>150.3306</v>
      </c>
    </row>
    <row r="345" spans="1:11" x14ac:dyDescent="0.3">
      <c r="A345" s="3">
        <v>151</v>
      </c>
      <c r="B345" s="3">
        <v>10131</v>
      </c>
      <c r="C345" s="7">
        <v>41693</v>
      </c>
      <c r="D345" s="3" t="s">
        <v>306</v>
      </c>
      <c r="E345" s="3">
        <v>12</v>
      </c>
      <c r="F345" s="8">
        <v>12</v>
      </c>
      <c r="G345" s="4" t="s">
        <v>302</v>
      </c>
      <c r="H345" s="14">
        <f t="shared" si="20"/>
        <v>144</v>
      </c>
      <c r="I345" s="14">
        <f t="shared" si="21"/>
        <v>25.919999999999998</v>
      </c>
      <c r="J345" s="14">
        <f t="shared" si="22"/>
        <v>3.5423999999999998</v>
      </c>
      <c r="K345" s="14">
        <f t="shared" si="23"/>
        <v>114.5376</v>
      </c>
    </row>
    <row r="346" spans="1:11" x14ac:dyDescent="0.3">
      <c r="A346" s="3">
        <v>408</v>
      </c>
      <c r="B346" s="3">
        <v>10026</v>
      </c>
      <c r="C346" s="7">
        <v>41698</v>
      </c>
      <c r="D346" s="3" t="s">
        <v>307</v>
      </c>
      <c r="E346" s="3">
        <v>9</v>
      </c>
      <c r="F346" s="8">
        <v>2</v>
      </c>
      <c r="G346" s="4" t="s">
        <v>302</v>
      </c>
      <c r="H346" s="14">
        <f t="shared" si="20"/>
        <v>18</v>
      </c>
      <c r="I346" s="14">
        <f t="shared" si="21"/>
        <v>3.2399999999999998</v>
      </c>
      <c r="J346" s="14">
        <f t="shared" si="22"/>
        <v>0.44279999999999997</v>
      </c>
      <c r="K346" s="14">
        <f t="shared" si="23"/>
        <v>14.3172</v>
      </c>
    </row>
    <row r="347" spans="1:11" x14ac:dyDescent="0.3">
      <c r="A347" s="3">
        <v>553</v>
      </c>
      <c r="B347" s="3">
        <v>10143</v>
      </c>
      <c r="C347" s="7">
        <v>41699</v>
      </c>
      <c r="D347" s="3" t="s">
        <v>305</v>
      </c>
      <c r="E347" s="3">
        <v>8</v>
      </c>
      <c r="F347" s="8">
        <v>9</v>
      </c>
      <c r="G347" s="4" t="s">
        <v>302</v>
      </c>
      <c r="H347" s="14">
        <f t="shared" si="20"/>
        <v>72</v>
      </c>
      <c r="I347" s="14">
        <f t="shared" si="21"/>
        <v>12.959999999999999</v>
      </c>
      <c r="J347" s="14">
        <f t="shared" si="22"/>
        <v>1.7711999999999999</v>
      </c>
      <c r="K347" s="14">
        <f t="shared" si="23"/>
        <v>57.268799999999999</v>
      </c>
    </row>
    <row r="348" spans="1:11" x14ac:dyDescent="0.3">
      <c r="A348" s="3">
        <v>373</v>
      </c>
      <c r="B348" s="3">
        <v>10046</v>
      </c>
      <c r="C348" s="7">
        <v>41700</v>
      </c>
      <c r="D348" s="3" t="s">
        <v>303</v>
      </c>
      <c r="E348" s="3">
        <v>12</v>
      </c>
      <c r="F348" s="8">
        <v>4</v>
      </c>
      <c r="G348" s="4" t="s">
        <v>302</v>
      </c>
      <c r="H348" s="14">
        <f t="shared" si="20"/>
        <v>48</v>
      </c>
      <c r="I348" s="14">
        <f t="shared" si="21"/>
        <v>8.64</v>
      </c>
      <c r="J348" s="14">
        <f t="shared" si="22"/>
        <v>1.1807999999999998</v>
      </c>
      <c r="K348" s="14">
        <f t="shared" si="23"/>
        <v>38.179200000000002</v>
      </c>
    </row>
    <row r="349" spans="1:11" x14ac:dyDescent="0.3">
      <c r="A349" s="3">
        <v>584</v>
      </c>
      <c r="B349" s="3">
        <v>10088</v>
      </c>
      <c r="C349" s="7">
        <v>41701</v>
      </c>
      <c r="D349" s="3" t="s">
        <v>306</v>
      </c>
      <c r="E349" s="3">
        <v>28</v>
      </c>
      <c r="F349" s="8">
        <v>12</v>
      </c>
      <c r="G349" s="4" t="s">
        <v>300</v>
      </c>
      <c r="H349" s="14">
        <f t="shared" si="20"/>
        <v>336</v>
      </c>
      <c r="I349" s="14">
        <f t="shared" si="21"/>
        <v>60.48</v>
      </c>
      <c r="J349" s="14">
        <f t="shared" si="22"/>
        <v>8.2655999999999992</v>
      </c>
      <c r="K349" s="14">
        <f t="shared" si="23"/>
        <v>267.25439999999998</v>
      </c>
    </row>
    <row r="350" spans="1:11" x14ac:dyDescent="0.3">
      <c r="A350" s="3">
        <v>452</v>
      </c>
      <c r="B350" s="3">
        <v>10103</v>
      </c>
      <c r="C350" s="7">
        <v>41702</v>
      </c>
      <c r="D350" s="3" t="s">
        <v>304</v>
      </c>
      <c r="E350" s="3">
        <v>1</v>
      </c>
      <c r="F350" s="8">
        <v>12</v>
      </c>
      <c r="G350" s="4" t="s">
        <v>308</v>
      </c>
      <c r="H350" s="14">
        <f t="shared" si="20"/>
        <v>12</v>
      </c>
      <c r="I350" s="14">
        <f t="shared" si="21"/>
        <v>2.16</v>
      </c>
      <c r="J350" s="14">
        <f t="shared" si="22"/>
        <v>0.29519999999999996</v>
      </c>
      <c r="K350" s="14">
        <f t="shared" si="23"/>
        <v>9.5448000000000004</v>
      </c>
    </row>
    <row r="351" spans="1:11" x14ac:dyDescent="0.3">
      <c r="A351" s="3">
        <v>357</v>
      </c>
      <c r="B351" s="3">
        <v>10012</v>
      </c>
      <c r="C351" s="7">
        <v>41710</v>
      </c>
      <c r="D351" s="3" t="s">
        <v>306</v>
      </c>
      <c r="E351" s="3">
        <v>17</v>
      </c>
      <c r="F351" s="8">
        <v>12</v>
      </c>
      <c r="G351" s="4" t="s">
        <v>300</v>
      </c>
      <c r="H351" s="14">
        <f t="shared" si="20"/>
        <v>204</v>
      </c>
      <c r="I351" s="14">
        <f t="shared" si="21"/>
        <v>36.72</v>
      </c>
      <c r="J351" s="14">
        <f t="shared" si="22"/>
        <v>5.0183999999999997</v>
      </c>
      <c r="K351" s="14">
        <f t="shared" si="23"/>
        <v>162.26159999999999</v>
      </c>
    </row>
    <row r="352" spans="1:11" x14ac:dyDescent="0.3">
      <c r="A352" s="3">
        <v>475</v>
      </c>
      <c r="B352" s="3">
        <v>10135</v>
      </c>
      <c r="C352" s="7">
        <v>41715</v>
      </c>
      <c r="D352" s="3" t="s">
        <v>311</v>
      </c>
      <c r="E352" s="3">
        <v>9</v>
      </c>
      <c r="F352" s="8">
        <v>12</v>
      </c>
      <c r="G352" s="4" t="s">
        <v>302</v>
      </c>
      <c r="H352" s="14">
        <f t="shared" si="20"/>
        <v>108</v>
      </c>
      <c r="I352" s="14">
        <f t="shared" si="21"/>
        <v>19.439999999999998</v>
      </c>
      <c r="J352" s="14">
        <f t="shared" si="22"/>
        <v>2.6568000000000001</v>
      </c>
      <c r="K352" s="14">
        <f t="shared" si="23"/>
        <v>85.903199999999998</v>
      </c>
    </row>
    <row r="353" spans="1:11" x14ac:dyDescent="0.3">
      <c r="A353" s="3">
        <v>211</v>
      </c>
      <c r="B353" s="3">
        <v>10130</v>
      </c>
      <c r="C353" s="7">
        <v>41716</v>
      </c>
      <c r="D353" s="3" t="s">
        <v>301</v>
      </c>
      <c r="E353" s="3">
        <v>20</v>
      </c>
      <c r="F353" s="8">
        <v>18</v>
      </c>
      <c r="G353" s="4" t="s">
        <v>300</v>
      </c>
      <c r="H353" s="14">
        <f t="shared" si="20"/>
        <v>360</v>
      </c>
      <c r="I353" s="14">
        <f t="shared" si="21"/>
        <v>64.8</v>
      </c>
      <c r="J353" s="14">
        <f t="shared" si="22"/>
        <v>8.8559999999999999</v>
      </c>
      <c r="K353" s="14">
        <f t="shared" si="23"/>
        <v>286.34399999999999</v>
      </c>
    </row>
    <row r="354" spans="1:11" x14ac:dyDescent="0.3">
      <c r="A354" s="3">
        <v>390</v>
      </c>
      <c r="B354" s="3">
        <v>10051</v>
      </c>
      <c r="C354" s="7">
        <v>41727</v>
      </c>
      <c r="D354" s="3" t="s">
        <v>310</v>
      </c>
      <c r="E354" s="3">
        <v>9</v>
      </c>
      <c r="F354" s="8">
        <v>13</v>
      </c>
      <c r="G354" s="4" t="s">
        <v>302</v>
      </c>
      <c r="H354" s="14">
        <f t="shared" si="20"/>
        <v>117</v>
      </c>
      <c r="I354" s="14">
        <f t="shared" si="21"/>
        <v>21.06</v>
      </c>
      <c r="J354" s="14">
        <f t="shared" si="22"/>
        <v>2.8781999999999996</v>
      </c>
      <c r="K354" s="14">
        <f t="shared" si="23"/>
        <v>93.061800000000005</v>
      </c>
    </row>
    <row r="355" spans="1:11" x14ac:dyDescent="0.3">
      <c r="A355" s="3">
        <v>144</v>
      </c>
      <c r="B355" s="3">
        <v>10091</v>
      </c>
      <c r="C355" s="7">
        <v>41738</v>
      </c>
      <c r="D355" s="3" t="s">
        <v>299</v>
      </c>
      <c r="E355" s="3">
        <v>29</v>
      </c>
      <c r="F355" s="8">
        <v>8</v>
      </c>
      <c r="G355" s="4" t="s">
        <v>300</v>
      </c>
      <c r="H355" s="14">
        <f t="shared" si="20"/>
        <v>232</v>
      </c>
      <c r="I355" s="14">
        <f t="shared" si="21"/>
        <v>41.76</v>
      </c>
      <c r="J355" s="14">
        <f t="shared" si="22"/>
        <v>5.7072000000000003</v>
      </c>
      <c r="K355" s="14">
        <f t="shared" si="23"/>
        <v>184.53280000000001</v>
      </c>
    </row>
    <row r="356" spans="1:11" x14ac:dyDescent="0.3">
      <c r="A356" s="3">
        <v>449</v>
      </c>
      <c r="B356" s="3">
        <v>10041</v>
      </c>
      <c r="C356" s="7">
        <v>41745</v>
      </c>
      <c r="D356" s="3" t="s">
        <v>309</v>
      </c>
      <c r="E356" s="3">
        <v>13</v>
      </c>
      <c r="F356" s="8">
        <v>2</v>
      </c>
      <c r="G356" s="4" t="s">
        <v>302</v>
      </c>
      <c r="H356" s="14">
        <f t="shared" si="20"/>
        <v>26</v>
      </c>
      <c r="I356" s="14">
        <f t="shared" si="21"/>
        <v>4.68</v>
      </c>
      <c r="J356" s="14">
        <f t="shared" si="22"/>
        <v>0.63959999999999995</v>
      </c>
      <c r="K356" s="14">
        <f t="shared" si="23"/>
        <v>20.680399999999999</v>
      </c>
    </row>
    <row r="357" spans="1:11" x14ac:dyDescent="0.3">
      <c r="A357" s="3">
        <v>365</v>
      </c>
      <c r="B357" s="3">
        <v>10014</v>
      </c>
      <c r="C357" s="7">
        <v>41747</v>
      </c>
      <c r="D357" s="3" t="s">
        <v>299</v>
      </c>
      <c r="E357" s="3">
        <v>15</v>
      </c>
      <c r="F357" s="8">
        <v>8</v>
      </c>
      <c r="G357" s="4" t="s">
        <v>300</v>
      </c>
      <c r="H357" s="14">
        <f t="shared" si="20"/>
        <v>120</v>
      </c>
      <c r="I357" s="14">
        <f t="shared" si="21"/>
        <v>21.599999999999998</v>
      </c>
      <c r="J357" s="14">
        <f t="shared" si="22"/>
        <v>2.952</v>
      </c>
      <c r="K357" s="14">
        <f t="shared" si="23"/>
        <v>95.448000000000008</v>
      </c>
    </row>
    <row r="358" spans="1:11" x14ac:dyDescent="0.3">
      <c r="A358" s="3">
        <v>315</v>
      </c>
      <c r="B358" s="3">
        <v>10148</v>
      </c>
      <c r="C358" s="7">
        <v>41753</v>
      </c>
      <c r="D358" s="3" t="s">
        <v>303</v>
      </c>
      <c r="E358" s="3">
        <v>23</v>
      </c>
      <c r="F358" s="8">
        <v>4</v>
      </c>
      <c r="G358" s="4" t="s">
        <v>300</v>
      </c>
      <c r="H358" s="14">
        <f t="shared" si="20"/>
        <v>92</v>
      </c>
      <c r="I358" s="14">
        <f t="shared" si="21"/>
        <v>16.559999999999999</v>
      </c>
      <c r="J358" s="14">
        <f t="shared" si="22"/>
        <v>2.2631999999999999</v>
      </c>
      <c r="K358" s="14">
        <f t="shared" si="23"/>
        <v>73.1768</v>
      </c>
    </row>
    <row r="359" spans="1:11" x14ac:dyDescent="0.3">
      <c r="A359" s="3">
        <v>451</v>
      </c>
      <c r="B359" s="3">
        <v>10135</v>
      </c>
      <c r="C359" s="7">
        <v>41756</v>
      </c>
      <c r="D359" s="3" t="s">
        <v>303</v>
      </c>
      <c r="E359" s="3">
        <v>15</v>
      </c>
      <c r="F359" s="8">
        <v>4</v>
      </c>
      <c r="G359" s="4" t="s">
        <v>300</v>
      </c>
      <c r="H359" s="14">
        <f t="shared" si="20"/>
        <v>60</v>
      </c>
      <c r="I359" s="14">
        <f t="shared" si="21"/>
        <v>10.799999999999999</v>
      </c>
      <c r="J359" s="14">
        <f t="shared" si="22"/>
        <v>1.476</v>
      </c>
      <c r="K359" s="14">
        <f t="shared" si="23"/>
        <v>47.724000000000004</v>
      </c>
    </row>
    <row r="360" spans="1:11" x14ac:dyDescent="0.3">
      <c r="A360" s="3">
        <v>571</v>
      </c>
      <c r="B360" s="3">
        <v>10124</v>
      </c>
      <c r="C360" s="7">
        <v>41758</v>
      </c>
      <c r="D360" s="3" t="s">
        <v>309</v>
      </c>
      <c r="E360" s="3">
        <v>28</v>
      </c>
      <c r="F360" s="8">
        <v>2</v>
      </c>
      <c r="G360" s="4" t="s">
        <v>300</v>
      </c>
      <c r="H360" s="14">
        <f t="shared" si="20"/>
        <v>56</v>
      </c>
      <c r="I360" s="14">
        <f t="shared" si="21"/>
        <v>10.08</v>
      </c>
      <c r="J360" s="14">
        <f t="shared" si="22"/>
        <v>1.3775999999999999</v>
      </c>
      <c r="K360" s="14">
        <f t="shared" si="23"/>
        <v>44.542400000000001</v>
      </c>
    </row>
    <row r="361" spans="1:11" x14ac:dyDescent="0.3">
      <c r="A361" s="3">
        <v>458</v>
      </c>
      <c r="B361" s="3">
        <v>10065</v>
      </c>
      <c r="C361" s="7">
        <v>41760</v>
      </c>
      <c r="D361" s="3" t="s">
        <v>307</v>
      </c>
      <c r="E361" s="3">
        <v>12</v>
      </c>
      <c r="F361" s="8">
        <v>2</v>
      </c>
      <c r="G361" s="4" t="s">
        <v>302</v>
      </c>
      <c r="H361" s="14">
        <f t="shared" si="20"/>
        <v>24</v>
      </c>
      <c r="I361" s="14">
        <f t="shared" si="21"/>
        <v>4.32</v>
      </c>
      <c r="J361" s="14">
        <f t="shared" si="22"/>
        <v>0.59039999999999992</v>
      </c>
      <c r="K361" s="14">
        <f t="shared" si="23"/>
        <v>19.089600000000001</v>
      </c>
    </row>
    <row r="362" spans="1:11" x14ac:dyDescent="0.3">
      <c r="A362" s="3">
        <v>247</v>
      </c>
      <c r="B362" s="3">
        <v>10038</v>
      </c>
      <c r="C362" s="7">
        <v>41761</v>
      </c>
      <c r="D362" s="3" t="s">
        <v>311</v>
      </c>
      <c r="E362" s="3">
        <v>19</v>
      </c>
      <c r="F362" s="8">
        <v>12</v>
      </c>
      <c r="G362" s="4" t="s">
        <v>300</v>
      </c>
      <c r="H362" s="14">
        <f t="shared" si="20"/>
        <v>228</v>
      </c>
      <c r="I362" s="14">
        <f t="shared" si="21"/>
        <v>41.04</v>
      </c>
      <c r="J362" s="14">
        <f t="shared" si="22"/>
        <v>5.6088000000000005</v>
      </c>
      <c r="K362" s="14">
        <f t="shared" si="23"/>
        <v>181.35120000000001</v>
      </c>
    </row>
    <row r="363" spans="1:11" x14ac:dyDescent="0.3">
      <c r="A363" s="3">
        <v>461</v>
      </c>
      <c r="B363" s="3">
        <v>10017</v>
      </c>
      <c r="C363" s="7">
        <v>41766</v>
      </c>
      <c r="D363" s="3" t="s">
        <v>310</v>
      </c>
      <c r="E363" s="3">
        <v>26</v>
      </c>
      <c r="F363" s="8">
        <v>13</v>
      </c>
      <c r="G363" s="4" t="s">
        <v>300</v>
      </c>
      <c r="H363" s="14">
        <f t="shared" si="20"/>
        <v>338</v>
      </c>
      <c r="I363" s="14">
        <f t="shared" si="21"/>
        <v>60.839999999999996</v>
      </c>
      <c r="J363" s="14">
        <f t="shared" si="22"/>
        <v>8.3148</v>
      </c>
      <c r="K363" s="14">
        <f t="shared" si="23"/>
        <v>268.84520000000003</v>
      </c>
    </row>
    <row r="364" spans="1:11" x14ac:dyDescent="0.3">
      <c r="A364" s="3">
        <v>533</v>
      </c>
      <c r="B364" s="3">
        <v>10030</v>
      </c>
      <c r="C364" s="7">
        <v>41766</v>
      </c>
      <c r="D364" s="3" t="s">
        <v>307</v>
      </c>
      <c r="E364" s="3">
        <v>16</v>
      </c>
      <c r="F364" s="8">
        <v>2</v>
      </c>
      <c r="G364" s="4" t="s">
        <v>300</v>
      </c>
      <c r="H364" s="14">
        <f t="shared" si="20"/>
        <v>32</v>
      </c>
      <c r="I364" s="14">
        <f t="shared" si="21"/>
        <v>5.76</v>
      </c>
      <c r="J364" s="14">
        <f t="shared" si="22"/>
        <v>0.78720000000000001</v>
      </c>
      <c r="K364" s="14">
        <f t="shared" si="23"/>
        <v>25.452800000000003</v>
      </c>
    </row>
    <row r="365" spans="1:11" x14ac:dyDescent="0.3">
      <c r="A365" s="3">
        <v>443</v>
      </c>
      <c r="B365" s="3">
        <v>10097</v>
      </c>
      <c r="C365" s="7">
        <v>41786</v>
      </c>
      <c r="D365" s="3" t="s">
        <v>307</v>
      </c>
      <c r="E365" s="3">
        <v>30</v>
      </c>
      <c r="F365" s="8">
        <v>2</v>
      </c>
      <c r="G365" s="4" t="s">
        <v>300</v>
      </c>
      <c r="H365" s="14">
        <f t="shared" si="20"/>
        <v>60</v>
      </c>
      <c r="I365" s="14">
        <f t="shared" si="21"/>
        <v>10.799999999999999</v>
      </c>
      <c r="J365" s="14">
        <f t="shared" si="22"/>
        <v>1.476</v>
      </c>
      <c r="K365" s="14">
        <f t="shared" si="23"/>
        <v>47.724000000000004</v>
      </c>
    </row>
    <row r="366" spans="1:11" x14ac:dyDescent="0.3">
      <c r="A366" s="3">
        <v>483</v>
      </c>
      <c r="B366" s="3">
        <v>10069</v>
      </c>
      <c r="C366" s="7">
        <v>41786</v>
      </c>
      <c r="D366" s="3" t="s">
        <v>307</v>
      </c>
      <c r="E366" s="3">
        <v>24</v>
      </c>
      <c r="F366" s="8">
        <v>2</v>
      </c>
      <c r="G366" s="4" t="s">
        <v>300</v>
      </c>
      <c r="H366" s="14">
        <f t="shared" si="20"/>
        <v>48</v>
      </c>
      <c r="I366" s="14">
        <f t="shared" si="21"/>
        <v>8.64</v>
      </c>
      <c r="J366" s="14">
        <f t="shared" si="22"/>
        <v>1.1807999999999998</v>
      </c>
      <c r="K366" s="14">
        <f t="shared" si="23"/>
        <v>38.179200000000002</v>
      </c>
    </row>
    <row r="367" spans="1:11" x14ac:dyDescent="0.3">
      <c r="A367" s="3">
        <v>191</v>
      </c>
      <c r="B367" s="3">
        <v>10149</v>
      </c>
      <c r="C367" s="7">
        <v>41787</v>
      </c>
      <c r="D367" s="3" t="s">
        <v>301</v>
      </c>
      <c r="E367" s="3">
        <v>3</v>
      </c>
      <c r="F367" s="8">
        <v>18</v>
      </c>
      <c r="G367" s="4" t="s">
        <v>308</v>
      </c>
      <c r="H367" s="14">
        <f t="shared" si="20"/>
        <v>54</v>
      </c>
      <c r="I367" s="14">
        <f t="shared" si="21"/>
        <v>9.7199999999999989</v>
      </c>
      <c r="J367" s="14">
        <f t="shared" si="22"/>
        <v>1.3284</v>
      </c>
      <c r="K367" s="14">
        <f t="shared" si="23"/>
        <v>42.951599999999999</v>
      </c>
    </row>
    <row r="368" spans="1:11" x14ac:dyDescent="0.3">
      <c r="A368" s="3">
        <v>104</v>
      </c>
      <c r="B368" s="3">
        <v>10125</v>
      </c>
      <c r="C368" s="7">
        <v>41792</v>
      </c>
      <c r="D368" s="3" t="s">
        <v>303</v>
      </c>
      <c r="E368" s="3">
        <v>29</v>
      </c>
      <c r="F368" s="8">
        <v>4</v>
      </c>
      <c r="G368" s="4" t="s">
        <v>300</v>
      </c>
      <c r="H368" s="14">
        <f t="shared" si="20"/>
        <v>116</v>
      </c>
      <c r="I368" s="14">
        <f t="shared" si="21"/>
        <v>20.88</v>
      </c>
      <c r="J368" s="14">
        <f t="shared" si="22"/>
        <v>2.8536000000000001</v>
      </c>
      <c r="K368" s="14">
        <f t="shared" si="23"/>
        <v>92.266400000000004</v>
      </c>
    </row>
    <row r="369" spans="1:11" x14ac:dyDescent="0.3">
      <c r="A369" s="3">
        <v>198</v>
      </c>
      <c r="B369" s="3">
        <v>10062</v>
      </c>
      <c r="C369" s="7">
        <v>41792</v>
      </c>
      <c r="D369" s="3" t="s">
        <v>304</v>
      </c>
      <c r="E369" s="3">
        <v>3</v>
      </c>
      <c r="F369" s="8">
        <v>12</v>
      </c>
      <c r="G369" s="4" t="s">
        <v>308</v>
      </c>
      <c r="H369" s="14">
        <f t="shared" si="20"/>
        <v>36</v>
      </c>
      <c r="I369" s="14">
        <f t="shared" si="21"/>
        <v>6.4799999999999995</v>
      </c>
      <c r="J369" s="14">
        <f t="shared" si="22"/>
        <v>0.88559999999999994</v>
      </c>
      <c r="K369" s="14">
        <f t="shared" si="23"/>
        <v>28.634399999999999</v>
      </c>
    </row>
    <row r="370" spans="1:11" x14ac:dyDescent="0.3">
      <c r="A370" s="3">
        <v>268</v>
      </c>
      <c r="B370" s="3">
        <v>10121</v>
      </c>
      <c r="C370" s="7">
        <v>41795</v>
      </c>
      <c r="D370" s="3" t="s">
        <v>306</v>
      </c>
      <c r="E370" s="3">
        <v>1</v>
      </c>
      <c r="F370" s="8">
        <v>12</v>
      </c>
      <c r="G370" s="4" t="s">
        <v>308</v>
      </c>
      <c r="H370" s="14">
        <f t="shared" si="20"/>
        <v>12</v>
      </c>
      <c r="I370" s="14">
        <f t="shared" si="21"/>
        <v>2.16</v>
      </c>
      <c r="J370" s="14">
        <f t="shared" si="22"/>
        <v>0.29519999999999996</v>
      </c>
      <c r="K370" s="14">
        <f t="shared" si="23"/>
        <v>9.5448000000000004</v>
      </c>
    </row>
    <row r="371" spans="1:11" x14ac:dyDescent="0.3">
      <c r="A371" s="3">
        <v>456</v>
      </c>
      <c r="B371" s="3">
        <v>10100</v>
      </c>
      <c r="C371" s="7">
        <v>41796</v>
      </c>
      <c r="D371" s="3" t="s">
        <v>299</v>
      </c>
      <c r="E371" s="3">
        <v>16</v>
      </c>
      <c r="F371" s="8">
        <v>8</v>
      </c>
      <c r="G371" s="4" t="s">
        <v>300</v>
      </c>
      <c r="H371" s="14">
        <f t="shared" si="20"/>
        <v>128</v>
      </c>
      <c r="I371" s="14">
        <f t="shared" si="21"/>
        <v>23.04</v>
      </c>
      <c r="J371" s="14">
        <f t="shared" si="22"/>
        <v>3.1488</v>
      </c>
      <c r="K371" s="14">
        <f t="shared" si="23"/>
        <v>101.81120000000001</v>
      </c>
    </row>
    <row r="372" spans="1:11" x14ac:dyDescent="0.3">
      <c r="A372" s="3">
        <v>244</v>
      </c>
      <c r="B372" s="3">
        <v>10138</v>
      </c>
      <c r="C372" s="7">
        <v>41797</v>
      </c>
      <c r="D372" s="3" t="s">
        <v>309</v>
      </c>
      <c r="E372" s="3">
        <v>21</v>
      </c>
      <c r="F372" s="8">
        <v>2</v>
      </c>
      <c r="G372" s="4" t="s">
        <v>300</v>
      </c>
      <c r="H372" s="14">
        <f t="shared" si="20"/>
        <v>42</v>
      </c>
      <c r="I372" s="14">
        <f t="shared" si="21"/>
        <v>7.56</v>
      </c>
      <c r="J372" s="14">
        <f t="shared" si="22"/>
        <v>1.0331999999999999</v>
      </c>
      <c r="K372" s="14">
        <f t="shared" si="23"/>
        <v>33.406799999999997</v>
      </c>
    </row>
    <row r="373" spans="1:11" x14ac:dyDescent="0.3">
      <c r="A373" s="3">
        <v>127</v>
      </c>
      <c r="B373" s="3">
        <v>10033</v>
      </c>
      <c r="C373" s="7">
        <v>41799</v>
      </c>
      <c r="D373" s="3" t="s">
        <v>311</v>
      </c>
      <c r="E373" s="3">
        <v>23</v>
      </c>
      <c r="F373" s="8">
        <v>12</v>
      </c>
      <c r="G373" s="4" t="s">
        <v>300</v>
      </c>
      <c r="H373" s="14">
        <f t="shared" si="20"/>
        <v>276</v>
      </c>
      <c r="I373" s="14">
        <f t="shared" si="21"/>
        <v>49.68</v>
      </c>
      <c r="J373" s="14">
        <f t="shared" si="22"/>
        <v>6.7895999999999992</v>
      </c>
      <c r="K373" s="14">
        <f t="shared" si="23"/>
        <v>219.53039999999999</v>
      </c>
    </row>
    <row r="374" spans="1:11" x14ac:dyDescent="0.3">
      <c r="A374" s="3">
        <v>412</v>
      </c>
      <c r="B374" s="3">
        <v>10019</v>
      </c>
      <c r="C374" s="7">
        <v>41809</v>
      </c>
      <c r="D374" s="3" t="s">
        <v>299</v>
      </c>
      <c r="E374" s="3">
        <v>23</v>
      </c>
      <c r="F374" s="8">
        <v>8</v>
      </c>
      <c r="G374" s="4" t="s">
        <v>300</v>
      </c>
      <c r="H374" s="14">
        <f t="shared" si="20"/>
        <v>184</v>
      </c>
      <c r="I374" s="14">
        <f t="shared" si="21"/>
        <v>33.119999999999997</v>
      </c>
      <c r="J374" s="14">
        <f t="shared" si="22"/>
        <v>4.5263999999999998</v>
      </c>
      <c r="K374" s="14">
        <f t="shared" si="23"/>
        <v>146.3536</v>
      </c>
    </row>
    <row r="375" spans="1:11" x14ac:dyDescent="0.3">
      <c r="A375" s="3">
        <v>523</v>
      </c>
      <c r="B375" s="3">
        <v>10082</v>
      </c>
      <c r="C375" s="7">
        <v>41823</v>
      </c>
      <c r="D375" s="3" t="s">
        <v>306</v>
      </c>
      <c r="E375" s="3">
        <v>6</v>
      </c>
      <c r="F375" s="8">
        <v>12</v>
      </c>
      <c r="G375" s="4" t="s">
        <v>302</v>
      </c>
      <c r="H375" s="14">
        <f t="shared" si="20"/>
        <v>72</v>
      </c>
      <c r="I375" s="14">
        <f t="shared" si="21"/>
        <v>12.959999999999999</v>
      </c>
      <c r="J375" s="14">
        <f t="shared" si="22"/>
        <v>1.7711999999999999</v>
      </c>
      <c r="K375" s="14">
        <f t="shared" si="23"/>
        <v>57.268799999999999</v>
      </c>
    </row>
    <row r="376" spans="1:11" x14ac:dyDescent="0.3">
      <c r="A376" s="3">
        <v>237</v>
      </c>
      <c r="B376" s="3">
        <v>10021</v>
      </c>
      <c r="C376" s="7">
        <v>41826</v>
      </c>
      <c r="D376" s="3" t="s">
        <v>309</v>
      </c>
      <c r="E376" s="3">
        <v>24</v>
      </c>
      <c r="F376" s="8">
        <v>2</v>
      </c>
      <c r="G376" s="4" t="s">
        <v>300</v>
      </c>
      <c r="H376" s="14">
        <f t="shared" si="20"/>
        <v>48</v>
      </c>
      <c r="I376" s="14">
        <f t="shared" si="21"/>
        <v>8.64</v>
      </c>
      <c r="J376" s="14">
        <f t="shared" si="22"/>
        <v>1.1807999999999998</v>
      </c>
      <c r="K376" s="14">
        <f t="shared" si="23"/>
        <v>38.179200000000002</v>
      </c>
    </row>
    <row r="377" spans="1:11" x14ac:dyDescent="0.3">
      <c r="A377" s="3">
        <v>184</v>
      </c>
      <c r="B377" s="3">
        <v>10008</v>
      </c>
      <c r="C377" s="7">
        <v>41827</v>
      </c>
      <c r="D377" s="3" t="s">
        <v>311</v>
      </c>
      <c r="E377" s="3">
        <v>7</v>
      </c>
      <c r="F377" s="8">
        <v>12</v>
      </c>
      <c r="G377" s="4" t="s">
        <v>302</v>
      </c>
      <c r="H377" s="14">
        <f t="shared" si="20"/>
        <v>84</v>
      </c>
      <c r="I377" s="14">
        <f t="shared" si="21"/>
        <v>15.12</v>
      </c>
      <c r="J377" s="14">
        <f t="shared" si="22"/>
        <v>2.0663999999999998</v>
      </c>
      <c r="K377" s="14">
        <f t="shared" si="23"/>
        <v>66.813599999999994</v>
      </c>
    </row>
    <row r="378" spans="1:11" x14ac:dyDescent="0.3">
      <c r="A378" s="3">
        <v>539</v>
      </c>
      <c r="B378" s="3">
        <v>10061</v>
      </c>
      <c r="C378" s="7">
        <v>41829</v>
      </c>
      <c r="D378" s="3" t="s">
        <v>303</v>
      </c>
      <c r="E378" s="3">
        <v>16</v>
      </c>
      <c r="F378" s="8">
        <v>4</v>
      </c>
      <c r="G378" s="4" t="s">
        <v>300</v>
      </c>
      <c r="H378" s="14">
        <f t="shared" si="20"/>
        <v>64</v>
      </c>
      <c r="I378" s="14">
        <f t="shared" si="21"/>
        <v>11.52</v>
      </c>
      <c r="J378" s="14">
        <f t="shared" si="22"/>
        <v>1.5744</v>
      </c>
      <c r="K378" s="14">
        <f t="shared" si="23"/>
        <v>50.905600000000007</v>
      </c>
    </row>
    <row r="379" spans="1:11" x14ac:dyDescent="0.3">
      <c r="A379" s="3">
        <v>400</v>
      </c>
      <c r="B379" s="3">
        <v>10077</v>
      </c>
      <c r="C379" s="7">
        <v>41835</v>
      </c>
      <c r="D379" s="3" t="s">
        <v>311</v>
      </c>
      <c r="E379" s="3">
        <v>28</v>
      </c>
      <c r="F379" s="8">
        <v>12</v>
      </c>
      <c r="G379" s="4" t="s">
        <v>300</v>
      </c>
      <c r="H379" s="14">
        <f t="shared" si="20"/>
        <v>336</v>
      </c>
      <c r="I379" s="14">
        <f t="shared" si="21"/>
        <v>60.48</v>
      </c>
      <c r="J379" s="14">
        <f t="shared" si="22"/>
        <v>8.2655999999999992</v>
      </c>
      <c r="K379" s="14">
        <f t="shared" si="23"/>
        <v>267.25439999999998</v>
      </c>
    </row>
    <row r="380" spans="1:11" x14ac:dyDescent="0.3">
      <c r="A380" s="3">
        <v>513</v>
      </c>
      <c r="B380" s="3">
        <v>10131</v>
      </c>
      <c r="C380" s="7">
        <v>41835</v>
      </c>
      <c r="D380" s="3" t="s">
        <v>311</v>
      </c>
      <c r="E380" s="3">
        <v>27</v>
      </c>
      <c r="F380" s="8">
        <v>12</v>
      </c>
      <c r="G380" s="4" t="s">
        <v>300</v>
      </c>
      <c r="H380" s="14">
        <f t="shared" si="20"/>
        <v>324</v>
      </c>
      <c r="I380" s="14">
        <f t="shared" si="21"/>
        <v>58.32</v>
      </c>
      <c r="J380" s="14">
        <f t="shared" si="22"/>
        <v>7.9703999999999997</v>
      </c>
      <c r="K380" s="14">
        <f t="shared" si="23"/>
        <v>257.70960000000002</v>
      </c>
    </row>
    <row r="381" spans="1:11" x14ac:dyDescent="0.3">
      <c r="A381" s="3">
        <v>306</v>
      </c>
      <c r="B381" s="3">
        <v>10096</v>
      </c>
      <c r="C381" s="7">
        <v>41839</v>
      </c>
      <c r="D381" s="3" t="s">
        <v>305</v>
      </c>
      <c r="E381" s="3">
        <v>14</v>
      </c>
      <c r="F381" s="8">
        <v>9</v>
      </c>
      <c r="G381" s="4" t="s">
        <v>302</v>
      </c>
      <c r="H381" s="14">
        <f t="shared" si="20"/>
        <v>126</v>
      </c>
      <c r="I381" s="14">
        <f t="shared" si="21"/>
        <v>22.68</v>
      </c>
      <c r="J381" s="14">
        <f t="shared" si="22"/>
        <v>3.0995999999999997</v>
      </c>
      <c r="K381" s="14">
        <f t="shared" si="23"/>
        <v>100.2204</v>
      </c>
    </row>
    <row r="382" spans="1:11" x14ac:dyDescent="0.3">
      <c r="A382" s="3">
        <v>485</v>
      </c>
      <c r="B382" s="3">
        <v>10092</v>
      </c>
      <c r="C382" s="7">
        <v>41839</v>
      </c>
      <c r="D382" s="3" t="s">
        <v>307</v>
      </c>
      <c r="E382" s="3">
        <v>11</v>
      </c>
      <c r="F382" s="8">
        <v>2</v>
      </c>
      <c r="G382" s="4" t="s">
        <v>302</v>
      </c>
      <c r="H382" s="14">
        <f t="shared" si="20"/>
        <v>22</v>
      </c>
      <c r="I382" s="14">
        <f t="shared" si="21"/>
        <v>3.96</v>
      </c>
      <c r="J382" s="14">
        <f t="shared" si="22"/>
        <v>0.5411999999999999</v>
      </c>
      <c r="K382" s="14">
        <f t="shared" si="23"/>
        <v>17.498799999999999</v>
      </c>
    </row>
    <row r="383" spans="1:11" x14ac:dyDescent="0.3">
      <c r="A383" s="3">
        <v>168</v>
      </c>
      <c r="B383" s="3">
        <v>10092</v>
      </c>
      <c r="C383" s="7">
        <v>41842</v>
      </c>
      <c r="D383" s="3" t="s">
        <v>305</v>
      </c>
      <c r="E383" s="3">
        <v>15</v>
      </c>
      <c r="F383" s="8">
        <v>9</v>
      </c>
      <c r="G383" s="4" t="s">
        <v>300</v>
      </c>
      <c r="H383" s="14">
        <f t="shared" si="20"/>
        <v>135</v>
      </c>
      <c r="I383" s="14">
        <f t="shared" si="21"/>
        <v>24.3</v>
      </c>
      <c r="J383" s="14">
        <f t="shared" si="22"/>
        <v>3.3210000000000002</v>
      </c>
      <c r="K383" s="14">
        <f t="shared" si="23"/>
        <v>107.379</v>
      </c>
    </row>
    <row r="384" spans="1:11" x14ac:dyDescent="0.3">
      <c r="A384" s="3">
        <v>403</v>
      </c>
      <c r="B384" s="3">
        <v>10108</v>
      </c>
      <c r="C384" s="7">
        <v>41842</v>
      </c>
      <c r="D384" s="3" t="s">
        <v>301</v>
      </c>
      <c r="E384" s="3">
        <v>17</v>
      </c>
      <c r="F384" s="8">
        <v>18</v>
      </c>
      <c r="G384" s="4" t="s">
        <v>300</v>
      </c>
      <c r="H384" s="14">
        <f t="shared" si="20"/>
        <v>306</v>
      </c>
      <c r="I384" s="14">
        <f t="shared" si="21"/>
        <v>55.08</v>
      </c>
      <c r="J384" s="14">
        <f t="shared" si="22"/>
        <v>7.5276000000000005</v>
      </c>
      <c r="K384" s="14">
        <f t="shared" si="23"/>
        <v>243.39240000000001</v>
      </c>
    </row>
    <row r="385" spans="1:11" x14ac:dyDescent="0.3">
      <c r="A385" s="3">
        <v>348</v>
      </c>
      <c r="B385" s="3">
        <v>10093</v>
      </c>
      <c r="C385" s="7">
        <v>41851</v>
      </c>
      <c r="D385" s="3" t="s">
        <v>299</v>
      </c>
      <c r="E385" s="3">
        <v>6</v>
      </c>
      <c r="F385" s="8">
        <v>8</v>
      </c>
      <c r="G385" s="4" t="s">
        <v>302</v>
      </c>
      <c r="H385" s="14">
        <f t="shared" si="20"/>
        <v>48</v>
      </c>
      <c r="I385" s="14">
        <f t="shared" si="21"/>
        <v>8.64</v>
      </c>
      <c r="J385" s="14">
        <f t="shared" si="22"/>
        <v>1.1807999999999998</v>
      </c>
      <c r="K385" s="14">
        <f t="shared" si="23"/>
        <v>38.179200000000002</v>
      </c>
    </row>
    <row r="386" spans="1:11" x14ac:dyDescent="0.3">
      <c r="A386" s="3">
        <v>298</v>
      </c>
      <c r="B386" s="3">
        <v>10069</v>
      </c>
      <c r="C386" s="7">
        <v>41853</v>
      </c>
      <c r="D386" s="3" t="s">
        <v>304</v>
      </c>
      <c r="E386" s="3">
        <v>27</v>
      </c>
      <c r="F386" s="8">
        <v>12</v>
      </c>
      <c r="G386" s="4" t="s">
        <v>300</v>
      </c>
      <c r="H386" s="14">
        <f t="shared" si="20"/>
        <v>324</v>
      </c>
      <c r="I386" s="14">
        <f t="shared" si="21"/>
        <v>58.32</v>
      </c>
      <c r="J386" s="14">
        <f t="shared" si="22"/>
        <v>7.9703999999999997</v>
      </c>
      <c r="K386" s="14">
        <f t="shared" si="23"/>
        <v>257.70960000000002</v>
      </c>
    </row>
    <row r="387" spans="1:11" x14ac:dyDescent="0.3">
      <c r="A387" s="3">
        <v>345</v>
      </c>
      <c r="B387" s="3">
        <v>10099</v>
      </c>
      <c r="C387" s="7">
        <v>41861</v>
      </c>
      <c r="D387" s="3" t="s">
        <v>309</v>
      </c>
      <c r="E387" s="3">
        <v>15</v>
      </c>
      <c r="F387" s="8">
        <v>2</v>
      </c>
      <c r="G387" s="4" t="s">
        <v>300</v>
      </c>
      <c r="H387" s="14">
        <f t="shared" ref="H387:H450" si="24">E387*F387</f>
        <v>30</v>
      </c>
      <c r="I387" s="14">
        <f t="shared" ref="I387:I450" si="25">H387*18%</f>
        <v>5.3999999999999995</v>
      </c>
      <c r="J387" s="14">
        <f t="shared" ref="J387:J450" si="26">(H387-I387)*3%</f>
        <v>0.73799999999999999</v>
      </c>
      <c r="K387" s="14">
        <f t="shared" ref="K387:K450" si="27">H387-I387-J387</f>
        <v>23.862000000000002</v>
      </c>
    </row>
    <row r="388" spans="1:11" x14ac:dyDescent="0.3">
      <c r="A388" s="3">
        <v>424</v>
      </c>
      <c r="B388" s="3">
        <v>10137</v>
      </c>
      <c r="C388" s="7">
        <v>41861</v>
      </c>
      <c r="D388" s="3" t="s">
        <v>303</v>
      </c>
      <c r="E388" s="3">
        <v>18</v>
      </c>
      <c r="F388" s="8">
        <v>4</v>
      </c>
      <c r="G388" s="4" t="s">
        <v>300</v>
      </c>
      <c r="H388" s="14">
        <f t="shared" si="24"/>
        <v>72</v>
      </c>
      <c r="I388" s="14">
        <f t="shared" si="25"/>
        <v>12.959999999999999</v>
      </c>
      <c r="J388" s="14">
        <f t="shared" si="26"/>
        <v>1.7711999999999999</v>
      </c>
      <c r="K388" s="14">
        <f t="shared" si="27"/>
        <v>57.268799999999999</v>
      </c>
    </row>
    <row r="389" spans="1:11" x14ac:dyDescent="0.3">
      <c r="A389" s="3">
        <v>462</v>
      </c>
      <c r="B389" s="3">
        <v>10020</v>
      </c>
      <c r="C389" s="7">
        <v>41867</v>
      </c>
      <c r="D389" s="3" t="s">
        <v>305</v>
      </c>
      <c r="E389" s="3">
        <v>29</v>
      </c>
      <c r="F389" s="8">
        <v>9</v>
      </c>
      <c r="G389" s="4" t="s">
        <v>300</v>
      </c>
      <c r="H389" s="14">
        <f t="shared" si="24"/>
        <v>261</v>
      </c>
      <c r="I389" s="14">
        <f t="shared" si="25"/>
        <v>46.98</v>
      </c>
      <c r="J389" s="14">
        <f t="shared" si="26"/>
        <v>6.4206000000000003</v>
      </c>
      <c r="K389" s="14">
        <f t="shared" si="27"/>
        <v>207.5994</v>
      </c>
    </row>
    <row r="390" spans="1:11" x14ac:dyDescent="0.3">
      <c r="A390" s="3">
        <v>548</v>
      </c>
      <c r="B390" s="3">
        <v>10087</v>
      </c>
      <c r="C390" s="7">
        <v>41874</v>
      </c>
      <c r="D390" s="3" t="s">
        <v>306</v>
      </c>
      <c r="E390" s="3">
        <v>26</v>
      </c>
      <c r="F390" s="8">
        <v>12</v>
      </c>
      <c r="G390" s="4" t="s">
        <v>300</v>
      </c>
      <c r="H390" s="14">
        <f t="shared" si="24"/>
        <v>312</v>
      </c>
      <c r="I390" s="14">
        <f t="shared" si="25"/>
        <v>56.16</v>
      </c>
      <c r="J390" s="14">
        <f t="shared" si="26"/>
        <v>7.6752000000000002</v>
      </c>
      <c r="K390" s="14">
        <f t="shared" si="27"/>
        <v>248.16480000000001</v>
      </c>
    </row>
    <row r="391" spans="1:11" x14ac:dyDescent="0.3">
      <c r="A391" s="3">
        <v>476</v>
      </c>
      <c r="B391" s="3">
        <v>10057</v>
      </c>
      <c r="C391" s="7">
        <v>41881</v>
      </c>
      <c r="D391" s="3" t="s">
        <v>306</v>
      </c>
      <c r="E391" s="3">
        <v>21</v>
      </c>
      <c r="F391" s="8">
        <v>12</v>
      </c>
      <c r="G391" s="4" t="s">
        <v>300</v>
      </c>
      <c r="H391" s="14">
        <f t="shared" si="24"/>
        <v>252</v>
      </c>
      <c r="I391" s="14">
        <f t="shared" si="25"/>
        <v>45.36</v>
      </c>
      <c r="J391" s="14">
        <f t="shared" si="26"/>
        <v>6.1991999999999994</v>
      </c>
      <c r="K391" s="14">
        <f t="shared" si="27"/>
        <v>200.4408</v>
      </c>
    </row>
    <row r="392" spans="1:11" x14ac:dyDescent="0.3">
      <c r="A392" s="3">
        <v>228</v>
      </c>
      <c r="B392" s="3">
        <v>10117</v>
      </c>
      <c r="C392" s="7">
        <v>41884</v>
      </c>
      <c r="D392" s="3" t="s">
        <v>309</v>
      </c>
      <c r="E392" s="3">
        <v>30</v>
      </c>
      <c r="F392" s="8">
        <v>2</v>
      </c>
      <c r="G392" s="4" t="s">
        <v>300</v>
      </c>
      <c r="H392" s="14">
        <f t="shared" si="24"/>
        <v>60</v>
      </c>
      <c r="I392" s="14">
        <f t="shared" si="25"/>
        <v>10.799999999999999</v>
      </c>
      <c r="J392" s="14">
        <f t="shared" si="26"/>
        <v>1.476</v>
      </c>
      <c r="K392" s="14">
        <f t="shared" si="27"/>
        <v>47.724000000000004</v>
      </c>
    </row>
    <row r="393" spans="1:11" x14ac:dyDescent="0.3">
      <c r="A393" s="3">
        <v>204</v>
      </c>
      <c r="B393" s="3">
        <v>10084</v>
      </c>
      <c r="C393" s="7">
        <v>41891</v>
      </c>
      <c r="D393" s="3" t="s">
        <v>301</v>
      </c>
      <c r="E393" s="3">
        <v>19</v>
      </c>
      <c r="F393" s="8">
        <v>18</v>
      </c>
      <c r="G393" s="4" t="s">
        <v>300</v>
      </c>
      <c r="H393" s="14">
        <f t="shared" si="24"/>
        <v>342</v>
      </c>
      <c r="I393" s="14">
        <f t="shared" si="25"/>
        <v>61.559999999999995</v>
      </c>
      <c r="J393" s="14">
        <f t="shared" si="26"/>
        <v>8.4131999999999998</v>
      </c>
      <c r="K393" s="14">
        <f t="shared" si="27"/>
        <v>272.02679999999998</v>
      </c>
    </row>
    <row r="394" spans="1:11" x14ac:dyDescent="0.3">
      <c r="A394" s="3">
        <v>326</v>
      </c>
      <c r="B394" s="3">
        <v>10027</v>
      </c>
      <c r="C394" s="7">
        <v>41899</v>
      </c>
      <c r="D394" s="3" t="s">
        <v>303</v>
      </c>
      <c r="E394" s="3">
        <v>3</v>
      </c>
      <c r="F394" s="8">
        <v>4</v>
      </c>
      <c r="G394" s="4" t="s">
        <v>308</v>
      </c>
      <c r="H394" s="14">
        <f t="shared" si="24"/>
        <v>12</v>
      </c>
      <c r="I394" s="14">
        <f t="shared" si="25"/>
        <v>2.16</v>
      </c>
      <c r="J394" s="14">
        <f t="shared" si="26"/>
        <v>0.29519999999999996</v>
      </c>
      <c r="K394" s="14">
        <f t="shared" si="27"/>
        <v>9.5448000000000004</v>
      </c>
    </row>
    <row r="395" spans="1:11" x14ac:dyDescent="0.3">
      <c r="A395" s="3">
        <v>360</v>
      </c>
      <c r="B395" s="3">
        <v>10111</v>
      </c>
      <c r="C395" s="7">
        <v>41900</v>
      </c>
      <c r="D395" s="3" t="s">
        <v>304</v>
      </c>
      <c r="E395" s="3">
        <v>2</v>
      </c>
      <c r="F395" s="8">
        <v>12</v>
      </c>
      <c r="G395" s="4" t="s">
        <v>308</v>
      </c>
      <c r="H395" s="14">
        <f t="shared" si="24"/>
        <v>24</v>
      </c>
      <c r="I395" s="14">
        <f t="shared" si="25"/>
        <v>4.32</v>
      </c>
      <c r="J395" s="14">
        <f t="shared" si="26"/>
        <v>0.59039999999999992</v>
      </c>
      <c r="K395" s="14">
        <f t="shared" si="27"/>
        <v>19.089600000000001</v>
      </c>
    </row>
    <row r="396" spans="1:11" x14ac:dyDescent="0.3">
      <c r="A396" s="3">
        <v>186</v>
      </c>
      <c r="B396" s="3">
        <v>10005</v>
      </c>
      <c r="C396" s="7">
        <v>41919</v>
      </c>
      <c r="D396" s="3" t="s">
        <v>304</v>
      </c>
      <c r="E396" s="3">
        <v>8</v>
      </c>
      <c r="F396" s="8">
        <v>12</v>
      </c>
      <c r="G396" s="4" t="s">
        <v>302</v>
      </c>
      <c r="H396" s="14">
        <f t="shared" si="24"/>
        <v>96</v>
      </c>
      <c r="I396" s="14">
        <f t="shared" si="25"/>
        <v>17.28</v>
      </c>
      <c r="J396" s="14">
        <f t="shared" si="26"/>
        <v>2.3615999999999997</v>
      </c>
      <c r="K396" s="14">
        <f t="shared" si="27"/>
        <v>76.358400000000003</v>
      </c>
    </row>
    <row r="397" spans="1:11" x14ac:dyDescent="0.3">
      <c r="A397" s="3">
        <v>266</v>
      </c>
      <c r="B397" s="3">
        <v>10035</v>
      </c>
      <c r="C397" s="7">
        <v>41920</v>
      </c>
      <c r="D397" s="3" t="s">
        <v>311</v>
      </c>
      <c r="E397" s="3">
        <v>13</v>
      </c>
      <c r="F397" s="8">
        <v>12</v>
      </c>
      <c r="G397" s="4" t="s">
        <v>302</v>
      </c>
      <c r="H397" s="14">
        <f t="shared" si="24"/>
        <v>156</v>
      </c>
      <c r="I397" s="14">
        <f t="shared" si="25"/>
        <v>28.08</v>
      </c>
      <c r="J397" s="14">
        <f t="shared" si="26"/>
        <v>3.8376000000000001</v>
      </c>
      <c r="K397" s="14">
        <f t="shared" si="27"/>
        <v>124.08240000000001</v>
      </c>
    </row>
    <row r="398" spans="1:11" x14ac:dyDescent="0.3">
      <c r="A398" s="3">
        <v>346</v>
      </c>
      <c r="B398" s="3">
        <v>10020</v>
      </c>
      <c r="C398" s="7">
        <v>41922</v>
      </c>
      <c r="D398" s="3" t="s">
        <v>307</v>
      </c>
      <c r="E398" s="3">
        <v>11</v>
      </c>
      <c r="F398" s="8">
        <v>2</v>
      </c>
      <c r="G398" s="4" t="s">
        <v>302</v>
      </c>
      <c r="H398" s="14">
        <f t="shared" si="24"/>
        <v>22</v>
      </c>
      <c r="I398" s="14">
        <f t="shared" si="25"/>
        <v>3.96</v>
      </c>
      <c r="J398" s="14">
        <f t="shared" si="26"/>
        <v>0.5411999999999999</v>
      </c>
      <c r="K398" s="14">
        <f t="shared" si="27"/>
        <v>17.498799999999999</v>
      </c>
    </row>
    <row r="399" spans="1:11" x14ac:dyDescent="0.3">
      <c r="A399" s="3">
        <v>386</v>
      </c>
      <c r="B399" s="3">
        <v>10072</v>
      </c>
      <c r="C399" s="7">
        <v>41926</v>
      </c>
      <c r="D399" s="3" t="s">
        <v>310</v>
      </c>
      <c r="E399" s="3">
        <v>23</v>
      </c>
      <c r="F399" s="8">
        <v>13</v>
      </c>
      <c r="G399" s="4" t="s">
        <v>300</v>
      </c>
      <c r="H399" s="14">
        <f t="shared" si="24"/>
        <v>299</v>
      </c>
      <c r="I399" s="14">
        <f t="shared" si="25"/>
        <v>53.82</v>
      </c>
      <c r="J399" s="14">
        <f t="shared" si="26"/>
        <v>7.3553999999999995</v>
      </c>
      <c r="K399" s="14">
        <f t="shared" si="27"/>
        <v>237.8246</v>
      </c>
    </row>
    <row r="400" spans="1:11" x14ac:dyDescent="0.3">
      <c r="A400" s="3">
        <v>505</v>
      </c>
      <c r="B400" s="3">
        <v>10145</v>
      </c>
      <c r="C400" s="7">
        <v>41936</v>
      </c>
      <c r="D400" s="3" t="s">
        <v>301</v>
      </c>
      <c r="E400" s="3">
        <v>23</v>
      </c>
      <c r="F400" s="8">
        <v>18</v>
      </c>
      <c r="G400" s="4" t="s">
        <v>300</v>
      </c>
      <c r="H400" s="14">
        <f t="shared" si="24"/>
        <v>414</v>
      </c>
      <c r="I400" s="14">
        <f t="shared" si="25"/>
        <v>74.52</v>
      </c>
      <c r="J400" s="14">
        <f t="shared" si="26"/>
        <v>10.1844</v>
      </c>
      <c r="K400" s="14">
        <f t="shared" si="27"/>
        <v>329.29560000000004</v>
      </c>
    </row>
    <row r="401" spans="1:11" x14ac:dyDescent="0.3">
      <c r="A401" s="3">
        <v>419</v>
      </c>
      <c r="B401" s="3">
        <v>10120</v>
      </c>
      <c r="C401" s="7">
        <v>41944</v>
      </c>
      <c r="D401" s="3" t="s">
        <v>305</v>
      </c>
      <c r="E401" s="3">
        <v>10</v>
      </c>
      <c r="F401" s="8">
        <v>9</v>
      </c>
      <c r="G401" s="4" t="s">
        <v>302</v>
      </c>
      <c r="H401" s="14">
        <f t="shared" si="24"/>
        <v>90</v>
      </c>
      <c r="I401" s="14">
        <f t="shared" si="25"/>
        <v>16.2</v>
      </c>
      <c r="J401" s="14">
        <f t="shared" si="26"/>
        <v>2.214</v>
      </c>
      <c r="K401" s="14">
        <f t="shared" si="27"/>
        <v>71.585999999999999</v>
      </c>
    </row>
    <row r="402" spans="1:11" x14ac:dyDescent="0.3">
      <c r="A402" s="3">
        <v>248</v>
      </c>
      <c r="B402" s="3">
        <v>10038</v>
      </c>
      <c r="C402" s="7">
        <v>41950</v>
      </c>
      <c r="D402" s="3" t="s">
        <v>299</v>
      </c>
      <c r="E402" s="3">
        <v>8</v>
      </c>
      <c r="F402" s="8">
        <v>8</v>
      </c>
      <c r="G402" s="4" t="s">
        <v>302</v>
      </c>
      <c r="H402" s="14">
        <f t="shared" si="24"/>
        <v>64</v>
      </c>
      <c r="I402" s="14">
        <f t="shared" si="25"/>
        <v>11.52</v>
      </c>
      <c r="J402" s="14">
        <f t="shared" si="26"/>
        <v>1.5744</v>
      </c>
      <c r="K402" s="14">
        <f t="shared" si="27"/>
        <v>50.905600000000007</v>
      </c>
    </row>
    <row r="403" spans="1:11" x14ac:dyDescent="0.3">
      <c r="A403" s="3">
        <v>573</v>
      </c>
      <c r="B403" s="3">
        <v>10069</v>
      </c>
      <c r="C403" s="7">
        <v>41954</v>
      </c>
      <c r="D403" s="3" t="s">
        <v>301</v>
      </c>
      <c r="E403" s="3">
        <v>22</v>
      </c>
      <c r="F403" s="8">
        <v>18</v>
      </c>
      <c r="G403" s="4" t="s">
        <v>300</v>
      </c>
      <c r="H403" s="14">
        <f t="shared" si="24"/>
        <v>396</v>
      </c>
      <c r="I403" s="14">
        <f t="shared" si="25"/>
        <v>71.28</v>
      </c>
      <c r="J403" s="14">
        <f t="shared" si="26"/>
        <v>9.7416</v>
      </c>
      <c r="K403" s="14">
        <f t="shared" si="27"/>
        <v>314.97840000000002</v>
      </c>
    </row>
    <row r="404" spans="1:11" x14ac:dyDescent="0.3">
      <c r="A404" s="3">
        <v>121</v>
      </c>
      <c r="B404" s="3">
        <v>10017</v>
      </c>
      <c r="C404" s="7">
        <v>41958</v>
      </c>
      <c r="D404" s="3" t="s">
        <v>309</v>
      </c>
      <c r="E404" s="3">
        <v>19</v>
      </c>
      <c r="F404" s="8">
        <v>2</v>
      </c>
      <c r="G404" s="4" t="s">
        <v>300</v>
      </c>
      <c r="H404" s="14">
        <f t="shared" si="24"/>
        <v>38</v>
      </c>
      <c r="I404" s="14">
        <f t="shared" si="25"/>
        <v>6.84</v>
      </c>
      <c r="J404" s="14">
        <f t="shared" si="26"/>
        <v>0.93479999999999996</v>
      </c>
      <c r="K404" s="14">
        <f t="shared" si="27"/>
        <v>30.225200000000001</v>
      </c>
    </row>
    <row r="405" spans="1:11" x14ac:dyDescent="0.3">
      <c r="A405" s="3">
        <v>176</v>
      </c>
      <c r="B405" s="3">
        <v>10001</v>
      </c>
      <c r="C405" s="7">
        <v>41961</v>
      </c>
      <c r="D405" s="3" t="s">
        <v>299</v>
      </c>
      <c r="E405" s="3">
        <v>5</v>
      </c>
      <c r="F405" s="8">
        <v>8</v>
      </c>
      <c r="G405" s="4" t="s">
        <v>308</v>
      </c>
      <c r="H405" s="14">
        <f t="shared" si="24"/>
        <v>40</v>
      </c>
      <c r="I405" s="14">
        <f t="shared" si="25"/>
        <v>7.1999999999999993</v>
      </c>
      <c r="J405" s="14">
        <f t="shared" si="26"/>
        <v>0.98399999999999987</v>
      </c>
      <c r="K405" s="14">
        <f t="shared" si="27"/>
        <v>31.815999999999999</v>
      </c>
    </row>
    <row r="406" spans="1:11" x14ac:dyDescent="0.3">
      <c r="A406" s="3">
        <v>589</v>
      </c>
      <c r="B406" s="3">
        <v>10119</v>
      </c>
      <c r="C406" s="7">
        <v>41966</v>
      </c>
      <c r="D406" s="3" t="s">
        <v>306</v>
      </c>
      <c r="E406" s="3">
        <v>5</v>
      </c>
      <c r="F406" s="8">
        <v>12</v>
      </c>
      <c r="G406" s="4" t="s">
        <v>308</v>
      </c>
      <c r="H406" s="14">
        <f t="shared" si="24"/>
        <v>60</v>
      </c>
      <c r="I406" s="14">
        <f t="shared" si="25"/>
        <v>10.799999999999999</v>
      </c>
      <c r="J406" s="14">
        <f t="shared" si="26"/>
        <v>1.476</v>
      </c>
      <c r="K406" s="14">
        <f t="shared" si="27"/>
        <v>47.724000000000004</v>
      </c>
    </row>
    <row r="407" spans="1:11" x14ac:dyDescent="0.3">
      <c r="A407" s="3">
        <v>216</v>
      </c>
      <c r="B407" s="3">
        <v>10026</v>
      </c>
      <c r="C407" s="7">
        <v>41968</v>
      </c>
      <c r="D407" s="3" t="s">
        <v>305</v>
      </c>
      <c r="E407" s="3">
        <v>7</v>
      </c>
      <c r="F407" s="8">
        <v>9</v>
      </c>
      <c r="G407" s="4" t="s">
        <v>302</v>
      </c>
      <c r="H407" s="14">
        <f t="shared" si="24"/>
        <v>63</v>
      </c>
      <c r="I407" s="14">
        <f t="shared" si="25"/>
        <v>11.34</v>
      </c>
      <c r="J407" s="14">
        <f t="shared" si="26"/>
        <v>1.5497999999999998</v>
      </c>
      <c r="K407" s="14">
        <f t="shared" si="27"/>
        <v>50.110199999999999</v>
      </c>
    </row>
    <row r="408" spans="1:11" x14ac:dyDescent="0.3">
      <c r="A408" s="3">
        <v>450</v>
      </c>
      <c r="B408" s="3">
        <v>10013</v>
      </c>
      <c r="C408" s="7">
        <v>41975</v>
      </c>
      <c r="D408" s="3" t="s">
        <v>304</v>
      </c>
      <c r="E408" s="3">
        <v>9</v>
      </c>
      <c r="F408" s="8">
        <v>12</v>
      </c>
      <c r="G408" s="4" t="s">
        <v>302</v>
      </c>
      <c r="H408" s="14">
        <f t="shared" si="24"/>
        <v>108</v>
      </c>
      <c r="I408" s="14">
        <f t="shared" si="25"/>
        <v>19.439999999999998</v>
      </c>
      <c r="J408" s="14">
        <f t="shared" si="26"/>
        <v>2.6568000000000001</v>
      </c>
      <c r="K408" s="14">
        <f t="shared" si="27"/>
        <v>85.903199999999998</v>
      </c>
    </row>
    <row r="409" spans="1:11" x14ac:dyDescent="0.3">
      <c r="A409" s="3">
        <v>407</v>
      </c>
      <c r="B409" s="3">
        <v>10107</v>
      </c>
      <c r="C409" s="7">
        <v>41980</v>
      </c>
      <c r="D409" s="3" t="s">
        <v>303</v>
      </c>
      <c r="E409" s="3">
        <v>11</v>
      </c>
      <c r="F409" s="8">
        <v>4</v>
      </c>
      <c r="G409" s="4" t="s">
        <v>302</v>
      </c>
      <c r="H409" s="14">
        <f t="shared" si="24"/>
        <v>44</v>
      </c>
      <c r="I409" s="14">
        <f t="shared" si="25"/>
        <v>7.92</v>
      </c>
      <c r="J409" s="14">
        <f t="shared" si="26"/>
        <v>1.0823999999999998</v>
      </c>
      <c r="K409" s="14">
        <f t="shared" si="27"/>
        <v>34.997599999999998</v>
      </c>
    </row>
    <row r="410" spans="1:11" x14ac:dyDescent="0.3">
      <c r="A410" s="3">
        <v>525</v>
      </c>
      <c r="B410" s="3">
        <v>10073</v>
      </c>
      <c r="C410" s="7">
        <v>41980</v>
      </c>
      <c r="D410" s="3" t="s">
        <v>301</v>
      </c>
      <c r="E410" s="3">
        <v>6</v>
      </c>
      <c r="F410" s="8">
        <v>18</v>
      </c>
      <c r="G410" s="4" t="s">
        <v>302</v>
      </c>
      <c r="H410" s="14">
        <f t="shared" si="24"/>
        <v>108</v>
      </c>
      <c r="I410" s="14">
        <f t="shared" si="25"/>
        <v>19.439999999999998</v>
      </c>
      <c r="J410" s="14">
        <f t="shared" si="26"/>
        <v>2.6568000000000001</v>
      </c>
      <c r="K410" s="14">
        <f t="shared" si="27"/>
        <v>85.903199999999998</v>
      </c>
    </row>
    <row r="411" spans="1:11" x14ac:dyDescent="0.3">
      <c r="A411" s="3">
        <v>229</v>
      </c>
      <c r="B411" s="3">
        <v>10091</v>
      </c>
      <c r="C411" s="7">
        <v>41984</v>
      </c>
      <c r="D411" s="3" t="s">
        <v>304</v>
      </c>
      <c r="E411" s="3">
        <v>30</v>
      </c>
      <c r="F411" s="8">
        <v>12</v>
      </c>
      <c r="G411" s="4" t="s">
        <v>300</v>
      </c>
      <c r="H411" s="14">
        <f t="shared" si="24"/>
        <v>360</v>
      </c>
      <c r="I411" s="14">
        <f t="shared" si="25"/>
        <v>64.8</v>
      </c>
      <c r="J411" s="14">
        <f t="shared" si="26"/>
        <v>8.8559999999999999</v>
      </c>
      <c r="K411" s="14">
        <f t="shared" si="27"/>
        <v>286.34399999999999</v>
      </c>
    </row>
    <row r="412" spans="1:11" x14ac:dyDescent="0.3">
      <c r="A412" s="3">
        <v>164</v>
      </c>
      <c r="B412" s="3">
        <v>10118</v>
      </c>
      <c r="C412" s="7">
        <v>41991</v>
      </c>
      <c r="D412" s="3" t="s">
        <v>305</v>
      </c>
      <c r="E412" s="3">
        <v>4</v>
      </c>
      <c r="F412" s="8">
        <v>9</v>
      </c>
      <c r="G412" s="4" t="s">
        <v>308</v>
      </c>
      <c r="H412" s="14">
        <f t="shared" si="24"/>
        <v>36</v>
      </c>
      <c r="I412" s="14">
        <f t="shared" si="25"/>
        <v>6.4799999999999995</v>
      </c>
      <c r="J412" s="14">
        <f t="shared" si="26"/>
        <v>0.88559999999999994</v>
      </c>
      <c r="K412" s="14">
        <f t="shared" si="27"/>
        <v>28.634399999999999</v>
      </c>
    </row>
    <row r="413" spans="1:11" x14ac:dyDescent="0.3">
      <c r="A413" s="3">
        <v>169</v>
      </c>
      <c r="B413" s="3">
        <v>10079</v>
      </c>
      <c r="C413" s="7">
        <v>41991</v>
      </c>
      <c r="D413" s="3" t="s">
        <v>307</v>
      </c>
      <c r="E413" s="3">
        <v>6</v>
      </c>
      <c r="F413" s="8">
        <v>2</v>
      </c>
      <c r="G413" s="4" t="s">
        <v>302</v>
      </c>
      <c r="H413" s="14">
        <f t="shared" si="24"/>
        <v>12</v>
      </c>
      <c r="I413" s="14">
        <f t="shared" si="25"/>
        <v>2.16</v>
      </c>
      <c r="J413" s="14">
        <f t="shared" si="26"/>
        <v>0.29519999999999996</v>
      </c>
      <c r="K413" s="14">
        <f t="shared" si="27"/>
        <v>9.5448000000000004</v>
      </c>
    </row>
    <row r="414" spans="1:11" x14ac:dyDescent="0.3">
      <c r="A414" s="3">
        <v>560</v>
      </c>
      <c r="B414" s="3">
        <v>10030</v>
      </c>
      <c r="C414" s="7">
        <v>41996</v>
      </c>
      <c r="D414" s="3" t="s">
        <v>301</v>
      </c>
      <c r="E414" s="3">
        <v>1</v>
      </c>
      <c r="F414" s="8">
        <v>18</v>
      </c>
      <c r="G414" s="4" t="s">
        <v>308</v>
      </c>
      <c r="H414" s="14">
        <f t="shared" si="24"/>
        <v>18</v>
      </c>
      <c r="I414" s="14">
        <f t="shared" si="25"/>
        <v>3.2399999999999998</v>
      </c>
      <c r="J414" s="14">
        <f t="shared" si="26"/>
        <v>0.44279999999999997</v>
      </c>
      <c r="K414" s="14">
        <f t="shared" si="27"/>
        <v>14.3172</v>
      </c>
    </row>
    <row r="415" spans="1:11" x14ac:dyDescent="0.3">
      <c r="A415" s="3">
        <v>310</v>
      </c>
      <c r="B415" s="3">
        <v>10113</v>
      </c>
      <c r="C415" s="7">
        <v>42002</v>
      </c>
      <c r="D415" s="3" t="s">
        <v>305</v>
      </c>
      <c r="E415" s="3">
        <v>3</v>
      </c>
      <c r="F415" s="8">
        <v>9</v>
      </c>
      <c r="G415" s="4" t="s">
        <v>308</v>
      </c>
      <c r="H415" s="14">
        <f t="shared" si="24"/>
        <v>27</v>
      </c>
      <c r="I415" s="14">
        <f t="shared" si="25"/>
        <v>4.8599999999999994</v>
      </c>
      <c r="J415" s="14">
        <f t="shared" si="26"/>
        <v>0.66420000000000001</v>
      </c>
      <c r="K415" s="14">
        <f t="shared" si="27"/>
        <v>21.4758</v>
      </c>
    </row>
    <row r="416" spans="1:11" x14ac:dyDescent="0.3">
      <c r="A416" s="3">
        <v>402</v>
      </c>
      <c r="B416" s="3">
        <v>10076</v>
      </c>
      <c r="C416" s="7">
        <v>42002</v>
      </c>
      <c r="D416" s="3" t="s">
        <v>299</v>
      </c>
      <c r="E416" s="3">
        <v>15</v>
      </c>
      <c r="F416" s="8">
        <v>8</v>
      </c>
      <c r="G416" s="4" t="s">
        <v>300</v>
      </c>
      <c r="H416" s="14">
        <f t="shared" si="24"/>
        <v>120</v>
      </c>
      <c r="I416" s="14">
        <f t="shared" si="25"/>
        <v>21.599999999999998</v>
      </c>
      <c r="J416" s="14">
        <f t="shared" si="26"/>
        <v>2.952</v>
      </c>
      <c r="K416" s="14">
        <f t="shared" si="27"/>
        <v>95.448000000000008</v>
      </c>
    </row>
    <row r="417" spans="1:11" x14ac:dyDescent="0.3">
      <c r="A417" s="3">
        <v>262</v>
      </c>
      <c r="B417" s="3">
        <v>10105</v>
      </c>
      <c r="C417" s="7">
        <v>42007</v>
      </c>
      <c r="D417" s="3" t="s">
        <v>305</v>
      </c>
      <c r="E417" s="3">
        <v>6</v>
      </c>
      <c r="F417" s="8">
        <v>9</v>
      </c>
      <c r="G417" s="4" t="s">
        <v>302</v>
      </c>
      <c r="H417" s="14">
        <f t="shared" si="24"/>
        <v>54</v>
      </c>
      <c r="I417" s="14">
        <f t="shared" si="25"/>
        <v>9.7199999999999989</v>
      </c>
      <c r="J417" s="14">
        <f t="shared" si="26"/>
        <v>1.3284</v>
      </c>
      <c r="K417" s="14">
        <f t="shared" si="27"/>
        <v>42.951599999999999</v>
      </c>
    </row>
    <row r="418" spans="1:11" x14ac:dyDescent="0.3">
      <c r="A418" s="3">
        <v>165</v>
      </c>
      <c r="B418" s="3">
        <v>10066</v>
      </c>
      <c r="C418" s="7">
        <v>42008</v>
      </c>
      <c r="D418" s="3" t="s">
        <v>311</v>
      </c>
      <c r="E418" s="3">
        <v>30</v>
      </c>
      <c r="F418" s="8">
        <v>12</v>
      </c>
      <c r="G418" s="4" t="s">
        <v>300</v>
      </c>
      <c r="H418" s="14">
        <f t="shared" si="24"/>
        <v>360</v>
      </c>
      <c r="I418" s="14">
        <f t="shared" si="25"/>
        <v>64.8</v>
      </c>
      <c r="J418" s="14">
        <f t="shared" si="26"/>
        <v>8.8559999999999999</v>
      </c>
      <c r="K418" s="14">
        <f t="shared" si="27"/>
        <v>286.34399999999999</v>
      </c>
    </row>
    <row r="419" spans="1:11" x14ac:dyDescent="0.3">
      <c r="A419" s="3">
        <v>117</v>
      </c>
      <c r="B419" s="3">
        <v>10083</v>
      </c>
      <c r="C419" s="7">
        <v>42021</v>
      </c>
      <c r="D419" s="3" t="s">
        <v>299</v>
      </c>
      <c r="E419" s="3">
        <v>1</v>
      </c>
      <c r="F419" s="8">
        <v>8</v>
      </c>
      <c r="G419" s="4" t="s">
        <v>308</v>
      </c>
      <c r="H419" s="14">
        <f t="shared" si="24"/>
        <v>8</v>
      </c>
      <c r="I419" s="14">
        <f t="shared" si="25"/>
        <v>1.44</v>
      </c>
      <c r="J419" s="14">
        <f t="shared" si="26"/>
        <v>0.1968</v>
      </c>
      <c r="K419" s="14">
        <f t="shared" si="27"/>
        <v>6.3632000000000009</v>
      </c>
    </row>
    <row r="420" spans="1:11" x14ac:dyDescent="0.3">
      <c r="A420" s="3">
        <v>526</v>
      </c>
      <c r="B420" s="3">
        <v>10095</v>
      </c>
      <c r="C420" s="7">
        <v>42027</v>
      </c>
      <c r="D420" s="3" t="s">
        <v>311</v>
      </c>
      <c r="E420" s="3">
        <v>25</v>
      </c>
      <c r="F420" s="8">
        <v>12</v>
      </c>
      <c r="G420" s="4" t="s">
        <v>300</v>
      </c>
      <c r="H420" s="14">
        <f t="shared" si="24"/>
        <v>300</v>
      </c>
      <c r="I420" s="14">
        <f t="shared" si="25"/>
        <v>54</v>
      </c>
      <c r="J420" s="14">
        <f t="shared" si="26"/>
        <v>7.38</v>
      </c>
      <c r="K420" s="14">
        <f t="shared" si="27"/>
        <v>238.62</v>
      </c>
    </row>
    <row r="421" spans="1:11" x14ac:dyDescent="0.3">
      <c r="A421" s="3">
        <v>330</v>
      </c>
      <c r="B421" s="3">
        <v>10134</v>
      </c>
      <c r="C421" s="7">
        <v>42036</v>
      </c>
      <c r="D421" s="3" t="s">
        <v>303</v>
      </c>
      <c r="E421" s="3">
        <v>3</v>
      </c>
      <c r="F421" s="8">
        <v>4</v>
      </c>
      <c r="G421" s="4" t="s">
        <v>308</v>
      </c>
      <c r="H421" s="14">
        <f t="shared" si="24"/>
        <v>12</v>
      </c>
      <c r="I421" s="14">
        <f t="shared" si="25"/>
        <v>2.16</v>
      </c>
      <c r="J421" s="14">
        <f t="shared" si="26"/>
        <v>0.29519999999999996</v>
      </c>
      <c r="K421" s="14">
        <f t="shared" si="27"/>
        <v>9.5448000000000004</v>
      </c>
    </row>
    <row r="422" spans="1:11" x14ac:dyDescent="0.3">
      <c r="A422" s="3">
        <v>410</v>
      </c>
      <c r="B422" s="3">
        <v>10135</v>
      </c>
      <c r="C422" s="7">
        <v>42039</v>
      </c>
      <c r="D422" s="3" t="s">
        <v>301</v>
      </c>
      <c r="E422" s="3">
        <v>11</v>
      </c>
      <c r="F422" s="8">
        <v>18</v>
      </c>
      <c r="G422" s="4" t="s">
        <v>302</v>
      </c>
      <c r="H422" s="14">
        <f t="shared" si="24"/>
        <v>198</v>
      </c>
      <c r="I422" s="14">
        <f t="shared" si="25"/>
        <v>35.64</v>
      </c>
      <c r="J422" s="14">
        <f t="shared" si="26"/>
        <v>4.8708</v>
      </c>
      <c r="K422" s="14">
        <f t="shared" si="27"/>
        <v>157.48920000000001</v>
      </c>
    </row>
    <row r="423" spans="1:11" x14ac:dyDescent="0.3">
      <c r="A423" s="3">
        <v>209</v>
      </c>
      <c r="B423" s="3">
        <v>10084</v>
      </c>
      <c r="C423" s="7">
        <v>42047</v>
      </c>
      <c r="D423" s="3" t="s">
        <v>305</v>
      </c>
      <c r="E423" s="3">
        <v>24</v>
      </c>
      <c r="F423" s="8">
        <v>9</v>
      </c>
      <c r="G423" s="4" t="s">
        <v>300</v>
      </c>
      <c r="H423" s="14">
        <f t="shared" si="24"/>
        <v>216</v>
      </c>
      <c r="I423" s="14">
        <f t="shared" si="25"/>
        <v>38.879999999999995</v>
      </c>
      <c r="J423" s="14">
        <f t="shared" si="26"/>
        <v>5.3136000000000001</v>
      </c>
      <c r="K423" s="14">
        <f t="shared" si="27"/>
        <v>171.8064</v>
      </c>
    </row>
    <row r="424" spans="1:11" x14ac:dyDescent="0.3">
      <c r="A424" s="3">
        <v>401</v>
      </c>
      <c r="B424" s="3">
        <v>10016</v>
      </c>
      <c r="C424" s="7">
        <v>42047</v>
      </c>
      <c r="D424" s="3" t="s">
        <v>309</v>
      </c>
      <c r="E424" s="3">
        <v>13</v>
      </c>
      <c r="F424" s="8">
        <v>2</v>
      </c>
      <c r="G424" s="4" t="s">
        <v>302</v>
      </c>
      <c r="H424" s="14">
        <f t="shared" si="24"/>
        <v>26</v>
      </c>
      <c r="I424" s="14">
        <f t="shared" si="25"/>
        <v>4.68</v>
      </c>
      <c r="J424" s="14">
        <f t="shared" si="26"/>
        <v>0.63959999999999995</v>
      </c>
      <c r="K424" s="14">
        <f t="shared" si="27"/>
        <v>20.680399999999999</v>
      </c>
    </row>
    <row r="425" spans="1:11" x14ac:dyDescent="0.3">
      <c r="A425" s="3">
        <v>558</v>
      </c>
      <c r="B425" s="3">
        <v>10147</v>
      </c>
      <c r="C425" s="7">
        <v>42060</v>
      </c>
      <c r="D425" s="3" t="s">
        <v>304</v>
      </c>
      <c r="E425" s="3">
        <v>18</v>
      </c>
      <c r="F425" s="8">
        <v>12</v>
      </c>
      <c r="G425" s="4" t="s">
        <v>300</v>
      </c>
      <c r="H425" s="14">
        <f t="shared" si="24"/>
        <v>216</v>
      </c>
      <c r="I425" s="14">
        <f t="shared" si="25"/>
        <v>38.879999999999995</v>
      </c>
      <c r="J425" s="14">
        <f t="shared" si="26"/>
        <v>5.3136000000000001</v>
      </c>
      <c r="K425" s="14">
        <f t="shared" si="27"/>
        <v>171.8064</v>
      </c>
    </row>
    <row r="426" spans="1:11" x14ac:dyDescent="0.3">
      <c r="A426" s="3">
        <v>329</v>
      </c>
      <c r="B426" s="3">
        <v>10061</v>
      </c>
      <c r="C426" s="7">
        <v>42061</v>
      </c>
      <c r="D426" s="3" t="s">
        <v>311</v>
      </c>
      <c r="E426" s="3">
        <v>18</v>
      </c>
      <c r="F426" s="8">
        <v>12</v>
      </c>
      <c r="G426" s="4" t="s">
        <v>300</v>
      </c>
      <c r="H426" s="14">
        <f t="shared" si="24"/>
        <v>216</v>
      </c>
      <c r="I426" s="14">
        <f t="shared" si="25"/>
        <v>38.879999999999995</v>
      </c>
      <c r="J426" s="14">
        <f t="shared" si="26"/>
        <v>5.3136000000000001</v>
      </c>
      <c r="K426" s="14">
        <f t="shared" si="27"/>
        <v>171.8064</v>
      </c>
    </row>
    <row r="427" spans="1:11" x14ac:dyDescent="0.3">
      <c r="A427" s="3">
        <v>593</v>
      </c>
      <c r="B427" s="3">
        <v>10044</v>
      </c>
      <c r="C427" s="7">
        <v>42061</v>
      </c>
      <c r="D427" s="3" t="s">
        <v>305</v>
      </c>
      <c r="E427" s="3">
        <v>27</v>
      </c>
      <c r="F427" s="8">
        <v>9</v>
      </c>
      <c r="G427" s="4" t="s">
        <v>300</v>
      </c>
      <c r="H427" s="14">
        <f t="shared" si="24"/>
        <v>243</v>
      </c>
      <c r="I427" s="14">
        <f t="shared" si="25"/>
        <v>43.739999999999995</v>
      </c>
      <c r="J427" s="14">
        <f t="shared" si="26"/>
        <v>5.9777999999999993</v>
      </c>
      <c r="K427" s="14">
        <f t="shared" si="27"/>
        <v>193.28219999999999</v>
      </c>
    </row>
    <row r="428" spans="1:11" x14ac:dyDescent="0.3">
      <c r="A428" s="3">
        <v>467</v>
      </c>
      <c r="B428" s="3">
        <v>10101</v>
      </c>
      <c r="C428" s="7">
        <v>42065</v>
      </c>
      <c r="D428" s="3" t="s">
        <v>307</v>
      </c>
      <c r="E428" s="3">
        <v>1</v>
      </c>
      <c r="F428" s="8">
        <v>2</v>
      </c>
      <c r="G428" s="4" t="s">
        <v>308</v>
      </c>
      <c r="H428" s="14">
        <f t="shared" si="24"/>
        <v>2</v>
      </c>
      <c r="I428" s="14">
        <f t="shared" si="25"/>
        <v>0.36</v>
      </c>
      <c r="J428" s="14">
        <f t="shared" si="26"/>
        <v>4.9200000000000001E-2</v>
      </c>
      <c r="K428" s="14">
        <f t="shared" si="27"/>
        <v>1.5908000000000002</v>
      </c>
    </row>
    <row r="429" spans="1:11" x14ac:dyDescent="0.3">
      <c r="A429" s="3">
        <v>499</v>
      </c>
      <c r="B429" s="3">
        <v>10088</v>
      </c>
      <c r="C429" s="7">
        <v>42065</v>
      </c>
      <c r="D429" s="3" t="s">
        <v>310</v>
      </c>
      <c r="E429" s="3">
        <v>14</v>
      </c>
      <c r="F429" s="8">
        <v>13</v>
      </c>
      <c r="G429" s="4" t="s">
        <v>302</v>
      </c>
      <c r="H429" s="14">
        <f t="shared" si="24"/>
        <v>182</v>
      </c>
      <c r="I429" s="14">
        <f t="shared" si="25"/>
        <v>32.76</v>
      </c>
      <c r="J429" s="14">
        <f t="shared" si="26"/>
        <v>4.4771999999999998</v>
      </c>
      <c r="K429" s="14">
        <f t="shared" si="27"/>
        <v>144.7628</v>
      </c>
    </row>
    <row r="430" spans="1:11" x14ac:dyDescent="0.3">
      <c r="A430" s="3">
        <v>207</v>
      </c>
      <c r="B430" s="3">
        <v>10011</v>
      </c>
      <c r="C430" s="7">
        <v>42066</v>
      </c>
      <c r="D430" s="3" t="s">
        <v>306</v>
      </c>
      <c r="E430" s="3">
        <v>5</v>
      </c>
      <c r="F430" s="8">
        <v>12</v>
      </c>
      <c r="G430" s="4" t="s">
        <v>308</v>
      </c>
      <c r="H430" s="14">
        <f t="shared" si="24"/>
        <v>60</v>
      </c>
      <c r="I430" s="14">
        <f t="shared" si="25"/>
        <v>10.799999999999999</v>
      </c>
      <c r="J430" s="14">
        <f t="shared" si="26"/>
        <v>1.476</v>
      </c>
      <c r="K430" s="14">
        <f t="shared" si="27"/>
        <v>47.724000000000004</v>
      </c>
    </row>
    <row r="431" spans="1:11" x14ac:dyDescent="0.3">
      <c r="A431" s="3">
        <v>243</v>
      </c>
      <c r="B431" s="3">
        <v>10026</v>
      </c>
      <c r="C431" s="7">
        <v>42071</v>
      </c>
      <c r="D431" s="3" t="s">
        <v>306</v>
      </c>
      <c r="E431" s="3">
        <v>21</v>
      </c>
      <c r="F431" s="8">
        <v>12</v>
      </c>
      <c r="G431" s="4" t="s">
        <v>300</v>
      </c>
      <c r="H431" s="14">
        <f t="shared" si="24"/>
        <v>252</v>
      </c>
      <c r="I431" s="14">
        <f t="shared" si="25"/>
        <v>45.36</v>
      </c>
      <c r="J431" s="14">
        <f t="shared" si="26"/>
        <v>6.1991999999999994</v>
      </c>
      <c r="K431" s="14">
        <f t="shared" si="27"/>
        <v>200.4408</v>
      </c>
    </row>
    <row r="432" spans="1:11" x14ac:dyDescent="0.3">
      <c r="A432" s="3">
        <v>463</v>
      </c>
      <c r="B432" s="3">
        <v>10103</v>
      </c>
      <c r="C432" s="7">
        <v>42077</v>
      </c>
      <c r="D432" s="3" t="s">
        <v>301</v>
      </c>
      <c r="E432" s="3">
        <v>26</v>
      </c>
      <c r="F432" s="8">
        <v>18</v>
      </c>
      <c r="G432" s="4" t="s">
        <v>300</v>
      </c>
      <c r="H432" s="14">
        <f t="shared" si="24"/>
        <v>468</v>
      </c>
      <c r="I432" s="14">
        <f t="shared" si="25"/>
        <v>84.24</v>
      </c>
      <c r="J432" s="14">
        <f t="shared" si="26"/>
        <v>11.512799999999999</v>
      </c>
      <c r="K432" s="14">
        <f t="shared" si="27"/>
        <v>372.24720000000002</v>
      </c>
    </row>
    <row r="433" spans="1:11" x14ac:dyDescent="0.3">
      <c r="A433" s="3">
        <v>177</v>
      </c>
      <c r="B433" s="3">
        <v>10050</v>
      </c>
      <c r="C433" s="7">
        <v>42079</v>
      </c>
      <c r="D433" s="3" t="s">
        <v>299</v>
      </c>
      <c r="E433" s="3">
        <v>14</v>
      </c>
      <c r="F433" s="8">
        <v>8</v>
      </c>
      <c r="G433" s="4" t="s">
        <v>302</v>
      </c>
      <c r="H433" s="14">
        <f t="shared" si="24"/>
        <v>112</v>
      </c>
      <c r="I433" s="14">
        <f t="shared" si="25"/>
        <v>20.16</v>
      </c>
      <c r="J433" s="14">
        <f t="shared" si="26"/>
        <v>2.7551999999999999</v>
      </c>
      <c r="K433" s="14">
        <f t="shared" si="27"/>
        <v>89.084800000000001</v>
      </c>
    </row>
    <row r="434" spans="1:11" x14ac:dyDescent="0.3">
      <c r="A434" s="3">
        <v>125</v>
      </c>
      <c r="B434" s="3">
        <v>10076</v>
      </c>
      <c r="C434" s="7">
        <v>42086</v>
      </c>
      <c r="D434" s="3" t="s">
        <v>299</v>
      </c>
      <c r="E434" s="3">
        <v>18</v>
      </c>
      <c r="F434" s="8">
        <v>8</v>
      </c>
      <c r="G434" s="4" t="s">
        <v>300</v>
      </c>
      <c r="H434" s="14">
        <f t="shared" si="24"/>
        <v>144</v>
      </c>
      <c r="I434" s="14">
        <f t="shared" si="25"/>
        <v>25.919999999999998</v>
      </c>
      <c r="J434" s="14">
        <f t="shared" si="26"/>
        <v>3.5423999999999998</v>
      </c>
      <c r="K434" s="14">
        <f t="shared" si="27"/>
        <v>114.5376</v>
      </c>
    </row>
    <row r="435" spans="1:11" x14ac:dyDescent="0.3">
      <c r="A435" s="3">
        <v>459</v>
      </c>
      <c r="B435" s="3">
        <v>10052</v>
      </c>
      <c r="C435" s="7">
        <v>42087</v>
      </c>
      <c r="D435" s="3" t="s">
        <v>304</v>
      </c>
      <c r="E435" s="3">
        <v>26</v>
      </c>
      <c r="F435" s="8">
        <v>12</v>
      </c>
      <c r="G435" s="4" t="s">
        <v>300</v>
      </c>
      <c r="H435" s="14">
        <f t="shared" si="24"/>
        <v>312</v>
      </c>
      <c r="I435" s="14">
        <f t="shared" si="25"/>
        <v>56.16</v>
      </c>
      <c r="J435" s="14">
        <f t="shared" si="26"/>
        <v>7.6752000000000002</v>
      </c>
      <c r="K435" s="14">
        <f t="shared" si="27"/>
        <v>248.16480000000001</v>
      </c>
    </row>
    <row r="436" spans="1:11" x14ac:dyDescent="0.3">
      <c r="A436" s="3">
        <v>524</v>
      </c>
      <c r="B436" s="3">
        <v>10037</v>
      </c>
      <c r="C436" s="7">
        <v>42091</v>
      </c>
      <c r="D436" s="3" t="s">
        <v>310</v>
      </c>
      <c r="E436" s="3">
        <v>20</v>
      </c>
      <c r="F436" s="8">
        <v>13</v>
      </c>
      <c r="G436" s="4" t="s">
        <v>300</v>
      </c>
      <c r="H436" s="14">
        <f t="shared" si="24"/>
        <v>260</v>
      </c>
      <c r="I436" s="14">
        <f t="shared" si="25"/>
        <v>46.8</v>
      </c>
      <c r="J436" s="14">
        <f t="shared" si="26"/>
        <v>6.395999999999999</v>
      </c>
      <c r="K436" s="14">
        <f t="shared" si="27"/>
        <v>206.804</v>
      </c>
    </row>
    <row r="437" spans="1:11" x14ac:dyDescent="0.3">
      <c r="A437" s="3">
        <v>311</v>
      </c>
      <c r="B437" s="3">
        <v>10080</v>
      </c>
      <c r="C437" s="7">
        <v>42097</v>
      </c>
      <c r="D437" s="3" t="s">
        <v>311</v>
      </c>
      <c r="E437" s="3">
        <v>21</v>
      </c>
      <c r="F437" s="8">
        <v>12</v>
      </c>
      <c r="G437" s="4" t="s">
        <v>300</v>
      </c>
      <c r="H437" s="14">
        <f t="shared" si="24"/>
        <v>252</v>
      </c>
      <c r="I437" s="14">
        <f t="shared" si="25"/>
        <v>45.36</v>
      </c>
      <c r="J437" s="14">
        <f t="shared" si="26"/>
        <v>6.1991999999999994</v>
      </c>
      <c r="K437" s="14">
        <f t="shared" si="27"/>
        <v>200.4408</v>
      </c>
    </row>
    <row r="438" spans="1:11" x14ac:dyDescent="0.3">
      <c r="A438" s="3">
        <v>489</v>
      </c>
      <c r="B438" s="3">
        <v>10073</v>
      </c>
      <c r="C438" s="7">
        <v>42097</v>
      </c>
      <c r="D438" s="3" t="s">
        <v>304</v>
      </c>
      <c r="E438" s="3">
        <v>11</v>
      </c>
      <c r="F438" s="8">
        <v>12</v>
      </c>
      <c r="G438" s="4" t="s">
        <v>302</v>
      </c>
      <c r="H438" s="14">
        <f t="shared" si="24"/>
        <v>132</v>
      </c>
      <c r="I438" s="14">
        <f t="shared" si="25"/>
        <v>23.759999999999998</v>
      </c>
      <c r="J438" s="14">
        <f t="shared" si="26"/>
        <v>3.2472000000000003</v>
      </c>
      <c r="K438" s="14">
        <f t="shared" si="27"/>
        <v>104.9928</v>
      </c>
    </row>
    <row r="439" spans="1:11" x14ac:dyDescent="0.3">
      <c r="A439" s="3">
        <v>414</v>
      </c>
      <c r="B439" s="3">
        <v>10015</v>
      </c>
      <c r="C439" s="7">
        <v>42102</v>
      </c>
      <c r="D439" s="3" t="s">
        <v>309</v>
      </c>
      <c r="E439" s="3">
        <v>27</v>
      </c>
      <c r="F439" s="8">
        <v>2</v>
      </c>
      <c r="G439" s="4" t="s">
        <v>300</v>
      </c>
      <c r="H439" s="14">
        <f t="shared" si="24"/>
        <v>54</v>
      </c>
      <c r="I439" s="14">
        <f t="shared" si="25"/>
        <v>9.7199999999999989</v>
      </c>
      <c r="J439" s="14">
        <f t="shared" si="26"/>
        <v>1.3284</v>
      </c>
      <c r="K439" s="14">
        <f t="shared" si="27"/>
        <v>42.951599999999999</v>
      </c>
    </row>
    <row r="440" spans="1:11" x14ac:dyDescent="0.3">
      <c r="A440" s="3">
        <v>580</v>
      </c>
      <c r="B440" s="3">
        <v>10002</v>
      </c>
      <c r="C440" s="7">
        <v>42102</v>
      </c>
      <c r="D440" s="3" t="s">
        <v>304</v>
      </c>
      <c r="E440" s="3">
        <v>26</v>
      </c>
      <c r="F440" s="8">
        <v>12</v>
      </c>
      <c r="G440" s="4" t="s">
        <v>300</v>
      </c>
      <c r="H440" s="14">
        <f t="shared" si="24"/>
        <v>312</v>
      </c>
      <c r="I440" s="14">
        <f t="shared" si="25"/>
        <v>56.16</v>
      </c>
      <c r="J440" s="14">
        <f t="shared" si="26"/>
        <v>7.6752000000000002</v>
      </c>
      <c r="K440" s="14">
        <f t="shared" si="27"/>
        <v>248.16480000000001</v>
      </c>
    </row>
    <row r="441" spans="1:11" x14ac:dyDescent="0.3">
      <c r="A441" s="3">
        <v>274</v>
      </c>
      <c r="B441" s="3">
        <v>10033</v>
      </c>
      <c r="C441" s="7">
        <v>42107</v>
      </c>
      <c r="D441" s="3" t="s">
        <v>305</v>
      </c>
      <c r="E441" s="3">
        <v>22</v>
      </c>
      <c r="F441" s="8">
        <v>9</v>
      </c>
      <c r="G441" s="4" t="s">
        <v>300</v>
      </c>
      <c r="H441" s="14">
        <f t="shared" si="24"/>
        <v>198</v>
      </c>
      <c r="I441" s="14">
        <f t="shared" si="25"/>
        <v>35.64</v>
      </c>
      <c r="J441" s="14">
        <f t="shared" si="26"/>
        <v>4.8708</v>
      </c>
      <c r="K441" s="14">
        <f t="shared" si="27"/>
        <v>157.48920000000001</v>
      </c>
    </row>
    <row r="442" spans="1:11" x14ac:dyDescent="0.3">
      <c r="A442" s="3">
        <v>140</v>
      </c>
      <c r="B442" s="3">
        <v>10017</v>
      </c>
      <c r="C442" s="7">
        <v>42117</v>
      </c>
      <c r="D442" s="3" t="s">
        <v>301</v>
      </c>
      <c r="E442" s="3">
        <v>24</v>
      </c>
      <c r="F442" s="8">
        <v>18</v>
      </c>
      <c r="G442" s="4" t="s">
        <v>300</v>
      </c>
      <c r="H442" s="14">
        <f t="shared" si="24"/>
        <v>432</v>
      </c>
      <c r="I442" s="14">
        <f t="shared" si="25"/>
        <v>77.759999999999991</v>
      </c>
      <c r="J442" s="14">
        <f t="shared" si="26"/>
        <v>10.6272</v>
      </c>
      <c r="K442" s="14">
        <f t="shared" si="27"/>
        <v>343.61279999999999</v>
      </c>
    </row>
    <row r="443" spans="1:11" x14ac:dyDescent="0.3">
      <c r="A443" s="3">
        <v>397</v>
      </c>
      <c r="B443" s="3">
        <v>10122</v>
      </c>
      <c r="C443" s="7">
        <v>42119</v>
      </c>
      <c r="D443" s="3" t="s">
        <v>311</v>
      </c>
      <c r="E443" s="3">
        <v>21</v>
      </c>
      <c r="F443" s="8">
        <v>12</v>
      </c>
      <c r="G443" s="4" t="s">
        <v>300</v>
      </c>
      <c r="H443" s="14">
        <f t="shared" si="24"/>
        <v>252</v>
      </c>
      <c r="I443" s="14">
        <f t="shared" si="25"/>
        <v>45.36</v>
      </c>
      <c r="J443" s="14">
        <f t="shared" si="26"/>
        <v>6.1991999999999994</v>
      </c>
      <c r="K443" s="14">
        <f t="shared" si="27"/>
        <v>200.4408</v>
      </c>
    </row>
    <row r="444" spans="1:11" x14ac:dyDescent="0.3">
      <c r="A444" s="3">
        <v>327</v>
      </c>
      <c r="B444" s="3">
        <v>10111</v>
      </c>
      <c r="C444" s="7">
        <v>42140</v>
      </c>
      <c r="D444" s="3" t="s">
        <v>311</v>
      </c>
      <c r="E444" s="3">
        <v>30</v>
      </c>
      <c r="F444" s="8">
        <v>12</v>
      </c>
      <c r="G444" s="4" t="s">
        <v>300</v>
      </c>
      <c r="H444" s="14">
        <f t="shared" si="24"/>
        <v>360</v>
      </c>
      <c r="I444" s="14">
        <f t="shared" si="25"/>
        <v>64.8</v>
      </c>
      <c r="J444" s="14">
        <f t="shared" si="26"/>
        <v>8.8559999999999999</v>
      </c>
      <c r="K444" s="14">
        <f t="shared" si="27"/>
        <v>286.34399999999999</v>
      </c>
    </row>
    <row r="445" spans="1:11" x14ac:dyDescent="0.3">
      <c r="A445" s="3">
        <v>564</v>
      </c>
      <c r="B445" s="3">
        <v>10006</v>
      </c>
      <c r="C445" s="7">
        <v>42144</v>
      </c>
      <c r="D445" s="3" t="s">
        <v>311</v>
      </c>
      <c r="E445" s="3">
        <v>30</v>
      </c>
      <c r="F445" s="8">
        <v>12</v>
      </c>
      <c r="G445" s="4" t="s">
        <v>300</v>
      </c>
      <c r="H445" s="14">
        <f t="shared" si="24"/>
        <v>360</v>
      </c>
      <c r="I445" s="14">
        <f t="shared" si="25"/>
        <v>64.8</v>
      </c>
      <c r="J445" s="14">
        <f t="shared" si="26"/>
        <v>8.8559999999999999</v>
      </c>
      <c r="K445" s="14">
        <f t="shared" si="27"/>
        <v>286.34399999999999</v>
      </c>
    </row>
    <row r="446" spans="1:11" x14ac:dyDescent="0.3">
      <c r="A446" s="3">
        <v>202</v>
      </c>
      <c r="B446" s="3">
        <v>10053</v>
      </c>
      <c r="C446" s="7">
        <v>42146</v>
      </c>
      <c r="D446" s="3" t="s">
        <v>311</v>
      </c>
      <c r="E446" s="3">
        <v>4</v>
      </c>
      <c r="F446" s="8">
        <v>12</v>
      </c>
      <c r="G446" s="4" t="s">
        <v>308</v>
      </c>
      <c r="H446" s="14">
        <f t="shared" si="24"/>
        <v>48</v>
      </c>
      <c r="I446" s="14">
        <f t="shared" si="25"/>
        <v>8.64</v>
      </c>
      <c r="J446" s="14">
        <f t="shared" si="26"/>
        <v>1.1807999999999998</v>
      </c>
      <c r="K446" s="14">
        <f t="shared" si="27"/>
        <v>38.179200000000002</v>
      </c>
    </row>
    <row r="447" spans="1:11" x14ac:dyDescent="0.3">
      <c r="A447" s="3">
        <v>503</v>
      </c>
      <c r="B447" s="3">
        <v>10129</v>
      </c>
      <c r="C447" s="7">
        <v>42164</v>
      </c>
      <c r="D447" s="3" t="s">
        <v>311</v>
      </c>
      <c r="E447" s="3">
        <v>19</v>
      </c>
      <c r="F447" s="8">
        <v>12</v>
      </c>
      <c r="G447" s="4" t="s">
        <v>300</v>
      </c>
      <c r="H447" s="14">
        <f t="shared" si="24"/>
        <v>228</v>
      </c>
      <c r="I447" s="14">
        <f t="shared" si="25"/>
        <v>41.04</v>
      </c>
      <c r="J447" s="14">
        <f t="shared" si="26"/>
        <v>5.6088000000000005</v>
      </c>
      <c r="K447" s="14">
        <f t="shared" si="27"/>
        <v>181.35120000000001</v>
      </c>
    </row>
    <row r="448" spans="1:11" x14ac:dyDescent="0.3">
      <c r="A448" s="3">
        <v>231</v>
      </c>
      <c r="B448" s="3">
        <v>10013</v>
      </c>
      <c r="C448" s="7">
        <v>42165</v>
      </c>
      <c r="D448" s="3" t="s">
        <v>299</v>
      </c>
      <c r="E448" s="3">
        <v>1</v>
      </c>
      <c r="F448" s="8">
        <v>8</v>
      </c>
      <c r="G448" s="4" t="s">
        <v>308</v>
      </c>
      <c r="H448" s="14">
        <f t="shared" si="24"/>
        <v>8</v>
      </c>
      <c r="I448" s="14">
        <f t="shared" si="25"/>
        <v>1.44</v>
      </c>
      <c r="J448" s="14">
        <f t="shared" si="26"/>
        <v>0.1968</v>
      </c>
      <c r="K448" s="14">
        <f t="shared" si="27"/>
        <v>6.3632000000000009</v>
      </c>
    </row>
    <row r="449" spans="1:11" x14ac:dyDescent="0.3">
      <c r="A449" s="3">
        <v>292</v>
      </c>
      <c r="B449" s="3">
        <v>10101</v>
      </c>
      <c r="C449" s="7">
        <v>42173</v>
      </c>
      <c r="D449" s="3" t="s">
        <v>307</v>
      </c>
      <c r="E449" s="3">
        <v>30</v>
      </c>
      <c r="F449" s="8">
        <v>2</v>
      </c>
      <c r="G449" s="4" t="s">
        <v>300</v>
      </c>
      <c r="H449" s="14">
        <f t="shared" si="24"/>
        <v>60</v>
      </c>
      <c r="I449" s="14">
        <f t="shared" si="25"/>
        <v>10.799999999999999</v>
      </c>
      <c r="J449" s="14">
        <f t="shared" si="26"/>
        <v>1.476</v>
      </c>
      <c r="K449" s="14">
        <f t="shared" si="27"/>
        <v>47.724000000000004</v>
      </c>
    </row>
    <row r="450" spans="1:11" x14ac:dyDescent="0.3">
      <c r="A450" s="3">
        <v>473</v>
      </c>
      <c r="B450" s="3">
        <v>10139</v>
      </c>
      <c r="C450" s="7">
        <v>42174</v>
      </c>
      <c r="D450" s="3" t="s">
        <v>311</v>
      </c>
      <c r="E450" s="3">
        <v>4</v>
      </c>
      <c r="F450" s="8">
        <v>12</v>
      </c>
      <c r="G450" s="4" t="s">
        <v>308</v>
      </c>
      <c r="H450" s="14">
        <f t="shared" si="24"/>
        <v>48</v>
      </c>
      <c r="I450" s="14">
        <f t="shared" si="25"/>
        <v>8.64</v>
      </c>
      <c r="J450" s="14">
        <f t="shared" si="26"/>
        <v>1.1807999999999998</v>
      </c>
      <c r="K450" s="14">
        <f t="shared" si="27"/>
        <v>38.179200000000002</v>
      </c>
    </row>
    <row r="451" spans="1:11" x14ac:dyDescent="0.3">
      <c r="A451" s="3">
        <v>142</v>
      </c>
      <c r="B451" s="3">
        <v>10024</v>
      </c>
      <c r="C451" s="7">
        <v>42184</v>
      </c>
      <c r="D451" s="3" t="s">
        <v>309</v>
      </c>
      <c r="E451" s="3">
        <v>24</v>
      </c>
      <c r="F451" s="8">
        <v>2</v>
      </c>
      <c r="G451" s="4" t="s">
        <v>300</v>
      </c>
      <c r="H451" s="14">
        <f t="shared" ref="H451:H501" si="28">E451*F451</f>
        <v>48</v>
      </c>
      <c r="I451" s="14">
        <f t="shared" ref="I451:I501" si="29">H451*18%</f>
        <v>8.64</v>
      </c>
      <c r="J451" s="14">
        <f t="shared" ref="J451:J501" si="30">(H451-I451)*3%</f>
        <v>1.1807999999999998</v>
      </c>
      <c r="K451" s="14">
        <f t="shared" ref="K451:K501" si="31">H451-I451-J451</f>
        <v>38.179200000000002</v>
      </c>
    </row>
    <row r="452" spans="1:11" x14ac:dyDescent="0.3">
      <c r="A452" s="3">
        <v>433</v>
      </c>
      <c r="B452" s="3">
        <v>10115</v>
      </c>
      <c r="C452" s="7">
        <v>42201</v>
      </c>
      <c r="D452" s="3" t="s">
        <v>311</v>
      </c>
      <c r="E452" s="3">
        <v>4</v>
      </c>
      <c r="F452" s="8">
        <v>12</v>
      </c>
      <c r="G452" s="4" t="s">
        <v>308</v>
      </c>
      <c r="H452" s="14">
        <f t="shared" si="28"/>
        <v>48</v>
      </c>
      <c r="I452" s="14">
        <f t="shared" si="29"/>
        <v>8.64</v>
      </c>
      <c r="J452" s="14">
        <f t="shared" si="30"/>
        <v>1.1807999999999998</v>
      </c>
      <c r="K452" s="14">
        <f t="shared" si="31"/>
        <v>38.179200000000002</v>
      </c>
    </row>
    <row r="453" spans="1:11" x14ac:dyDescent="0.3">
      <c r="A453" s="3">
        <v>285</v>
      </c>
      <c r="B453" s="3">
        <v>10066</v>
      </c>
      <c r="C453" s="7">
        <v>42204</v>
      </c>
      <c r="D453" s="3" t="s">
        <v>309</v>
      </c>
      <c r="E453" s="3">
        <v>5</v>
      </c>
      <c r="F453" s="8">
        <v>2</v>
      </c>
      <c r="G453" s="4" t="s">
        <v>308</v>
      </c>
      <c r="H453" s="14">
        <f t="shared" si="28"/>
        <v>10</v>
      </c>
      <c r="I453" s="14">
        <f t="shared" si="29"/>
        <v>1.7999999999999998</v>
      </c>
      <c r="J453" s="14">
        <f t="shared" si="30"/>
        <v>0.24599999999999997</v>
      </c>
      <c r="K453" s="14">
        <f t="shared" si="31"/>
        <v>7.9539999999999997</v>
      </c>
    </row>
    <row r="454" spans="1:11" x14ac:dyDescent="0.3">
      <c r="A454" s="3">
        <v>393</v>
      </c>
      <c r="B454" s="3">
        <v>10045</v>
      </c>
      <c r="C454" s="7">
        <v>42204</v>
      </c>
      <c r="D454" s="3" t="s">
        <v>301</v>
      </c>
      <c r="E454" s="3">
        <v>22</v>
      </c>
      <c r="F454" s="8">
        <v>18</v>
      </c>
      <c r="G454" s="4" t="s">
        <v>300</v>
      </c>
      <c r="H454" s="14">
        <f t="shared" si="28"/>
        <v>396</v>
      </c>
      <c r="I454" s="14">
        <f t="shared" si="29"/>
        <v>71.28</v>
      </c>
      <c r="J454" s="14">
        <f t="shared" si="30"/>
        <v>9.7416</v>
      </c>
      <c r="K454" s="14">
        <f t="shared" si="31"/>
        <v>314.97840000000002</v>
      </c>
    </row>
    <row r="455" spans="1:11" x14ac:dyDescent="0.3">
      <c r="A455" s="3">
        <v>423</v>
      </c>
      <c r="B455" s="3">
        <v>10134</v>
      </c>
      <c r="C455" s="7">
        <v>42206</v>
      </c>
      <c r="D455" s="3" t="s">
        <v>310</v>
      </c>
      <c r="E455" s="3">
        <v>13</v>
      </c>
      <c r="F455" s="8">
        <v>13</v>
      </c>
      <c r="G455" s="4" t="s">
        <v>302</v>
      </c>
      <c r="H455" s="14">
        <f t="shared" si="28"/>
        <v>169</v>
      </c>
      <c r="I455" s="14">
        <f t="shared" si="29"/>
        <v>30.419999999999998</v>
      </c>
      <c r="J455" s="14">
        <f t="shared" si="30"/>
        <v>4.1574</v>
      </c>
      <c r="K455" s="14">
        <f t="shared" si="31"/>
        <v>134.42260000000002</v>
      </c>
    </row>
    <row r="456" spans="1:11" x14ac:dyDescent="0.3">
      <c r="A456" s="3">
        <v>435</v>
      </c>
      <c r="B456" s="3">
        <v>10110</v>
      </c>
      <c r="C456" s="7">
        <v>42217</v>
      </c>
      <c r="D456" s="3" t="s">
        <v>307</v>
      </c>
      <c r="E456" s="3">
        <v>23</v>
      </c>
      <c r="F456" s="8">
        <v>2</v>
      </c>
      <c r="G456" s="4" t="s">
        <v>300</v>
      </c>
      <c r="H456" s="14">
        <f t="shared" si="28"/>
        <v>46</v>
      </c>
      <c r="I456" s="14">
        <f t="shared" si="29"/>
        <v>8.2799999999999994</v>
      </c>
      <c r="J456" s="14">
        <f t="shared" si="30"/>
        <v>1.1315999999999999</v>
      </c>
      <c r="K456" s="14">
        <f t="shared" si="31"/>
        <v>36.5884</v>
      </c>
    </row>
    <row r="457" spans="1:11" x14ac:dyDescent="0.3">
      <c r="A457" s="3">
        <v>440</v>
      </c>
      <c r="B457" s="3">
        <v>10049</v>
      </c>
      <c r="C457" s="7">
        <v>42224</v>
      </c>
      <c r="D457" s="3" t="s">
        <v>311</v>
      </c>
      <c r="E457" s="3">
        <v>6</v>
      </c>
      <c r="F457" s="8">
        <v>12</v>
      </c>
      <c r="G457" s="4" t="s">
        <v>302</v>
      </c>
      <c r="H457" s="14">
        <f t="shared" si="28"/>
        <v>72</v>
      </c>
      <c r="I457" s="14">
        <f t="shared" si="29"/>
        <v>12.959999999999999</v>
      </c>
      <c r="J457" s="14">
        <f t="shared" si="30"/>
        <v>1.7711999999999999</v>
      </c>
      <c r="K457" s="14">
        <f t="shared" si="31"/>
        <v>57.268799999999999</v>
      </c>
    </row>
    <row r="458" spans="1:11" x14ac:dyDescent="0.3">
      <c r="A458" s="3">
        <v>470</v>
      </c>
      <c r="B458" s="3">
        <v>10086</v>
      </c>
      <c r="C458" s="7">
        <v>42225</v>
      </c>
      <c r="D458" s="3" t="s">
        <v>299</v>
      </c>
      <c r="E458" s="3">
        <v>3</v>
      </c>
      <c r="F458" s="8">
        <v>8</v>
      </c>
      <c r="G458" s="4" t="s">
        <v>308</v>
      </c>
      <c r="H458" s="14">
        <f t="shared" si="28"/>
        <v>24</v>
      </c>
      <c r="I458" s="14">
        <f t="shared" si="29"/>
        <v>4.32</v>
      </c>
      <c r="J458" s="14">
        <f t="shared" si="30"/>
        <v>0.59039999999999992</v>
      </c>
      <c r="K458" s="14">
        <f t="shared" si="31"/>
        <v>19.089600000000001</v>
      </c>
    </row>
    <row r="459" spans="1:11" x14ac:dyDescent="0.3">
      <c r="A459" s="3">
        <v>218</v>
      </c>
      <c r="B459" s="3">
        <v>10126</v>
      </c>
      <c r="C459" s="7">
        <v>42227</v>
      </c>
      <c r="D459" s="3" t="s">
        <v>310</v>
      </c>
      <c r="E459" s="3">
        <v>11</v>
      </c>
      <c r="F459" s="8">
        <v>13</v>
      </c>
      <c r="G459" s="4" t="s">
        <v>302</v>
      </c>
      <c r="H459" s="14">
        <f t="shared" si="28"/>
        <v>143</v>
      </c>
      <c r="I459" s="14">
        <f t="shared" si="29"/>
        <v>25.74</v>
      </c>
      <c r="J459" s="14">
        <f t="shared" si="30"/>
        <v>3.5177999999999998</v>
      </c>
      <c r="K459" s="14">
        <f t="shared" si="31"/>
        <v>113.74220000000001</v>
      </c>
    </row>
    <row r="460" spans="1:11" x14ac:dyDescent="0.3">
      <c r="A460" s="3">
        <v>171</v>
      </c>
      <c r="B460" s="3">
        <v>10091</v>
      </c>
      <c r="C460" s="7">
        <v>42234</v>
      </c>
      <c r="D460" s="3" t="s">
        <v>305</v>
      </c>
      <c r="E460" s="3">
        <v>7</v>
      </c>
      <c r="F460" s="8">
        <v>9</v>
      </c>
      <c r="G460" s="4" t="s">
        <v>302</v>
      </c>
      <c r="H460" s="14">
        <f t="shared" si="28"/>
        <v>63</v>
      </c>
      <c r="I460" s="14">
        <f t="shared" si="29"/>
        <v>11.34</v>
      </c>
      <c r="J460" s="14">
        <f t="shared" si="30"/>
        <v>1.5497999999999998</v>
      </c>
      <c r="K460" s="14">
        <f t="shared" si="31"/>
        <v>50.110199999999999</v>
      </c>
    </row>
    <row r="461" spans="1:11" x14ac:dyDescent="0.3">
      <c r="A461" s="3">
        <v>468</v>
      </c>
      <c r="B461" s="3">
        <v>10064</v>
      </c>
      <c r="C461" s="7">
        <v>42238</v>
      </c>
      <c r="D461" s="3" t="s">
        <v>306</v>
      </c>
      <c r="E461" s="3">
        <v>17</v>
      </c>
      <c r="F461" s="8">
        <v>12</v>
      </c>
      <c r="G461" s="4" t="s">
        <v>300</v>
      </c>
      <c r="H461" s="14">
        <f t="shared" si="28"/>
        <v>204</v>
      </c>
      <c r="I461" s="14">
        <f t="shared" si="29"/>
        <v>36.72</v>
      </c>
      <c r="J461" s="14">
        <f t="shared" si="30"/>
        <v>5.0183999999999997</v>
      </c>
      <c r="K461" s="14">
        <f t="shared" si="31"/>
        <v>162.26159999999999</v>
      </c>
    </row>
    <row r="462" spans="1:11" x14ac:dyDescent="0.3">
      <c r="A462" s="3">
        <v>195</v>
      </c>
      <c r="B462" s="3">
        <v>10073</v>
      </c>
      <c r="C462" s="7">
        <v>42242</v>
      </c>
      <c r="D462" s="3" t="s">
        <v>306</v>
      </c>
      <c r="E462" s="3">
        <v>12</v>
      </c>
      <c r="F462" s="8">
        <v>12</v>
      </c>
      <c r="G462" s="4" t="s">
        <v>302</v>
      </c>
      <c r="H462" s="14">
        <f t="shared" si="28"/>
        <v>144</v>
      </c>
      <c r="I462" s="14">
        <f t="shared" si="29"/>
        <v>25.919999999999998</v>
      </c>
      <c r="J462" s="14">
        <f t="shared" si="30"/>
        <v>3.5423999999999998</v>
      </c>
      <c r="K462" s="14">
        <f t="shared" si="31"/>
        <v>114.5376</v>
      </c>
    </row>
    <row r="463" spans="1:11" x14ac:dyDescent="0.3">
      <c r="A463" s="3">
        <v>110</v>
      </c>
      <c r="B463" s="3">
        <v>10017</v>
      </c>
      <c r="C463" s="7">
        <v>42245</v>
      </c>
      <c r="D463" s="3" t="s">
        <v>305</v>
      </c>
      <c r="E463" s="3">
        <v>17</v>
      </c>
      <c r="F463" s="8">
        <v>9</v>
      </c>
      <c r="G463" s="4" t="s">
        <v>300</v>
      </c>
      <c r="H463" s="14">
        <f t="shared" si="28"/>
        <v>153</v>
      </c>
      <c r="I463" s="14">
        <f t="shared" si="29"/>
        <v>27.54</v>
      </c>
      <c r="J463" s="14">
        <f t="shared" si="30"/>
        <v>3.7638000000000003</v>
      </c>
      <c r="K463" s="14">
        <f t="shared" si="31"/>
        <v>121.6962</v>
      </c>
    </row>
    <row r="464" spans="1:11" x14ac:dyDescent="0.3">
      <c r="A464" s="3">
        <v>426</v>
      </c>
      <c r="B464" s="3">
        <v>10097</v>
      </c>
      <c r="C464" s="7">
        <v>42245</v>
      </c>
      <c r="D464" s="3" t="s">
        <v>299</v>
      </c>
      <c r="E464" s="3">
        <v>24</v>
      </c>
      <c r="F464" s="8">
        <v>8</v>
      </c>
      <c r="G464" s="4" t="s">
        <v>300</v>
      </c>
      <c r="H464" s="14">
        <f t="shared" si="28"/>
        <v>192</v>
      </c>
      <c r="I464" s="14">
        <f t="shared" si="29"/>
        <v>34.56</v>
      </c>
      <c r="J464" s="14">
        <f t="shared" si="30"/>
        <v>4.7231999999999994</v>
      </c>
      <c r="K464" s="14">
        <f t="shared" si="31"/>
        <v>152.71680000000001</v>
      </c>
    </row>
    <row r="465" spans="1:11" x14ac:dyDescent="0.3">
      <c r="A465" s="3">
        <v>272</v>
      </c>
      <c r="B465" s="3">
        <v>10132</v>
      </c>
      <c r="C465" s="7">
        <v>42248</v>
      </c>
      <c r="D465" s="3" t="s">
        <v>309</v>
      </c>
      <c r="E465" s="3">
        <v>19</v>
      </c>
      <c r="F465" s="8">
        <v>2</v>
      </c>
      <c r="G465" s="4" t="s">
        <v>300</v>
      </c>
      <c r="H465" s="14">
        <f t="shared" si="28"/>
        <v>38</v>
      </c>
      <c r="I465" s="14">
        <f t="shared" si="29"/>
        <v>6.84</v>
      </c>
      <c r="J465" s="14">
        <f t="shared" si="30"/>
        <v>0.93479999999999996</v>
      </c>
      <c r="K465" s="14">
        <f t="shared" si="31"/>
        <v>30.225200000000001</v>
      </c>
    </row>
    <row r="466" spans="1:11" x14ac:dyDescent="0.3">
      <c r="A466" s="3">
        <v>567</v>
      </c>
      <c r="B466" s="3">
        <v>10115</v>
      </c>
      <c r="C466" s="7">
        <v>42248</v>
      </c>
      <c r="D466" s="3" t="s">
        <v>310</v>
      </c>
      <c r="E466" s="3">
        <v>2</v>
      </c>
      <c r="F466" s="8">
        <v>13</v>
      </c>
      <c r="G466" s="4" t="s">
        <v>308</v>
      </c>
      <c r="H466" s="14">
        <f t="shared" si="28"/>
        <v>26</v>
      </c>
      <c r="I466" s="14">
        <f t="shared" si="29"/>
        <v>4.68</v>
      </c>
      <c r="J466" s="14">
        <f t="shared" si="30"/>
        <v>0.63959999999999995</v>
      </c>
      <c r="K466" s="14">
        <f t="shared" si="31"/>
        <v>20.680399999999999</v>
      </c>
    </row>
    <row r="467" spans="1:11" x14ac:dyDescent="0.3">
      <c r="A467" s="3">
        <v>275</v>
      </c>
      <c r="B467" s="3">
        <v>10139</v>
      </c>
      <c r="C467" s="7">
        <v>42253</v>
      </c>
      <c r="D467" s="3" t="s">
        <v>301</v>
      </c>
      <c r="E467" s="3">
        <v>13</v>
      </c>
      <c r="F467" s="8">
        <v>18</v>
      </c>
      <c r="G467" s="4" t="s">
        <v>302</v>
      </c>
      <c r="H467" s="14">
        <f t="shared" si="28"/>
        <v>234</v>
      </c>
      <c r="I467" s="14">
        <f t="shared" si="29"/>
        <v>42.12</v>
      </c>
      <c r="J467" s="14">
        <f t="shared" si="30"/>
        <v>5.7563999999999993</v>
      </c>
      <c r="K467" s="14">
        <f t="shared" si="31"/>
        <v>186.12360000000001</v>
      </c>
    </row>
    <row r="468" spans="1:11" x14ac:dyDescent="0.3">
      <c r="A468" s="3">
        <v>422</v>
      </c>
      <c r="B468" s="3">
        <v>10100</v>
      </c>
      <c r="C468" s="7">
        <v>42255</v>
      </c>
      <c r="D468" s="3" t="s">
        <v>303</v>
      </c>
      <c r="E468" s="3">
        <v>25</v>
      </c>
      <c r="F468" s="8">
        <v>4</v>
      </c>
      <c r="G468" s="4" t="s">
        <v>300</v>
      </c>
      <c r="H468" s="14">
        <f t="shared" si="28"/>
        <v>100</v>
      </c>
      <c r="I468" s="14">
        <f t="shared" si="29"/>
        <v>18</v>
      </c>
      <c r="J468" s="14">
        <f t="shared" si="30"/>
        <v>2.46</v>
      </c>
      <c r="K468" s="14">
        <f t="shared" si="31"/>
        <v>79.540000000000006</v>
      </c>
    </row>
    <row r="469" spans="1:11" x14ac:dyDescent="0.3">
      <c r="A469" s="3">
        <v>166</v>
      </c>
      <c r="B469" s="3">
        <v>10081</v>
      </c>
      <c r="C469" s="7">
        <v>42258</v>
      </c>
      <c r="D469" s="3" t="s">
        <v>303</v>
      </c>
      <c r="E469" s="3">
        <v>15</v>
      </c>
      <c r="F469" s="8">
        <v>4</v>
      </c>
      <c r="G469" s="4" t="s">
        <v>300</v>
      </c>
      <c r="H469" s="14">
        <f t="shared" si="28"/>
        <v>60</v>
      </c>
      <c r="I469" s="14">
        <f t="shared" si="29"/>
        <v>10.799999999999999</v>
      </c>
      <c r="J469" s="14">
        <f t="shared" si="30"/>
        <v>1.476</v>
      </c>
      <c r="K469" s="14">
        <f t="shared" si="31"/>
        <v>47.724000000000004</v>
      </c>
    </row>
    <row r="470" spans="1:11" x14ac:dyDescent="0.3">
      <c r="A470" s="3">
        <v>297</v>
      </c>
      <c r="B470" s="3">
        <v>10060</v>
      </c>
      <c r="C470" s="7">
        <v>42263</v>
      </c>
      <c r="D470" s="3" t="s">
        <v>310</v>
      </c>
      <c r="E470" s="3">
        <v>10</v>
      </c>
      <c r="F470" s="8">
        <v>13</v>
      </c>
      <c r="G470" s="4" t="s">
        <v>302</v>
      </c>
      <c r="H470" s="14">
        <f t="shared" si="28"/>
        <v>130</v>
      </c>
      <c r="I470" s="14">
        <f t="shared" si="29"/>
        <v>23.4</v>
      </c>
      <c r="J470" s="14">
        <f t="shared" si="30"/>
        <v>3.1979999999999995</v>
      </c>
      <c r="K470" s="14">
        <f t="shared" si="31"/>
        <v>103.402</v>
      </c>
    </row>
    <row r="471" spans="1:11" x14ac:dyDescent="0.3">
      <c r="A471" s="3">
        <v>376</v>
      </c>
      <c r="B471" s="3">
        <v>10148</v>
      </c>
      <c r="C471" s="7">
        <v>42265</v>
      </c>
      <c r="D471" s="3" t="s">
        <v>303</v>
      </c>
      <c r="E471" s="3">
        <v>21</v>
      </c>
      <c r="F471" s="8">
        <v>4</v>
      </c>
      <c r="G471" s="4" t="s">
        <v>300</v>
      </c>
      <c r="H471" s="14">
        <f t="shared" si="28"/>
        <v>84</v>
      </c>
      <c r="I471" s="14">
        <f t="shared" si="29"/>
        <v>15.12</v>
      </c>
      <c r="J471" s="14">
        <f t="shared" si="30"/>
        <v>2.0663999999999998</v>
      </c>
      <c r="K471" s="14">
        <f t="shared" si="31"/>
        <v>66.813599999999994</v>
      </c>
    </row>
    <row r="472" spans="1:11" x14ac:dyDescent="0.3">
      <c r="A472" s="3">
        <v>457</v>
      </c>
      <c r="B472" s="3">
        <v>10020</v>
      </c>
      <c r="C472" s="7">
        <v>42265</v>
      </c>
      <c r="D472" s="3" t="s">
        <v>305</v>
      </c>
      <c r="E472" s="3">
        <v>12</v>
      </c>
      <c r="F472" s="8">
        <v>9</v>
      </c>
      <c r="G472" s="4" t="s">
        <v>302</v>
      </c>
      <c r="H472" s="14">
        <f t="shared" si="28"/>
        <v>108</v>
      </c>
      <c r="I472" s="14">
        <f t="shared" si="29"/>
        <v>19.439999999999998</v>
      </c>
      <c r="J472" s="14">
        <f t="shared" si="30"/>
        <v>2.6568000000000001</v>
      </c>
      <c r="K472" s="14">
        <f t="shared" si="31"/>
        <v>85.903199999999998</v>
      </c>
    </row>
    <row r="473" spans="1:11" x14ac:dyDescent="0.3">
      <c r="A473" s="3">
        <v>465</v>
      </c>
      <c r="B473" s="3">
        <v>10078</v>
      </c>
      <c r="C473" s="7">
        <v>42267</v>
      </c>
      <c r="D473" s="3" t="s">
        <v>310</v>
      </c>
      <c r="E473" s="3">
        <v>16</v>
      </c>
      <c r="F473" s="8">
        <v>13</v>
      </c>
      <c r="G473" s="4" t="s">
        <v>300</v>
      </c>
      <c r="H473" s="14">
        <f t="shared" si="28"/>
        <v>208</v>
      </c>
      <c r="I473" s="14">
        <f t="shared" si="29"/>
        <v>37.44</v>
      </c>
      <c r="J473" s="14">
        <f t="shared" si="30"/>
        <v>5.1167999999999996</v>
      </c>
      <c r="K473" s="14">
        <f t="shared" si="31"/>
        <v>165.44319999999999</v>
      </c>
    </row>
    <row r="474" spans="1:11" x14ac:dyDescent="0.3">
      <c r="A474" s="3">
        <v>101</v>
      </c>
      <c r="B474" s="3">
        <v>10127</v>
      </c>
      <c r="C474" s="7">
        <v>42270</v>
      </c>
      <c r="D474" s="3" t="s">
        <v>299</v>
      </c>
      <c r="E474" s="3">
        <v>23</v>
      </c>
      <c r="F474" s="8">
        <v>8</v>
      </c>
      <c r="G474" s="4" t="s">
        <v>300</v>
      </c>
      <c r="H474" s="14">
        <f t="shared" si="28"/>
        <v>184</v>
      </c>
      <c r="I474" s="14">
        <f t="shared" si="29"/>
        <v>33.119999999999997</v>
      </c>
      <c r="J474" s="14">
        <f t="shared" si="30"/>
        <v>4.5263999999999998</v>
      </c>
      <c r="K474" s="14">
        <f t="shared" si="31"/>
        <v>146.3536</v>
      </c>
    </row>
    <row r="475" spans="1:11" x14ac:dyDescent="0.3">
      <c r="A475" s="3">
        <v>200</v>
      </c>
      <c r="B475" s="3">
        <v>10003</v>
      </c>
      <c r="C475" s="7">
        <v>42270</v>
      </c>
      <c r="D475" s="3" t="s">
        <v>299</v>
      </c>
      <c r="E475" s="3">
        <v>28</v>
      </c>
      <c r="F475" s="8">
        <v>8</v>
      </c>
      <c r="G475" s="4" t="s">
        <v>300</v>
      </c>
      <c r="H475" s="14">
        <f t="shared" si="28"/>
        <v>224</v>
      </c>
      <c r="I475" s="14">
        <f t="shared" si="29"/>
        <v>40.32</v>
      </c>
      <c r="J475" s="14">
        <f t="shared" si="30"/>
        <v>5.5103999999999997</v>
      </c>
      <c r="K475" s="14">
        <f t="shared" si="31"/>
        <v>178.1696</v>
      </c>
    </row>
    <row r="476" spans="1:11" x14ac:dyDescent="0.3">
      <c r="A476" s="3">
        <v>210</v>
      </c>
      <c r="B476" s="3">
        <v>10057</v>
      </c>
      <c r="C476" s="7">
        <v>42275</v>
      </c>
      <c r="D476" s="3" t="s">
        <v>309</v>
      </c>
      <c r="E476" s="3">
        <v>16</v>
      </c>
      <c r="F476" s="8">
        <v>2</v>
      </c>
      <c r="G476" s="4" t="s">
        <v>300</v>
      </c>
      <c r="H476" s="14">
        <f t="shared" si="28"/>
        <v>32</v>
      </c>
      <c r="I476" s="14">
        <f t="shared" si="29"/>
        <v>5.76</v>
      </c>
      <c r="J476" s="14">
        <f t="shared" si="30"/>
        <v>0.78720000000000001</v>
      </c>
      <c r="K476" s="14">
        <f t="shared" si="31"/>
        <v>25.452800000000003</v>
      </c>
    </row>
    <row r="477" spans="1:11" x14ac:dyDescent="0.3">
      <c r="A477" s="3">
        <v>309</v>
      </c>
      <c r="B477" s="3">
        <v>10088</v>
      </c>
      <c r="C477" s="7">
        <v>42281</v>
      </c>
      <c r="D477" s="3" t="s">
        <v>304</v>
      </c>
      <c r="E477" s="3">
        <v>27</v>
      </c>
      <c r="F477" s="8">
        <v>12</v>
      </c>
      <c r="G477" s="4" t="s">
        <v>300</v>
      </c>
      <c r="H477" s="14">
        <f t="shared" si="28"/>
        <v>324</v>
      </c>
      <c r="I477" s="14">
        <f t="shared" si="29"/>
        <v>58.32</v>
      </c>
      <c r="J477" s="14">
        <f t="shared" si="30"/>
        <v>7.9703999999999997</v>
      </c>
      <c r="K477" s="14">
        <f t="shared" si="31"/>
        <v>257.70960000000002</v>
      </c>
    </row>
    <row r="478" spans="1:11" x14ac:dyDescent="0.3">
      <c r="A478" s="3">
        <v>448</v>
      </c>
      <c r="B478" s="3">
        <v>10072</v>
      </c>
      <c r="C478" s="7">
        <v>42291</v>
      </c>
      <c r="D478" s="3" t="s">
        <v>301</v>
      </c>
      <c r="E478" s="3">
        <v>20</v>
      </c>
      <c r="F478" s="8">
        <v>18</v>
      </c>
      <c r="G478" s="4" t="s">
        <v>300</v>
      </c>
      <c r="H478" s="14">
        <f t="shared" si="28"/>
        <v>360</v>
      </c>
      <c r="I478" s="14">
        <f t="shared" si="29"/>
        <v>64.8</v>
      </c>
      <c r="J478" s="14">
        <f t="shared" si="30"/>
        <v>8.8559999999999999</v>
      </c>
      <c r="K478" s="14">
        <f t="shared" si="31"/>
        <v>286.34399999999999</v>
      </c>
    </row>
    <row r="479" spans="1:11" x14ac:dyDescent="0.3">
      <c r="A479" s="3">
        <v>432</v>
      </c>
      <c r="B479" s="3">
        <v>10098</v>
      </c>
      <c r="C479" s="7">
        <v>42292</v>
      </c>
      <c r="D479" s="3" t="s">
        <v>303</v>
      </c>
      <c r="E479" s="3">
        <v>20</v>
      </c>
      <c r="F479" s="8">
        <v>4</v>
      </c>
      <c r="G479" s="4" t="s">
        <v>300</v>
      </c>
      <c r="H479" s="14">
        <f t="shared" si="28"/>
        <v>80</v>
      </c>
      <c r="I479" s="14">
        <f t="shared" si="29"/>
        <v>14.399999999999999</v>
      </c>
      <c r="J479" s="14">
        <f t="shared" si="30"/>
        <v>1.9679999999999997</v>
      </c>
      <c r="K479" s="14">
        <f t="shared" si="31"/>
        <v>63.631999999999998</v>
      </c>
    </row>
    <row r="480" spans="1:11" x14ac:dyDescent="0.3">
      <c r="A480" s="3">
        <v>234</v>
      </c>
      <c r="B480" s="3">
        <v>10031</v>
      </c>
      <c r="C480" s="7">
        <v>42294</v>
      </c>
      <c r="D480" s="3" t="s">
        <v>309</v>
      </c>
      <c r="E480" s="3">
        <v>29</v>
      </c>
      <c r="F480" s="8">
        <v>2</v>
      </c>
      <c r="G480" s="4" t="s">
        <v>300</v>
      </c>
      <c r="H480" s="14">
        <f t="shared" si="28"/>
        <v>58</v>
      </c>
      <c r="I480" s="14">
        <f t="shared" si="29"/>
        <v>10.44</v>
      </c>
      <c r="J480" s="14">
        <f t="shared" si="30"/>
        <v>1.4268000000000001</v>
      </c>
      <c r="K480" s="14">
        <f t="shared" si="31"/>
        <v>46.133200000000002</v>
      </c>
    </row>
    <row r="481" spans="1:11" x14ac:dyDescent="0.3">
      <c r="A481" s="3">
        <v>556</v>
      </c>
      <c r="B481" s="3">
        <v>10065</v>
      </c>
      <c r="C481" s="7">
        <v>42298</v>
      </c>
      <c r="D481" s="3" t="s">
        <v>310</v>
      </c>
      <c r="E481" s="3">
        <v>19</v>
      </c>
      <c r="F481" s="8">
        <v>13</v>
      </c>
      <c r="G481" s="4" t="s">
        <v>300</v>
      </c>
      <c r="H481" s="14">
        <f t="shared" si="28"/>
        <v>247</v>
      </c>
      <c r="I481" s="14">
        <f t="shared" si="29"/>
        <v>44.46</v>
      </c>
      <c r="J481" s="14">
        <f t="shared" si="30"/>
        <v>6.0761999999999992</v>
      </c>
      <c r="K481" s="14">
        <f t="shared" si="31"/>
        <v>196.46379999999999</v>
      </c>
    </row>
    <row r="482" spans="1:11" x14ac:dyDescent="0.3">
      <c r="A482" s="3">
        <v>119</v>
      </c>
      <c r="B482" s="3">
        <v>10063</v>
      </c>
      <c r="C482" s="7">
        <v>42310</v>
      </c>
      <c r="D482" s="3" t="s">
        <v>304</v>
      </c>
      <c r="E482" s="3">
        <v>25</v>
      </c>
      <c r="F482" s="8">
        <v>12</v>
      </c>
      <c r="G482" s="4" t="s">
        <v>300</v>
      </c>
      <c r="H482" s="14">
        <f t="shared" si="28"/>
        <v>300</v>
      </c>
      <c r="I482" s="14">
        <f t="shared" si="29"/>
        <v>54</v>
      </c>
      <c r="J482" s="14">
        <f t="shared" si="30"/>
        <v>7.38</v>
      </c>
      <c r="K482" s="14">
        <f t="shared" si="31"/>
        <v>238.62</v>
      </c>
    </row>
    <row r="483" spans="1:11" x14ac:dyDescent="0.3">
      <c r="A483" s="3">
        <v>187</v>
      </c>
      <c r="B483" s="3">
        <v>10146</v>
      </c>
      <c r="C483" s="7">
        <v>42310</v>
      </c>
      <c r="D483" s="3" t="s">
        <v>304</v>
      </c>
      <c r="E483" s="3">
        <v>7</v>
      </c>
      <c r="F483" s="8">
        <v>12</v>
      </c>
      <c r="G483" s="4" t="s">
        <v>302</v>
      </c>
      <c r="H483" s="14">
        <f t="shared" si="28"/>
        <v>84</v>
      </c>
      <c r="I483" s="14">
        <f t="shared" si="29"/>
        <v>15.12</v>
      </c>
      <c r="J483" s="14">
        <f t="shared" si="30"/>
        <v>2.0663999999999998</v>
      </c>
      <c r="K483" s="14">
        <f t="shared" si="31"/>
        <v>66.813599999999994</v>
      </c>
    </row>
    <row r="484" spans="1:11" x14ac:dyDescent="0.3">
      <c r="A484" s="3">
        <v>478</v>
      </c>
      <c r="B484" s="3">
        <v>10066</v>
      </c>
      <c r="C484" s="7">
        <v>42315</v>
      </c>
      <c r="D484" s="3" t="s">
        <v>305</v>
      </c>
      <c r="E484" s="3">
        <v>16</v>
      </c>
      <c r="F484" s="8">
        <v>9</v>
      </c>
      <c r="G484" s="4" t="s">
        <v>300</v>
      </c>
      <c r="H484" s="14">
        <f t="shared" si="28"/>
        <v>144</v>
      </c>
      <c r="I484" s="14">
        <f t="shared" si="29"/>
        <v>25.919999999999998</v>
      </c>
      <c r="J484" s="14">
        <f t="shared" si="30"/>
        <v>3.5423999999999998</v>
      </c>
      <c r="K484" s="14">
        <f t="shared" si="31"/>
        <v>114.5376</v>
      </c>
    </row>
    <row r="485" spans="1:11" x14ac:dyDescent="0.3">
      <c r="A485" s="3">
        <v>464</v>
      </c>
      <c r="B485" s="3">
        <v>10085</v>
      </c>
      <c r="C485" s="7">
        <v>42317</v>
      </c>
      <c r="D485" s="3" t="s">
        <v>307</v>
      </c>
      <c r="E485" s="3">
        <v>18</v>
      </c>
      <c r="F485" s="8">
        <v>2</v>
      </c>
      <c r="G485" s="4" t="s">
        <v>300</v>
      </c>
      <c r="H485" s="14">
        <f t="shared" si="28"/>
        <v>36</v>
      </c>
      <c r="I485" s="14">
        <f t="shared" si="29"/>
        <v>6.4799999999999995</v>
      </c>
      <c r="J485" s="14">
        <f t="shared" si="30"/>
        <v>0.88559999999999994</v>
      </c>
      <c r="K485" s="14">
        <f t="shared" si="31"/>
        <v>28.634399999999999</v>
      </c>
    </row>
    <row r="486" spans="1:11" x14ac:dyDescent="0.3">
      <c r="A486" s="3">
        <v>102</v>
      </c>
      <c r="B486" s="3">
        <v>10041</v>
      </c>
      <c r="C486" s="7">
        <v>42318</v>
      </c>
      <c r="D486" s="3" t="s">
        <v>301</v>
      </c>
      <c r="E486" s="3">
        <v>6</v>
      </c>
      <c r="F486" s="8">
        <v>18</v>
      </c>
      <c r="G486" s="4" t="s">
        <v>302</v>
      </c>
      <c r="H486" s="14">
        <f t="shared" si="28"/>
        <v>108</v>
      </c>
      <c r="I486" s="14">
        <f t="shared" si="29"/>
        <v>19.439999999999998</v>
      </c>
      <c r="J486" s="14">
        <f t="shared" si="30"/>
        <v>2.6568000000000001</v>
      </c>
      <c r="K486" s="14">
        <f t="shared" si="31"/>
        <v>85.903199999999998</v>
      </c>
    </row>
    <row r="487" spans="1:11" x14ac:dyDescent="0.3">
      <c r="A487" s="3">
        <v>474</v>
      </c>
      <c r="B487" s="3">
        <v>10140</v>
      </c>
      <c r="C487" s="7">
        <v>42320</v>
      </c>
      <c r="D487" s="3" t="s">
        <v>304</v>
      </c>
      <c r="E487" s="3">
        <v>19</v>
      </c>
      <c r="F487" s="8">
        <v>12</v>
      </c>
      <c r="G487" s="4" t="s">
        <v>300</v>
      </c>
      <c r="H487" s="14">
        <f t="shared" si="28"/>
        <v>228</v>
      </c>
      <c r="I487" s="14">
        <f t="shared" si="29"/>
        <v>41.04</v>
      </c>
      <c r="J487" s="14">
        <f t="shared" si="30"/>
        <v>5.6088000000000005</v>
      </c>
      <c r="K487" s="14">
        <f t="shared" si="31"/>
        <v>181.35120000000001</v>
      </c>
    </row>
    <row r="488" spans="1:11" x14ac:dyDescent="0.3">
      <c r="A488" s="3">
        <v>442</v>
      </c>
      <c r="B488" s="3">
        <v>10052</v>
      </c>
      <c r="C488" s="7">
        <v>42323</v>
      </c>
      <c r="D488" s="3" t="s">
        <v>303</v>
      </c>
      <c r="E488" s="3">
        <v>13</v>
      </c>
      <c r="F488" s="8">
        <v>4</v>
      </c>
      <c r="G488" s="4" t="s">
        <v>302</v>
      </c>
      <c r="H488" s="14">
        <f t="shared" si="28"/>
        <v>52</v>
      </c>
      <c r="I488" s="14">
        <f t="shared" si="29"/>
        <v>9.36</v>
      </c>
      <c r="J488" s="14">
        <f t="shared" si="30"/>
        <v>1.2791999999999999</v>
      </c>
      <c r="K488" s="14">
        <f t="shared" si="31"/>
        <v>41.360799999999998</v>
      </c>
    </row>
    <row r="489" spans="1:11" x14ac:dyDescent="0.3">
      <c r="A489" s="3">
        <v>600</v>
      </c>
      <c r="B489" s="3">
        <v>10131</v>
      </c>
      <c r="C489" s="7">
        <v>42325</v>
      </c>
      <c r="D489" s="3" t="s">
        <v>305</v>
      </c>
      <c r="E489" s="3">
        <v>29</v>
      </c>
      <c r="F489" s="8">
        <v>9</v>
      </c>
      <c r="G489" s="4" t="s">
        <v>300</v>
      </c>
      <c r="H489" s="14">
        <f t="shared" si="28"/>
        <v>261</v>
      </c>
      <c r="I489" s="14">
        <f t="shared" si="29"/>
        <v>46.98</v>
      </c>
      <c r="J489" s="14">
        <f t="shared" si="30"/>
        <v>6.4206000000000003</v>
      </c>
      <c r="K489" s="14">
        <f t="shared" si="31"/>
        <v>207.5994</v>
      </c>
    </row>
    <row r="490" spans="1:11" x14ac:dyDescent="0.3">
      <c r="A490" s="3">
        <v>205</v>
      </c>
      <c r="B490" s="3">
        <v>10040</v>
      </c>
      <c r="C490" s="7">
        <v>42327</v>
      </c>
      <c r="D490" s="3" t="s">
        <v>306</v>
      </c>
      <c r="E490" s="3">
        <v>7</v>
      </c>
      <c r="F490" s="8">
        <v>12</v>
      </c>
      <c r="G490" s="4" t="s">
        <v>302</v>
      </c>
      <c r="H490" s="14">
        <f t="shared" si="28"/>
        <v>84</v>
      </c>
      <c r="I490" s="14">
        <f t="shared" si="29"/>
        <v>15.12</v>
      </c>
      <c r="J490" s="14">
        <f t="shared" si="30"/>
        <v>2.0663999999999998</v>
      </c>
      <c r="K490" s="14">
        <f t="shared" si="31"/>
        <v>66.813599999999994</v>
      </c>
    </row>
    <row r="491" spans="1:11" x14ac:dyDescent="0.3">
      <c r="A491" s="3">
        <v>399</v>
      </c>
      <c r="B491" s="3">
        <v>10092</v>
      </c>
      <c r="C491" s="7">
        <v>42334</v>
      </c>
      <c r="D491" s="3" t="s">
        <v>306</v>
      </c>
      <c r="E491" s="3">
        <v>9</v>
      </c>
      <c r="F491" s="8">
        <v>12</v>
      </c>
      <c r="G491" s="4" t="s">
        <v>302</v>
      </c>
      <c r="H491" s="14">
        <f t="shared" si="28"/>
        <v>108</v>
      </c>
      <c r="I491" s="14">
        <f t="shared" si="29"/>
        <v>19.439999999999998</v>
      </c>
      <c r="J491" s="14">
        <f t="shared" si="30"/>
        <v>2.6568000000000001</v>
      </c>
      <c r="K491" s="14">
        <f t="shared" si="31"/>
        <v>85.903199999999998</v>
      </c>
    </row>
    <row r="492" spans="1:11" x14ac:dyDescent="0.3">
      <c r="A492" s="3">
        <v>497</v>
      </c>
      <c r="B492" s="3">
        <v>10080</v>
      </c>
      <c r="C492" s="7">
        <v>42336</v>
      </c>
      <c r="D492" s="3" t="s">
        <v>299</v>
      </c>
      <c r="E492" s="3">
        <v>19</v>
      </c>
      <c r="F492" s="8">
        <v>8</v>
      </c>
      <c r="G492" s="4" t="s">
        <v>300</v>
      </c>
      <c r="H492" s="14">
        <f t="shared" si="28"/>
        <v>152</v>
      </c>
      <c r="I492" s="14">
        <f t="shared" si="29"/>
        <v>27.36</v>
      </c>
      <c r="J492" s="14">
        <f t="shared" si="30"/>
        <v>3.7391999999999999</v>
      </c>
      <c r="K492" s="14">
        <f t="shared" si="31"/>
        <v>120.9008</v>
      </c>
    </row>
    <row r="493" spans="1:11" x14ac:dyDescent="0.3">
      <c r="A493" s="3">
        <v>116</v>
      </c>
      <c r="B493" s="3">
        <v>10104</v>
      </c>
      <c r="C493" s="7">
        <v>42337</v>
      </c>
      <c r="D493" s="3" t="s">
        <v>307</v>
      </c>
      <c r="E493" s="3">
        <v>29</v>
      </c>
      <c r="F493" s="8">
        <v>2</v>
      </c>
      <c r="G493" s="4" t="s">
        <v>300</v>
      </c>
      <c r="H493" s="14">
        <f t="shared" si="28"/>
        <v>58</v>
      </c>
      <c r="I493" s="14">
        <f t="shared" si="29"/>
        <v>10.44</v>
      </c>
      <c r="J493" s="14">
        <f t="shared" si="30"/>
        <v>1.4268000000000001</v>
      </c>
      <c r="K493" s="14">
        <f t="shared" si="31"/>
        <v>46.133200000000002</v>
      </c>
    </row>
    <row r="494" spans="1:11" x14ac:dyDescent="0.3">
      <c r="A494" s="3">
        <v>162</v>
      </c>
      <c r="B494" s="3">
        <v>10032</v>
      </c>
      <c r="C494" s="7">
        <v>42337</v>
      </c>
      <c r="D494" s="3" t="s">
        <v>304</v>
      </c>
      <c r="E494" s="3">
        <v>2</v>
      </c>
      <c r="F494" s="8">
        <v>12</v>
      </c>
      <c r="G494" s="4" t="s">
        <v>308</v>
      </c>
      <c r="H494" s="14">
        <f t="shared" si="28"/>
        <v>24</v>
      </c>
      <c r="I494" s="14">
        <f t="shared" si="29"/>
        <v>4.32</v>
      </c>
      <c r="J494" s="14">
        <f t="shared" si="30"/>
        <v>0.59039999999999992</v>
      </c>
      <c r="K494" s="14">
        <f t="shared" si="31"/>
        <v>19.089600000000001</v>
      </c>
    </row>
    <row r="495" spans="1:11" x14ac:dyDescent="0.3">
      <c r="A495" s="3">
        <v>111</v>
      </c>
      <c r="B495" s="3">
        <v>10041</v>
      </c>
      <c r="C495" s="7">
        <v>42346</v>
      </c>
      <c r="D495" s="3" t="s">
        <v>306</v>
      </c>
      <c r="E495" s="3">
        <v>7</v>
      </c>
      <c r="F495" s="8">
        <v>12</v>
      </c>
      <c r="G495" s="4" t="s">
        <v>302</v>
      </c>
      <c r="H495" s="14">
        <f t="shared" si="28"/>
        <v>84</v>
      </c>
      <c r="I495" s="14">
        <f t="shared" si="29"/>
        <v>15.12</v>
      </c>
      <c r="J495" s="14">
        <f t="shared" si="30"/>
        <v>2.0663999999999998</v>
      </c>
      <c r="K495" s="14">
        <f t="shared" si="31"/>
        <v>66.813599999999994</v>
      </c>
    </row>
    <row r="496" spans="1:11" x14ac:dyDescent="0.3">
      <c r="A496" s="3">
        <v>371</v>
      </c>
      <c r="B496" s="3">
        <v>10034</v>
      </c>
      <c r="C496" s="7">
        <v>42349</v>
      </c>
      <c r="D496" s="3" t="s">
        <v>307</v>
      </c>
      <c r="E496" s="3">
        <v>2</v>
      </c>
      <c r="F496" s="8">
        <v>2</v>
      </c>
      <c r="G496" s="4" t="s">
        <v>308</v>
      </c>
      <c r="H496" s="14">
        <f t="shared" si="28"/>
        <v>4</v>
      </c>
      <c r="I496" s="14">
        <f t="shared" si="29"/>
        <v>0.72</v>
      </c>
      <c r="J496" s="14">
        <f t="shared" si="30"/>
        <v>9.8400000000000001E-2</v>
      </c>
      <c r="K496" s="14">
        <f t="shared" si="31"/>
        <v>3.1816000000000004</v>
      </c>
    </row>
    <row r="497" spans="1:11" x14ac:dyDescent="0.3">
      <c r="A497" s="3">
        <v>509</v>
      </c>
      <c r="B497" s="3">
        <v>10102</v>
      </c>
      <c r="C497" s="7">
        <v>42350</v>
      </c>
      <c r="D497" s="3" t="s">
        <v>307</v>
      </c>
      <c r="E497" s="3">
        <v>14</v>
      </c>
      <c r="F497" s="8">
        <v>2</v>
      </c>
      <c r="G497" s="4" t="s">
        <v>302</v>
      </c>
      <c r="H497" s="14">
        <f t="shared" si="28"/>
        <v>28</v>
      </c>
      <c r="I497" s="14">
        <f t="shared" si="29"/>
        <v>5.04</v>
      </c>
      <c r="J497" s="14">
        <f t="shared" si="30"/>
        <v>0.68879999999999997</v>
      </c>
      <c r="K497" s="14">
        <f t="shared" si="31"/>
        <v>22.2712</v>
      </c>
    </row>
    <row r="498" spans="1:11" x14ac:dyDescent="0.3">
      <c r="A498" s="3">
        <v>213</v>
      </c>
      <c r="B498" s="3">
        <v>10015</v>
      </c>
      <c r="C498" s="7">
        <v>42355</v>
      </c>
      <c r="D498" s="3" t="s">
        <v>307</v>
      </c>
      <c r="E498" s="3">
        <v>23</v>
      </c>
      <c r="F498" s="8">
        <v>2</v>
      </c>
      <c r="G498" s="4" t="s">
        <v>300</v>
      </c>
      <c r="H498" s="14">
        <f t="shared" si="28"/>
        <v>46</v>
      </c>
      <c r="I498" s="14">
        <f t="shared" si="29"/>
        <v>8.2799999999999994</v>
      </c>
      <c r="J498" s="14">
        <f t="shared" si="30"/>
        <v>1.1315999999999999</v>
      </c>
      <c r="K498" s="14">
        <f t="shared" si="31"/>
        <v>36.5884</v>
      </c>
    </row>
    <row r="499" spans="1:11" x14ac:dyDescent="0.3">
      <c r="A499" s="3">
        <v>193</v>
      </c>
      <c r="B499" s="3">
        <v>10121</v>
      </c>
      <c r="C499" s="7">
        <v>42360</v>
      </c>
      <c r="D499" s="3" t="s">
        <v>303</v>
      </c>
      <c r="E499" s="3">
        <v>1</v>
      </c>
      <c r="F499" s="8">
        <v>4</v>
      </c>
      <c r="G499" s="4" t="s">
        <v>308</v>
      </c>
      <c r="H499" s="14">
        <f t="shared" si="28"/>
        <v>4</v>
      </c>
      <c r="I499" s="14">
        <f t="shared" si="29"/>
        <v>0.72</v>
      </c>
      <c r="J499" s="14">
        <f t="shared" si="30"/>
        <v>9.8400000000000001E-2</v>
      </c>
      <c r="K499" s="14">
        <f t="shared" si="31"/>
        <v>3.1816000000000004</v>
      </c>
    </row>
    <row r="500" spans="1:11" x14ac:dyDescent="0.3">
      <c r="A500" s="3">
        <v>521</v>
      </c>
      <c r="B500" s="3">
        <v>10074</v>
      </c>
      <c r="C500" s="7">
        <v>42367</v>
      </c>
      <c r="D500" s="3" t="s">
        <v>305</v>
      </c>
      <c r="E500" s="3">
        <v>5</v>
      </c>
      <c r="F500" s="8">
        <v>9</v>
      </c>
      <c r="G500" s="4" t="s">
        <v>308</v>
      </c>
      <c r="H500" s="14">
        <f t="shared" si="28"/>
        <v>45</v>
      </c>
      <c r="I500" s="14">
        <f t="shared" si="29"/>
        <v>8.1</v>
      </c>
      <c r="J500" s="14">
        <f t="shared" si="30"/>
        <v>1.107</v>
      </c>
      <c r="K500" s="14">
        <f t="shared" si="31"/>
        <v>35.792999999999999</v>
      </c>
    </row>
    <row r="501" spans="1:11" x14ac:dyDescent="0.3">
      <c r="A501" s="3">
        <v>339</v>
      </c>
      <c r="B501" s="3">
        <v>10150</v>
      </c>
      <c r="C501" s="7">
        <v>42369</v>
      </c>
      <c r="D501" s="3" t="s">
        <v>305</v>
      </c>
      <c r="E501" s="3">
        <v>10</v>
      </c>
      <c r="F501" s="8">
        <v>9</v>
      </c>
      <c r="G501" s="4" t="s">
        <v>302</v>
      </c>
      <c r="H501" s="14">
        <f t="shared" si="28"/>
        <v>90</v>
      </c>
      <c r="I501" s="14">
        <f t="shared" si="29"/>
        <v>16.2</v>
      </c>
      <c r="J501" s="14">
        <f t="shared" si="30"/>
        <v>2.214</v>
      </c>
      <c r="K501" s="14">
        <f t="shared" si="31"/>
        <v>71.585999999999999</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4097" r:id="rId4">
          <objectPr defaultSize="0" r:id="rId5">
            <anchor moveWithCells="1">
              <from>
                <xdr:col>11</xdr:col>
                <xdr:colOff>403860</xdr:colOff>
                <xdr:row>4</xdr:row>
                <xdr:rowOff>38100</xdr:rowOff>
              </from>
              <to>
                <xdr:col>20</xdr:col>
                <xdr:colOff>830580</xdr:colOff>
                <xdr:row>10</xdr:row>
                <xdr:rowOff>53340</xdr:rowOff>
              </to>
            </anchor>
          </objectPr>
        </oleObject>
      </mc:Choice>
      <mc:Fallback>
        <oleObject progId="Word.Document.12" shapeId="4097"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A78CB-C39D-4EBF-9DE9-A403C32A99AD}">
  <dimension ref="B9:L20"/>
  <sheetViews>
    <sheetView workbookViewId="0"/>
  </sheetViews>
  <sheetFormatPr defaultRowHeight="14.4" x14ac:dyDescent="0.3"/>
  <cols>
    <col min="2" max="2" width="9.77734375" bestFit="1" customWidth="1"/>
    <col min="3" max="3" width="17.21875" bestFit="1" customWidth="1"/>
    <col min="4" max="4" width="12.6640625" bestFit="1" customWidth="1"/>
    <col min="5" max="5" width="15.6640625" bestFit="1" customWidth="1"/>
  </cols>
  <sheetData>
    <row r="9" spans="2:11" x14ac:dyDescent="0.3">
      <c r="B9" s="12" t="s">
        <v>295</v>
      </c>
      <c r="C9" s="12" t="s">
        <v>337</v>
      </c>
      <c r="D9" s="12" t="s">
        <v>335</v>
      </c>
      <c r="E9" s="12" t="s">
        <v>336</v>
      </c>
    </row>
    <row r="10" spans="2:11" ht="18" x14ac:dyDescent="0.35">
      <c r="B10" s="16" t="s">
        <v>301</v>
      </c>
      <c r="C10" s="36">
        <v>0.33</v>
      </c>
      <c r="D10">
        <v>12384.378000000002</v>
      </c>
      <c r="E10">
        <f>D10*C10</f>
        <v>4086.8447400000009</v>
      </c>
      <c r="G10" s="10"/>
      <c r="H10" s="39" t="s">
        <v>338</v>
      </c>
      <c r="I10" s="39"/>
      <c r="J10" s="39"/>
      <c r="K10" s="39"/>
    </row>
    <row r="11" spans="2:11" x14ac:dyDescent="0.3">
      <c r="B11" s="16" t="s">
        <v>311</v>
      </c>
      <c r="C11" s="36">
        <v>0.11</v>
      </c>
      <c r="D11">
        <v>8218.0727999999999</v>
      </c>
      <c r="E11">
        <f t="shared" ref="E11:E19" si="0">D11*C11</f>
        <v>903.98800800000004</v>
      </c>
    </row>
    <row r="12" spans="2:11" x14ac:dyDescent="0.3">
      <c r="B12" s="16" t="s">
        <v>306</v>
      </c>
      <c r="C12" s="36">
        <v>0.28999999999999998</v>
      </c>
      <c r="D12">
        <v>6834.0767999999998</v>
      </c>
      <c r="E12">
        <f t="shared" si="0"/>
        <v>1981.8822719999998</v>
      </c>
    </row>
    <row r="13" spans="2:11" x14ac:dyDescent="0.3">
      <c r="B13" s="16" t="s">
        <v>310</v>
      </c>
      <c r="C13" s="36">
        <v>0.3</v>
      </c>
      <c r="D13">
        <v>6462.6250000000018</v>
      </c>
      <c r="E13">
        <f t="shared" si="0"/>
        <v>1938.7875000000004</v>
      </c>
    </row>
    <row r="14" spans="2:11" x14ac:dyDescent="0.3">
      <c r="B14" s="16" t="s">
        <v>309</v>
      </c>
      <c r="C14" s="36">
        <v>0.23</v>
      </c>
      <c r="D14">
        <v>1288.548</v>
      </c>
      <c r="E14">
        <f t="shared" si="0"/>
        <v>296.36604</v>
      </c>
    </row>
    <row r="15" spans="2:11" x14ac:dyDescent="0.3">
      <c r="B15" s="16" t="s">
        <v>304</v>
      </c>
      <c r="C15" s="36">
        <v>0.19</v>
      </c>
      <c r="D15">
        <v>7015.4280000000017</v>
      </c>
      <c r="E15">
        <f t="shared" si="0"/>
        <v>1332.9313200000004</v>
      </c>
    </row>
    <row r="16" spans="2:11" x14ac:dyDescent="0.3">
      <c r="B16" s="16" t="s">
        <v>303</v>
      </c>
      <c r="C16" s="36">
        <v>0.35</v>
      </c>
      <c r="D16">
        <v>2453.0135999999998</v>
      </c>
      <c r="E16">
        <f t="shared" si="0"/>
        <v>858.55475999999987</v>
      </c>
    </row>
    <row r="17" spans="2:12" x14ac:dyDescent="0.3">
      <c r="B17" s="16" t="s">
        <v>305</v>
      </c>
      <c r="C17" s="36">
        <v>0.16</v>
      </c>
      <c r="D17">
        <v>5633.8182000000006</v>
      </c>
      <c r="E17">
        <f t="shared" si="0"/>
        <v>901.41091200000017</v>
      </c>
    </row>
    <row r="18" spans="2:12" x14ac:dyDescent="0.3">
      <c r="B18" s="16" t="s">
        <v>299</v>
      </c>
      <c r="C18" s="36">
        <v>0.09</v>
      </c>
      <c r="D18">
        <v>5020.5648000000001</v>
      </c>
      <c r="E18">
        <f t="shared" si="0"/>
        <v>451.85083199999997</v>
      </c>
    </row>
    <row r="19" spans="2:12" ht="18" x14ac:dyDescent="0.35">
      <c r="B19" s="16" t="s">
        <v>307</v>
      </c>
      <c r="C19" s="36">
        <v>0.24</v>
      </c>
      <c r="D19">
        <v>1197.8723999999997</v>
      </c>
      <c r="E19">
        <f t="shared" si="0"/>
        <v>287.48937599999994</v>
      </c>
      <c r="H19" s="29" t="s">
        <v>339</v>
      </c>
      <c r="I19" s="29"/>
      <c r="J19" s="29"/>
      <c r="K19" s="29"/>
      <c r="L19" s="28"/>
    </row>
    <row r="20" spans="2:12" x14ac:dyDescent="0.3">
      <c r="B20" s="37" t="s">
        <v>335</v>
      </c>
      <c r="C20" s="38"/>
      <c r="D20" s="38">
        <f t="shared" ref="D20:E20" si="1">SUM(D10:D19)</f>
        <v>56508.397600000004</v>
      </c>
      <c r="E20" s="38">
        <f t="shared" si="1"/>
        <v>13040.10576</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5121" r:id="rId4">
          <objectPr defaultSize="0" autoPict="0" r:id="rId5">
            <anchor moveWithCells="1">
              <from>
                <xdr:col>1</xdr:col>
                <xdr:colOff>342900</xdr:colOff>
                <xdr:row>1</xdr:row>
                <xdr:rowOff>76200</xdr:rowOff>
              </from>
              <to>
                <xdr:col>9</xdr:col>
                <xdr:colOff>289560</xdr:colOff>
                <xdr:row>5</xdr:row>
                <xdr:rowOff>99060</xdr:rowOff>
              </to>
            </anchor>
          </objectPr>
        </oleObject>
      </mc:Choice>
      <mc:Fallback>
        <oleObject progId="Word.Document.12" shapeId="5121"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E50C-0BB7-4007-B1CC-24AAE03C00DB}">
  <dimension ref="A1"/>
  <sheetViews>
    <sheetView showGridLines="0" tabSelected="1" topLeftCell="A22" workbookViewId="0">
      <selection activeCell="G47" sqref="G47"/>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Customers</vt:lpstr>
      <vt:lpstr>Oders</vt:lpstr>
      <vt:lpstr>Question_2 to Question_5</vt:lpstr>
      <vt:lpstr>QUestion_6</vt:lpstr>
      <vt:lpstr>Question_7</vt:lpstr>
      <vt:lpstr>Assigment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princekr3011@gmail.com</cp:lastModifiedBy>
  <dcterms:created xsi:type="dcterms:W3CDTF">2022-05-22T02:19:34Z</dcterms:created>
  <dcterms:modified xsi:type="dcterms:W3CDTF">2023-07-08T16:43:57Z</dcterms:modified>
</cp:coreProperties>
</file>