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l_practice\model_selection\input\"/>
    </mc:Choice>
  </mc:AlternateContent>
  <xr:revisionPtr revIDLastSave="0" documentId="13_ncr:1_{EC1F6CFC-4197-4193-BC08-436FCEA1107A}" xr6:coauthVersionLast="47" xr6:coauthVersionMax="47" xr10:uidLastSave="{00000000-0000-0000-0000-000000000000}"/>
  <bookViews>
    <workbookView xWindow="-108" yWindow="-108" windowWidth="23256" windowHeight="12456" xr2:uid="{7EB74C00-7844-45B8-A125-DF8022D31C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11" i="1" l="1"/>
  <c r="N11" i="1"/>
  <c r="O11" i="1"/>
  <c r="P11" i="1"/>
  <c r="Q11" i="1"/>
  <c r="R11" i="1"/>
  <c r="S11" i="1"/>
  <c r="T11" i="1"/>
  <c r="U11" i="1"/>
  <c r="L11" i="1"/>
  <c r="AO10" i="1"/>
  <c r="AP10" i="1"/>
  <c r="AQ10" i="1"/>
  <c r="AR10" i="1"/>
  <c r="AS10" i="1"/>
  <c r="AT10" i="1"/>
  <c r="AU10" i="1"/>
  <c r="AV10" i="1"/>
  <c r="AW10" i="1"/>
  <c r="AN10" i="1"/>
  <c r="AK8" i="1"/>
  <c r="AO8" i="1"/>
  <c r="AP8" i="1"/>
  <c r="AQ8" i="1"/>
  <c r="AR8" i="1"/>
  <c r="AS8" i="1"/>
  <c r="AT8" i="1"/>
  <c r="AU8" i="1"/>
  <c r="AV8" i="1"/>
  <c r="AW8" i="1"/>
  <c r="AN8" i="1"/>
  <c r="AW3" i="1"/>
  <c r="AW4" i="1"/>
  <c r="AW5" i="1"/>
  <c r="AW6" i="1"/>
  <c r="AW7" i="1"/>
  <c r="AV3" i="1"/>
  <c r="AV4" i="1"/>
  <c r="AV5" i="1"/>
  <c r="AV6" i="1"/>
  <c r="AV7" i="1"/>
  <c r="AU3" i="1"/>
  <c r="AU4" i="1"/>
  <c r="AU5" i="1"/>
  <c r="AU6" i="1"/>
  <c r="AU7" i="1"/>
  <c r="AT3" i="1"/>
  <c r="AT4" i="1"/>
  <c r="AT5" i="1"/>
  <c r="AT6" i="1"/>
  <c r="AT7" i="1"/>
  <c r="AS3" i="1"/>
  <c r="AS4" i="1"/>
  <c r="AS5" i="1"/>
  <c r="AS6" i="1"/>
  <c r="AS7" i="1"/>
  <c r="AR3" i="1"/>
  <c r="AR4" i="1"/>
  <c r="AR5" i="1"/>
  <c r="AR6" i="1"/>
  <c r="AR7" i="1"/>
  <c r="AQ3" i="1"/>
  <c r="AQ4" i="1"/>
  <c r="AQ5" i="1"/>
  <c r="AQ6" i="1"/>
  <c r="AQ7" i="1"/>
  <c r="AP3" i="1"/>
  <c r="AP4" i="1"/>
  <c r="AP5" i="1"/>
  <c r="AP6" i="1"/>
  <c r="AP7" i="1"/>
  <c r="AO3" i="1"/>
  <c r="AO4" i="1"/>
  <c r="AO5" i="1"/>
  <c r="AO6" i="1"/>
  <c r="AO7" i="1"/>
  <c r="AN3" i="1"/>
  <c r="AN4" i="1"/>
  <c r="AN5" i="1"/>
  <c r="AN6" i="1"/>
  <c r="AN7" i="1"/>
  <c r="AV2" i="1"/>
  <c r="AW2" i="1"/>
  <c r="AU2" i="1"/>
  <c r="AT2" i="1"/>
  <c r="AS2" i="1"/>
  <c r="AR2" i="1"/>
  <c r="AQ2" i="1"/>
  <c r="AP2" i="1"/>
  <c r="AO2" i="1"/>
  <c r="AN2" i="1"/>
  <c r="AL9" i="1"/>
  <c r="AL3" i="1"/>
  <c r="AL4" i="1"/>
  <c r="AL5" i="1"/>
  <c r="AL6" i="1"/>
  <c r="AL7" i="1"/>
  <c r="AL2" i="1"/>
  <c r="AK3" i="1"/>
  <c r="AK4" i="1"/>
  <c r="AK5" i="1"/>
  <c r="AK6" i="1"/>
  <c r="AK7" i="1"/>
  <c r="AK2" i="1"/>
  <c r="W2" i="1"/>
  <c r="AI2" i="1" s="1"/>
  <c r="W3" i="1"/>
  <c r="W4" i="1"/>
  <c r="W5" i="1"/>
  <c r="W6" i="1"/>
  <c r="W7" i="1"/>
  <c r="X2" i="1"/>
  <c r="Y2" i="1"/>
  <c r="Z2" i="1"/>
  <c r="AA2" i="1"/>
  <c r="AB2" i="1"/>
  <c r="AC2" i="1"/>
  <c r="AD2" i="1"/>
  <c r="AE2" i="1"/>
  <c r="AF2" i="1"/>
  <c r="X3" i="1"/>
  <c r="Y3" i="1"/>
  <c r="Z3" i="1"/>
  <c r="AA3" i="1"/>
  <c r="AB3" i="1"/>
  <c r="AC3" i="1"/>
  <c r="AD3" i="1"/>
  <c r="AE3" i="1"/>
  <c r="AF3" i="1"/>
  <c r="X4" i="1"/>
  <c r="Y4" i="1"/>
  <c r="Z4" i="1"/>
  <c r="AA4" i="1"/>
  <c r="AB4" i="1"/>
  <c r="AC4" i="1"/>
  <c r="AD4" i="1"/>
  <c r="AE4" i="1"/>
  <c r="AF4" i="1"/>
  <c r="X5" i="1"/>
  <c r="Y5" i="1"/>
  <c r="Z5" i="1"/>
  <c r="AA5" i="1"/>
  <c r="AB5" i="1"/>
  <c r="AC5" i="1"/>
  <c r="AD5" i="1"/>
  <c r="AE5" i="1"/>
  <c r="AF5" i="1"/>
  <c r="X6" i="1"/>
  <c r="Y6" i="1"/>
  <c r="Z6" i="1"/>
  <c r="AA6" i="1"/>
  <c r="AB6" i="1"/>
  <c r="AC6" i="1"/>
  <c r="AD6" i="1"/>
  <c r="AE6" i="1"/>
  <c r="AF6" i="1"/>
  <c r="X7" i="1"/>
  <c r="Y7" i="1"/>
  <c r="Z7" i="1"/>
  <c r="AA7" i="1"/>
  <c r="AB7" i="1"/>
  <c r="AC7" i="1"/>
  <c r="AD7" i="1"/>
  <c r="AE7" i="1"/>
  <c r="AF7" i="1"/>
  <c r="J3" i="1"/>
  <c r="J4" i="1"/>
  <c r="J5" i="1"/>
  <c r="J6" i="1"/>
  <c r="J7" i="1"/>
  <c r="I3" i="1"/>
  <c r="I4" i="1"/>
  <c r="I5" i="1"/>
  <c r="I6" i="1"/>
  <c r="I7" i="1"/>
  <c r="H3" i="1"/>
  <c r="H4" i="1"/>
  <c r="H5" i="1"/>
  <c r="H6" i="1"/>
  <c r="H7" i="1"/>
  <c r="G3" i="1"/>
  <c r="G4" i="1"/>
  <c r="G5" i="1"/>
  <c r="G6" i="1"/>
  <c r="G7" i="1"/>
  <c r="F3" i="1"/>
  <c r="F4" i="1"/>
  <c r="F5" i="1"/>
  <c r="F6" i="1"/>
  <c r="F7" i="1"/>
  <c r="E3" i="1"/>
  <c r="E4" i="1"/>
  <c r="E5" i="1"/>
  <c r="E6" i="1"/>
  <c r="E7" i="1"/>
  <c r="D3" i="1"/>
  <c r="D4" i="1"/>
  <c r="D5" i="1"/>
  <c r="D6" i="1"/>
  <c r="D7" i="1"/>
  <c r="C3" i="1"/>
  <c r="C4" i="1"/>
  <c r="C5" i="1"/>
  <c r="C6" i="1"/>
  <c r="C7" i="1"/>
  <c r="B3" i="1"/>
  <c r="B4" i="1"/>
  <c r="B5" i="1"/>
  <c r="B6" i="1"/>
  <c r="B7" i="1"/>
  <c r="J2" i="1"/>
  <c r="I2" i="1"/>
  <c r="H2" i="1"/>
  <c r="G2" i="1"/>
  <c r="F2" i="1"/>
  <c r="C2" i="1"/>
  <c r="D2" i="1"/>
  <c r="E2" i="1"/>
  <c r="B2" i="1"/>
  <c r="AI7" i="1" l="1"/>
  <c r="AI6" i="1"/>
  <c r="AI5" i="1"/>
  <c r="AI4" i="1"/>
  <c r="AI3" i="1"/>
</calcChain>
</file>

<file path=xl/sharedStrings.xml><?xml version="1.0" encoding="utf-8"?>
<sst xmlns="http://schemas.openxmlformats.org/spreadsheetml/2006/main" count="62" uniqueCount="61">
  <si>
    <t>x^1</t>
  </si>
  <si>
    <t>x^2</t>
  </si>
  <si>
    <t>x^3</t>
  </si>
  <si>
    <t>x^4</t>
  </si>
  <si>
    <t>x^5</t>
  </si>
  <si>
    <t>x^6</t>
  </si>
  <si>
    <t>x^7</t>
  </si>
  <si>
    <t>x^8</t>
  </si>
  <si>
    <t>x^9</t>
  </si>
  <si>
    <t>x^10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</si>
  <si>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</si>
  <si>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</si>
  <si>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</si>
  <si>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</si>
  <si>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</si>
  <si>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</si>
  <si>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</si>
  <si>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</si>
  <si>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</si>
  <si>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</si>
  <si>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(1,10)</t>
  </si>
  <si>
    <t>(1,6)</t>
  </si>
  <si>
    <t>x^5 * W5</t>
  </si>
  <si>
    <t>x^4 * W4</t>
  </si>
  <si>
    <t>x^3 * W3</t>
  </si>
  <si>
    <t>x^2 * W2</t>
  </si>
  <si>
    <t>x^1 * W1</t>
  </si>
  <si>
    <t>x^6 * W6</t>
  </si>
  <si>
    <t>x^7 * W7</t>
  </si>
  <si>
    <t>x^8 * W8</t>
  </si>
  <si>
    <t>x^9 * W9</t>
  </si>
  <si>
    <t>x^10 * W10</t>
  </si>
  <si>
    <t>Z1</t>
  </si>
  <si>
    <t>Z2</t>
  </si>
  <si>
    <t>Z3</t>
  </si>
  <si>
    <t>Z4</t>
  </si>
  <si>
    <t>Z5</t>
  </si>
  <si>
    <t>Z6</t>
  </si>
  <si>
    <t>(10, 6)</t>
  </si>
  <si>
    <t>z</t>
  </si>
  <si>
    <t>x</t>
  </si>
  <si>
    <t>w</t>
  </si>
  <si>
    <t>b</t>
  </si>
  <si>
    <t>(1,1)</t>
  </si>
  <si>
    <t>y</t>
  </si>
  <si>
    <t>difference</t>
  </si>
  <si>
    <t>power</t>
  </si>
  <si>
    <t>cost =</t>
  </si>
  <si>
    <t xml:space="preserve">db = </t>
  </si>
  <si>
    <t xml:space="preserve">dW = </t>
  </si>
  <si>
    <t>dW1</t>
  </si>
  <si>
    <t>dW2</t>
  </si>
  <si>
    <t>dW3</t>
  </si>
  <si>
    <t>dW4</t>
  </si>
  <si>
    <t>dW5</t>
  </si>
  <si>
    <t>dW6</t>
  </si>
  <si>
    <t>dW7</t>
  </si>
  <si>
    <t>dW8</t>
  </si>
  <si>
    <t>dW9</t>
  </si>
  <si>
    <t>dW10</t>
  </si>
  <si>
    <t xml:space="preserve">W_update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</si>
</sst>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944E7-C569-464C-A002-FC31C5281EC8}">
  <dimension ref="A1:AW13"/>
  <sheetViews>
    <sheetView tabSelected="1" topLeftCell="X1" zoomScale="115" zoomScaleNormal="115" workbookViewId="0">
      <selection activeCell="AK8" sqref="AK8"/>
    </sheetView>
  </sheetViews>
  <sheetFormatPr defaultRowHeight="14.4" x14ac:dyDescent="0.3"/>
  <cols>
    <col min="1" max="2" width="16.44140625" customWidth="1"/>
    <col min="3" max="3" width="17.44140625" customWidth="1"/>
    <col min="4" max="4" width="16.33203125" customWidth="1"/>
    <col min="5" max="5" width="14.109375" customWidth="1"/>
    <col min="6" max="7" width="15.21875" customWidth="1"/>
    <col min="8" max="8" width="15.33203125" customWidth="1"/>
    <col min="9" max="9" width="14.21875" customWidth="1"/>
    <col min="10" max="10" width="16.6640625" customWidth="1"/>
    <col min="11" max="11" width="13.21875" customWidth="1"/>
    <col min="21" max="21" width="14.109375" customWidth="1"/>
    <col min="23" max="23" width="12.21875" customWidth="1"/>
    <col min="32" max="32" width="11.6640625" customWidth="1"/>
    <col min="33" max="33" width="17.5546875" customWidth="1"/>
    <col min="35" max="35" width="12.33203125" customWidth="1"/>
    <col min="37" max="37" width="12.33203125" customWidth="1"/>
    <col min="48" max="49" width="13" bestFit="1" customWidth="1"/>
  </cols>
  <sheetData>
    <row r="1" spans="1:4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W1" s="1" t="s">
        <v>26</v>
      </c>
      <c r="X1" s="1" t="s">
        <v>25</v>
      </c>
      <c r="Y1" s="1" t="s">
        <v>24</v>
      </c>
      <c r="Z1" s="1" t="s">
        <v>23</v>
      </c>
      <c r="AA1" s="1" t="s">
        <v>22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2"/>
      <c r="AI1" s="1" t="s">
        <v>39</v>
      </c>
      <c r="AJ1" s="1" t="s">
        <v>44</v>
      </c>
      <c r="AK1" s="1" t="s">
        <v>45</v>
      </c>
      <c r="AL1" s="1" t="s">
        <v>46</v>
      </c>
      <c r="AN1" s="1" t="s">
        <v>50</v>
      </c>
      <c r="AO1" s="1" t="s">
        <v>51</v>
      </c>
      <c r="AP1" s="1" t="s">
        <v>52</v>
      </c>
      <c r="AQ1" s="1" t="s">
        <v>53</v>
      </c>
      <c r="AR1" s="1" t="s">
        <v>54</v>
      </c>
      <c r="AS1" s="1" t="s">
        <v>55</v>
      </c>
      <c r="AT1" s="1" t="s">
        <v>56</v>
      </c>
      <c r="AU1" s="1" t="s">
        <v>57</v>
      </c>
      <c r="AV1" s="1" t="s">
        <v>58</v>
      </c>
      <c r="AW1" s="1" t="s">
        <v>59</v>
      </c>
    </row>
    <row r="2" spans="1:49" x14ac:dyDescent="0.3">
      <c r="A2">
        <v>-0.23634685999999999</v>
      </c>
      <c r="B2">
        <f xml:space="preserve"> POWER(A2, 2)</f>
        <v>5.5859838231859596E-2</v>
      </c>
      <c r="C2">
        <f>POWER(A2, 3)</f>
        <v>-1.3202297366207967E-2</v>
      </c>
      <c r="D2">
        <f>POWER(A2, 4)</f>
        <v>3.1203215272895229E-3</v>
      </c>
      <c r="E2">
        <f>POWER(A2, 5)</f>
        <v>-7.3747819516528298E-4</v>
      </c>
      <c r="F2">
        <f>POWER(A2, 6)</f>
        <v>1.7430065574578182E-4</v>
      </c>
      <c r="G2">
        <f>POWER(A2, 7)</f>
        <v>-4.1195412681456486E-5</v>
      </c>
      <c r="H2">
        <f>POWER(A2, 8)</f>
        <v>9.7364064336664205E-6</v>
      </c>
      <c r="I2">
        <f>POWER(A2, 9)</f>
        <v>-2.3011690882808568E-6</v>
      </c>
      <c r="J2">
        <f>POWER(A2, 10)</f>
        <v>5.4387408834424321E-7</v>
      </c>
      <c r="L2">
        <v>1.6243453636632399</v>
      </c>
      <c r="M2">
        <v>-0.61175641000000003</v>
      </c>
      <c r="N2">
        <v>-0.52817175000000005</v>
      </c>
      <c r="O2">
        <v>-1.0729686199999999</v>
      </c>
      <c r="P2">
        <v>0.86540762999999998</v>
      </c>
      <c r="Q2">
        <v>-2.3015387</v>
      </c>
      <c r="R2">
        <v>1.7448117599999999</v>
      </c>
      <c r="S2">
        <v>-0.76120690000000002</v>
      </c>
      <c r="T2">
        <v>0.31903910000000002</v>
      </c>
      <c r="U2">
        <v>-0.24937038</v>
      </c>
      <c r="W2">
        <f>PRODUCT(A2, L2)</f>
        <v>-0.38390892625736484</v>
      </c>
      <c r="X2">
        <f t="shared" ref="X2:AF7" si="0">PRODUCT(B2, M2)</f>
        <v>-3.4172614099903173E-2</v>
      </c>
      <c r="Y2">
        <f t="shared" si="0"/>
        <v>6.9730805039304533E-3</v>
      </c>
      <c r="Z2">
        <f t="shared" si="0"/>
        <v>-3.3480070830921313E-3</v>
      </c>
      <c r="AA2">
        <f t="shared" si="0"/>
        <v>-6.3821925705466497E-4</v>
      </c>
      <c r="AB2">
        <f t="shared" si="0"/>
        <v>-4.0115970463429422E-4</v>
      </c>
      <c r="AC2">
        <f t="shared" si="0"/>
        <v>-7.1878240504658403E-5</v>
      </c>
      <c r="AD2">
        <f t="shared" si="0"/>
        <v>-7.4114197585112714E-6</v>
      </c>
      <c r="AE2">
        <f t="shared" si="0"/>
        <v>-7.3416291487294521E-7</v>
      </c>
      <c r="AF2">
        <f t="shared" si="0"/>
        <v>-1.356260880825575E-7</v>
      </c>
      <c r="AH2" t="s">
        <v>32</v>
      </c>
      <c r="AI2">
        <f xml:space="preserve"> SUM(W2:AF2)</f>
        <v>-0.4155760053473847</v>
      </c>
      <c r="AJ2">
        <v>15</v>
      </c>
      <c r="AK2">
        <f>SUM(AI2, -AJ2)</f>
        <v>-15.415576005347384</v>
      </c>
      <c r="AL2">
        <f xml:space="preserve"> POWER(AK2, 2)</f>
        <v>237.63998357664201</v>
      </c>
      <c r="AN2">
        <f>PRODUCT(A2, AK2)</f>
        <v>3.6434229839551975</v>
      </c>
      <c r="AO2">
        <f>PRODUCT(B2, AK2)</f>
        <v>-0.86111158190964121</v>
      </c>
      <c r="AP2">
        <f>PRODUCT(C2, AK2)</f>
        <v>0.2035210184939765</v>
      </c>
      <c r="AQ2">
        <f>PRODUCT(D2, AK2)</f>
        <v>-4.8101553665053275E-2</v>
      </c>
      <c r="AR2">
        <f>PRODUCT(E2, AK2)</f>
        <v>1.1368651169856832E-2</v>
      </c>
      <c r="AS2">
        <f>PRODUCT(F2, AK2)</f>
        <v>-2.686945006430989E-3</v>
      </c>
      <c r="AT2">
        <f>PRODUCT(G2, AK2)</f>
        <v>6.3505101526264399E-4</v>
      </c>
      <c r="AU2">
        <f>PRODUCT(H2, AK2)</f>
        <v>-1.5009231339713797E-4</v>
      </c>
      <c r="AV2">
        <f>PRODUCT(I2, AK2)</f>
        <v>3.5473846981549496E-5</v>
      </c>
      <c r="AW2">
        <f>PRODUCT(J2, AK2)</f>
        <v>-8.3841323462096984E-6</v>
      </c>
    </row>
    <row r="3" spans="1:49" x14ac:dyDescent="0.3">
      <c r="A3">
        <v>0.11353453500000001</v>
      </c>
      <c r="B3">
        <f t="shared" ref="B3:B7" si="1" xml:space="preserve"> POWER(A3, 2)</f>
        <v>1.2890090637666227E-2</v>
      </c>
      <c r="C3">
        <f t="shared" ref="C3:C7" si="2">POWER(A3, 3)</f>
        <v>1.4634704466552886E-3</v>
      </c>
      <c r="D3">
        <f t="shared" ref="D3:D7" si="3">POWER(A3, 4)</f>
        <v>1.6615443664725051E-4</v>
      </c>
      <c r="E3">
        <f t="shared" ref="E3:E7" si="4">POWER(A3, 5)</f>
        <v>1.8864266702932547E-5</v>
      </c>
      <c r="F3">
        <f t="shared" ref="F3:F7" si="5">POWER(A3, 6)</f>
        <v>2.1417457482334301E-6</v>
      </c>
      <c r="G3">
        <f t="shared" ref="G3:G7" si="6">POWER(A3, 7)</f>
        <v>2.4316210761390956E-7</v>
      </c>
      <c r="H3">
        <f t="shared" ref="H3:H7" si="7">POWER(A3, 8)</f>
        <v>2.7607296817565183E-8</v>
      </c>
      <c r="I3">
        <f t="shared" ref="I3:I7" si="8">POWER(A3, 9)</f>
        <v>3.1343816067892431E-9</v>
      </c>
      <c r="J3">
        <f t="shared" ref="J3:J7" si="9">POWER(A3, 10)</f>
        <v>3.558605582393696E-10</v>
      </c>
      <c r="L3">
        <v>1.6243453636632399</v>
      </c>
      <c r="M3">
        <v>-0.61175641000000003</v>
      </c>
      <c r="N3">
        <v>-0.52817175000000005</v>
      </c>
      <c r="O3">
        <v>-1.0729686199999999</v>
      </c>
      <c r="P3">
        <v>0.86540762999999998</v>
      </c>
      <c r="Q3">
        <v>-2.3015387</v>
      </c>
      <c r="R3">
        <v>1.7448117599999999</v>
      </c>
      <c r="S3">
        <v>-0.76120690000000002</v>
      </c>
      <c r="T3">
        <v>0.31903910000000002</v>
      </c>
      <c r="U3">
        <v>-0.24937038</v>
      </c>
      <c r="W3">
        <f t="shared" ref="W3:W7" si="10">PRODUCT(A3, L3)</f>
        <v>0.18441929554291184</v>
      </c>
      <c r="X3">
        <f t="shared" si="0"/>
        <v>-7.8855955730733028E-3</v>
      </c>
      <c r="Y3">
        <f t="shared" si="0"/>
        <v>-7.7296374688320556E-4</v>
      </c>
      <c r="Z3">
        <f t="shared" si="0"/>
        <v>-1.782784965962778E-4</v>
      </c>
      <c r="AA3">
        <f t="shared" si="0"/>
        <v>1.632528033907277E-5</v>
      </c>
      <c r="AB3">
        <f t="shared" si="0"/>
        <v>-4.9293107251196961E-6</v>
      </c>
      <c r="AC3">
        <f t="shared" si="0"/>
        <v>4.2427210495113492E-7</v>
      </c>
      <c r="AD3">
        <f t="shared" si="0"/>
        <v>-2.101486482787866E-8</v>
      </c>
      <c r="AE3">
        <f t="shared" si="0"/>
        <v>9.9999028688659415E-10</v>
      </c>
      <c r="AF3">
        <f t="shared" si="0"/>
        <v>-8.8741082635163726E-11</v>
      </c>
      <c r="AH3" t="s">
        <v>33</v>
      </c>
      <c r="AI3">
        <f t="shared" ref="AI3:AI7" si="11" xml:space="preserve"> SUM(W3:AF3)</f>
        <v>0.17559425786446234</v>
      </c>
      <c r="AJ3">
        <v>18</v>
      </c>
      <c r="AK3">
        <f t="shared" ref="AK3:AK7" si="12">SUM(AI3, -AJ3)</f>
        <v>-17.824405742135539</v>
      </c>
      <c r="AL3">
        <f t="shared" ref="AL3:AL8" si="13" xml:space="preserve"> POWER(AK3, 2)</f>
        <v>317.7094400602744</v>
      </c>
      <c r="AN3">
        <f t="shared" ref="AN3:AN7" si="14">PRODUCT(A3, AK3)</f>
        <v>-2.0236856175846887</v>
      </c>
      <c r="AO3">
        <f t="shared" ref="AO3:AO7" si="15">PRODUCT(B3, AK3)</f>
        <v>-0.22975820557866544</v>
      </c>
      <c r="AP3">
        <f t="shared" ref="AP3:AP7" si="16">PRODUCT(C3, AK3)</f>
        <v>-2.6085491032808189E-2</v>
      </c>
      <c r="AQ3">
        <f t="shared" ref="AQ3:AQ7" si="17">PRODUCT(D3, AK3)</f>
        <v>-2.9616040946565479E-3</v>
      </c>
      <c r="AR3">
        <f t="shared" ref="AR3:AR7" si="18">PRODUCT(E3, AK3)</f>
        <v>-3.3624434374092714E-4</v>
      </c>
      <c r="AS3">
        <f t="shared" ref="AS3:AS7" si="19">PRODUCT(F3, AK3)</f>
        <v>-3.8175345213006326E-5</v>
      </c>
      <c r="AT3">
        <f t="shared" ref="AT3:AT7" si="20">PRODUCT(G3, AK3)</f>
        <v>-4.3342200672231491E-6</v>
      </c>
      <c r="AU3">
        <f t="shared" ref="AU3:AU7" si="21">PRODUCT(H3, AK3)</f>
        <v>-4.9208365991984902E-7</v>
      </c>
      <c r="AV3">
        <f t="shared" ref="AV3:AV7" si="22">PRODUCT(I3, AK3)</f>
        <v>-5.5868489510098204E-8</v>
      </c>
      <c r="AW3">
        <f t="shared" ref="AW3:AW7" si="23">PRODUCT(J3, AK3)</f>
        <v>-6.3430029776813777E-9</v>
      </c>
    </row>
    <row r="4" spans="1:49" x14ac:dyDescent="0.3">
      <c r="A4">
        <v>-0.101701414</v>
      </c>
      <c r="B4">
        <f t="shared" si="1"/>
        <v>1.0343177609599397E-2</v>
      </c>
      <c r="C4">
        <f t="shared" si="2"/>
        <v>-1.0519157881493987E-3</v>
      </c>
      <c r="D4">
        <f t="shared" si="3"/>
        <v>1.069813230637183E-4</v>
      </c>
      <c r="E4">
        <f t="shared" si="4"/>
        <v>-1.0880151827170964E-5</v>
      </c>
      <c r="F4">
        <f t="shared" si="5"/>
        <v>1.1065268253579706E-6</v>
      </c>
      <c r="G4">
        <f t="shared" si="6"/>
        <v>-1.1253534276783668E-7</v>
      </c>
      <c r="H4">
        <f t="shared" si="7"/>
        <v>1.1445003484463664E-8</v>
      </c>
      <c r="I4">
        <f t="shared" si="8"/>
        <v>-1.1639730376048817E-9</v>
      </c>
      <c r="J4">
        <f t="shared" si="9"/>
        <v>1.1837770378229165E-10</v>
      </c>
      <c r="L4">
        <v>1.6243453636632399</v>
      </c>
      <c r="M4">
        <v>-0.61175641000000003</v>
      </c>
      <c r="N4">
        <v>-0.52817175000000005</v>
      </c>
      <c r="O4">
        <v>-1.0729686199999999</v>
      </c>
      <c r="P4">
        <v>0.86540762999999998</v>
      </c>
      <c r="Q4">
        <v>-2.3015387</v>
      </c>
      <c r="R4">
        <v>1.7448117599999999</v>
      </c>
      <c r="S4">
        <v>-0.76120690000000002</v>
      </c>
      <c r="T4">
        <v>0.31903910000000002</v>
      </c>
      <c r="U4">
        <v>-0.24937038</v>
      </c>
      <c r="W4">
        <f t="shared" si="10"/>
        <v>-0.16519822030889572</v>
      </c>
      <c r="X4">
        <f t="shared" si="0"/>
        <v>-6.3275052024409093E-3</v>
      </c>
      <c r="Y4">
        <f t="shared" si="0"/>
        <v>5.5559220267949725E-4</v>
      </c>
      <c r="Z4">
        <f t="shared" si="0"/>
        <v>-1.1478760257345199E-4</v>
      </c>
      <c r="AA4">
        <f t="shared" si="0"/>
        <v>-9.4157664067921935E-6</v>
      </c>
      <c r="AB4">
        <f t="shared" si="0"/>
        <v>-2.5467143111495107E-6</v>
      </c>
      <c r="AC4">
        <f t="shared" si="0"/>
        <v>-1.9635298947695239E-7</v>
      </c>
      <c r="AD4">
        <f t="shared" si="0"/>
        <v>-8.7120156228977843E-9</v>
      </c>
      <c r="AE4">
        <f t="shared" si="0"/>
        <v>-3.7135291034172765E-10</v>
      </c>
      <c r="AF4">
        <f t="shared" si="0"/>
        <v>-2.9519892975717507E-11</v>
      </c>
      <c r="AH4" t="s">
        <v>34</v>
      </c>
      <c r="AI4">
        <f t="shared" si="11"/>
        <v>-0.17109708885782643</v>
      </c>
      <c r="AJ4">
        <v>19</v>
      </c>
      <c r="AK4">
        <f t="shared" si="12"/>
        <v>-19.171097088857827</v>
      </c>
      <c r="AL4">
        <f t="shared" si="13"/>
        <v>367.53096359041308</v>
      </c>
      <c r="AN4">
        <f t="shared" si="14"/>
        <v>1.9497276818681248</v>
      </c>
      <c r="AO4">
        <f t="shared" si="15"/>
        <v>-0.19829006216093048</v>
      </c>
      <c r="AP4">
        <f t="shared" si="16"/>
        <v>2.0166379703914526E-2</v>
      </c>
      <c r="AQ4">
        <f t="shared" si="17"/>
        <v>-2.0509493311490086E-3</v>
      </c>
      <c r="AR4">
        <f t="shared" si="18"/>
        <v>2.0858444702020844E-4</v>
      </c>
      <c r="AS4">
        <f t="shared" si="19"/>
        <v>-2.1213333200363285E-5</v>
      </c>
      <c r="AT4">
        <f t="shared" si="20"/>
        <v>2.1574259821300914E-6</v>
      </c>
      <c r="AU4">
        <f t="shared" si="21"/>
        <v>-2.1941327298296904E-7</v>
      </c>
      <c r="AV4">
        <f t="shared" si="22"/>
        <v>2.2314640112735952E-8</v>
      </c>
      <c r="AW4">
        <f t="shared" si="23"/>
        <v>-2.2694304523663654E-9</v>
      </c>
    </row>
    <row r="5" spans="1:49" x14ac:dyDescent="0.3">
      <c r="A5">
        <v>6.3736181000000003E-2</v>
      </c>
      <c r="B5">
        <f t="shared" si="1"/>
        <v>4.062300768464761E-3</v>
      </c>
      <c r="C5">
        <f t="shared" si="2"/>
        <v>2.589155370553091E-4</v>
      </c>
      <c r="D5">
        <f t="shared" si="3"/>
        <v>1.6502287533469387E-5</v>
      </c>
      <c r="E5">
        <f t="shared" si="4"/>
        <v>1.0517927851472484E-6</v>
      </c>
      <c r="F5">
        <f t="shared" si="5"/>
        <v>6.703725532863914E-8</v>
      </c>
      <c r="G5">
        <f t="shared" si="6"/>
        <v>4.2726986393693588E-9</v>
      </c>
      <c r="H5">
        <f t="shared" si="7"/>
        <v>2.7232549383729918E-10</v>
      </c>
      <c r="I5">
        <f t="shared" si="8"/>
        <v>1.7356986966128487E-11</v>
      </c>
      <c r="J5">
        <f t="shared" si="9"/>
        <v>1.1062680628878059E-12</v>
      </c>
      <c r="L5">
        <v>1.6243453636632399</v>
      </c>
      <c r="M5">
        <v>-0.61175641000000003</v>
      </c>
      <c r="N5">
        <v>-0.52817175000000005</v>
      </c>
      <c r="O5">
        <v>-1.0729686199999999</v>
      </c>
      <c r="P5">
        <v>0.86540762999999998</v>
      </c>
      <c r="Q5">
        <v>-2.3015387</v>
      </c>
      <c r="R5">
        <v>1.7448117599999999</v>
      </c>
      <c r="S5">
        <v>-0.76120690000000002</v>
      </c>
      <c r="T5">
        <v>0.31903910000000002</v>
      </c>
      <c r="U5">
        <v>-0.24937038</v>
      </c>
      <c r="W5">
        <f t="shared" si="10"/>
        <v>0.10352957010495109</v>
      </c>
      <c r="X5">
        <f t="shared" si="0"/>
        <v>-2.4851385344562436E-3</v>
      </c>
      <c r="Y5">
        <f t="shared" si="0"/>
        <v>-1.3675187230869246E-4</v>
      </c>
      <c r="Z5">
        <f t="shared" si="0"/>
        <v>-1.7706436681629851E-5</v>
      </c>
      <c r="AA5">
        <f t="shared" si="0"/>
        <v>9.1022950144537941E-7</v>
      </c>
      <c r="AB5">
        <f t="shared" si="0"/>
        <v>-1.5428883748064419E-7</v>
      </c>
      <c r="AC5">
        <f t="shared" si="0"/>
        <v>7.4550548329076557E-9</v>
      </c>
      <c r="AD5">
        <f t="shared" si="0"/>
        <v>-2.0729604495485963E-10</v>
      </c>
      <c r="AE5">
        <f t="shared" si="0"/>
        <v>5.5375575003853634E-12</v>
      </c>
      <c r="AF5">
        <f t="shared" si="0"/>
        <v>-2.7587048722419605E-13</v>
      </c>
      <c r="AH5" t="s">
        <v>35</v>
      </c>
      <c r="AI5">
        <f t="shared" si="11"/>
        <v>0.10089073645518896</v>
      </c>
      <c r="AJ5">
        <v>15</v>
      </c>
      <c r="AK5">
        <f t="shared" si="12"/>
        <v>-14.899109263544812</v>
      </c>
      <c r="AL5">
        <f t="shared" si="13"/>
        <v>221.98345684704682</v>
      </c>
      <c r="AN5">
        <f t="shared" si="14"/>
        <v>-0.94961232476006885</v>
      </c>
      <c r="AO5">
        <f t="shared" si="15"/>
        <v>-6.0524663010738528E-2</v>
      </c>
      <c r="AP5">
        <f t="shared" si="16"/>
        <v>-3.8576108766164357E-3</v>
      </c>
      <c r="AQ5">
        <f t="shared" si="17"/>
        <v>-2.4586938505959382E-4</v>
      </c>
      <c r="AR5">
        <f t="shared" si="18"/>
        <v>-1.5670775628516967E-5</v>
      </c>
      <c r="AS5">
        <f t="shared" si="19"/>
        <v>-9.9879539186954622E-7</v>
      </c>
      <c r="AT5">
        <f t="shared" si="20"/>
        <v>-6.3659403878163321E-8</v>
      </c>
      <c r="AU5">
        <f t="shared" si="21"/>
        <v>-4.0574072879307197E-9</v>
      </c>
      <c r="AV5">
        <f t="shared" si="22"/>
        <v>-2.5860364529427149E-10</v>
      </c>
      <c r="AW5">
        <f t="shared" si="23"/>
        <v>-1.6482408743735484E-11</v>
      </c>
    </row>
    <row r="6" spans="1:49" x14ac:dyDescent="0.3">
      <c r="A6">
        <v>-8.5990660999999996E-2</v>
      </c>
      <c r="B6">
        <f t="shared" si="1"/>
        <v>7.3943937792169201E-3</v>
      </c>
      <c r="C6">
        <f t="shared" si="2"/>
        <v>-6.3584880876915099E-4</v>
      </c>
      <c r="D6">
        <f t="shared" si="3"/>
        <v>5.4677059362121886E-5</v>
      </c>
      <c r="E6">
        <f t="shared" si="4"/>
        <v>-4.7017164760850991E-6</v>
      </c>
      <c r="F6">
        <f t="shared" si="5"/>
        <v>4.0430370761314834E-7</v>
      </c>
      <c r="G6">
        <f t="shared" si="6"/>
        <v>-3.4766343062405353E-8</v>
      </c>
      <c r="H6">
        <f t="shared" si="7"/>
        <v>2.9895808204890005E-9</v>
      </c>
      <c r="I6">
        <f t="shared" si="8"/>
        <v>-2.5707603086677149E-10</v>
      </c>
      <c r="J6">
        <f t="shared" si="9"/>
        <v>2.210613782149008E-11</v>
      </c>
      <c r="L6">
        <v>1.6243453636632399</v>
      </c>
      <c r="M6">
        <v>-0.61175641000000003</v>
      </c>
      <c r="N6">
        <v>-0.52817175000000005</v>
      </c>
      <c r="O6">
        <v>-1.0729686199999999</v>
      </c>
      <c r="P6">
        <v>0.86540762999999998</v>
      </c>
      <c r="Q6">
        <v>-2.3015387</v>
      </c>
      <c r="R6">
        <v>1.7448117599999999</v>
      </c>
      <c r="S6">
        <v>-0.76120690000000002</v>
      </c>
      <c r="T6">
        <v>0.31903910000000002</v>
      </c>
      <c r="U6">
        <v>-0.24937038</v>
      </c>
      <c r="W6">
        <f t="shared" si="10"/>
        <v>-0.13967853151368737</v>
      </c>
      <c r="X6">
        <f t="shared" si="0"/>
        <v>-4.523567792500076E-3</v>
      </c>
      <c r="Y6">
        <f t="shared" si="0"/>
        <v>3.3583737806301787E-4</v>
      </c>
      <c r="Z6">
        <f t="shared" si="0"/>
        <v>-5.8666768929433998E-5</v>
      </c>
      <c r="AA6">
        <f t="shared" si="0"/>
        <v>-4.0689013125007572E-6</v>
      </c>
      <c r="AB6">
        <f t="shared" si="0"/>
        <v>-9.3052062962514558E-7</v>
      </c>
      <c r="AC6">
        <f t="shared" si="0"/>
        <v>-6.0660724227479269E-8</v>
      </c>
      <c r="AD6">
        <f t="shared" si="0"/>
        <v>-2.2756895486638885E-9</v>
      </c>
      <c r="AE6">
        <f t="shared" si="0"/>
        <v>-8.2017305519307006E-11</v>
      </c>
      <c r="AF6">
        <f t="shared" si="0"/>
        <v>-5.5126159888773532E-12</v>
      </c>
      <c r="AH6" t="s">
        <v>36</v>
      </c>
      <c r="AI6">
        <f t="shared" si="11"/>
        <v>-0.14392999114293967</v>
      </c>
      <c r="AJ6">
        <v>10</v>
      </c>
      <c r="AK6">
        <f t="shared" si="12"/>
        <v>-10.14392999114294</v>
      </c>
      <c r="AL6">
        <f t="shared" si="13"/>
        <v>102.89931566520922</v>
      </c>
      <c r="AN6">
        <f t="shared" si="14"/>
        <v>0.87228324507610555</v>
      </c>
      <c r="AO6">
        <f t="shared" si="15"/>
        <v>-7.5008212823319306E-2</v>
      </c>
      <c r="AP6">
        <f t="shared" si="16"/>
        <v>6.4500058011059029E-3</v>
      </c>
      <c r="AQ6">
        <f t="shared" si="17"/>
        <v>-5.5464026229093107E-4</v>
      </c>
      <c r="AR6">
        <f t="shared" si="18"/>
        <v>4.7693882771610537E-5</v>
      </c>
      <c r="AS6">
        <f t="shared" si="19"/>
        <v>-4.101228505187302E-6</v>
      </c>
      <c r="AT6">
        <f t="shared" si="20"/>
        <v>3.5266735007309795E-7</v>
      </c>
      <c r="AU6">
        <f t="shared" si="21"/>
        <v>-3.0326098545904093E-8</v>
      </c>
      <c r="AV6">
        <f t="shared" si="22"/>
        <v>2.6077612595134316E-9</v>
      </c>
      <c r="AW6">
        <f t="shared" si="23"/>
        <v>-2.2424311443575249E-10</v>
      </c>
    </row>
    <row r="7" spans="1:49" x14ac:dyDescent="0.3">
      <c r="A7">
        <v>0.17726076299999999</v>
      </c>
      <c r="B7">
        <f t="shared" si="1"/>
        <v>3.1421378099342166E-2</v>
      </c>
      <c r="C7">
        <f t="shared" si="2"/>
        <v>5.5697774564008821E-3</v>
      </c>
      <c r="D7">
        <f t="shared" si="3"/>
        <v>9.8730300166181948E-4</v>
      </c>
      <c r="E7">
        <f t="shared" si="4"/>
        <v>1.7501008338676436E-4</v>
      </c>
      <c r="F7">
        <f t="shared" si="5"/>
        <v>3.1022420913831474E-5</v>
      </c>
      <c r="G7">
        <f t="shared" si="6"/>
        <v>5.4990580012929243E-6</v>
      </c>
      <c r="H7">
        <f t="shared" si="7"/>
        <v>9.7476721709043872E-7</v>
      </c>
      <c r="I7">
        <f t="shared" si="8"/>
        <v>1.727879806488378E-7</v>
      </c>
      <c r="J7">
        <f t="shared" si="9"/>
        <v>3.0628529287042222E-8</v>
      </c>
      <c r="L7">
        <v>1.6243453636632399</v>
      </c>
      <c r="M7">
        <v>-0.61175641000000003</v>
      </c>
      <c r="N7">
        <v>-0.52817175000000005</v>
      </c>
      <c r="O7">
        <v>-1.0729686199999999</v>
      </c>
      <c r="P7">
        <v>0.86540762999999998</v>
      </c>
      <c r="Q7">
        <v>-2.3015387</v>
      </c>
      <c r="R7">
        <v>1.7448117599999999</v>
      </c>
      <c r="S7">
        <v>-0.76120690000000002</v>
      </c>
      <c r="T7">
        <v>0.31903910000000002</v>
      </c>
      <c r="U7">
        <v>-0.24937038</v>
      </c>
      <c r="W7">
        <f t="shared" si="10"/>
        <v>0.28793269853845838</v>
      </c>
      <c r="X7">
        <f t="shared" si="0"/>
        <v>-1.9222229463306189E-2</v>
      </c>
      <c r="Y7">
        <f t="shared" si="0"/>
        <v>-2.9417991062578031E-3</v>
      </c>
      <c r="Z7">
        <f t="shared" si="0"/>
        <v>-1.0593451392149401E-3</v>
      </c>
      <c r="AA7">
        <f t="shared" si="0"/>
        <v>1.5145506148984213E-4</v>
      </c>
      <c r="AB7">
        <f t="shared" si="0"/>
        <v>-7.1399302300872511E-5</v>
      </c>
      <c r="AC7">
        <f t="shared" si="0"/>
        <v>9.5948210695779891E-6</v>
      </c>
      <c r="AD7">
        <f t="shared" si="0"/>
        <v>-7.4199953154303986E-7</v>
      </c>
      <c r="AE7">
        <f t="shared" si="0"/>
        <v>5.5126121837022635E-8</v>
      </c>
      <c r="AF7">
        <f t="shared" si="0"/>
        <v>-7.6378479871508475E-9</v>
      </c>
      <c r="AH7" t="s">
        <v>37</v>
      </c>
      <c r="AI7">
        <f t="shared" si="11"/>
        <v>0.26479828089868029</v>
      </c>
      <c r="AJ7">
        <v>10</v>
      </c>
      <c r="AK7">
        <f t="shared" si="12"/>
        <v>-9.7352017191013189</v>
      </c>
      <c r="AL7">
        <f t="shared" si="13"/>
        <v>94.774152511593272</v>
      </c>
      <c r="AN7">
        <f t="shared" si="14"/>
        <v>-1.7256692846868114</v>
      </c>
      <c r="AO7">
        <f t="shared" si="15"/>
        <v>-0.3058934540892484</v>
      </c>
      <c r="AP7">
        <f t="shared" si="16"/>
        <v>-5.422290706856564E-2</v>
      </c>
      <c r="AQ7">
        <f t="shared" si="17"/>
        <v>-9.6115938790520376E-3</v>
      </c>
      <c r="AR7">
        <f t="shared" si="18"/>
        <v>-1.7037584646468935E-3</v>
      </c>
      <c r="AS7">
        <f t="shared" si="19"/>
        <v>-3.0200952541101689E-4</v>
      </c>
      <c r="AT7">
        <f t="shared" si="20"/>
        <v>-5.3534438907624742E-5</v>
      </c>
      <c r="AU7">
        <f t="shared" si="21"/>
        <v>-9.4895554875424473E-6</v>
      </c>
      <c r="AV7">
        <f t="shared" si="22"/>
        <v>-1.6821258462526112E-6</v>
      </c>
      <c r="AW7">
        <f t="shared" si="23"/>
        <v>-2.9817491096875852E-7</v>
      </c>
    </row>
    <row r="8" spans="1:49" x14ac:dyDescent="0.3">
      <c r="AJ8" s="1" t="s">
        <v>48</v>
      </c>
      <c r="AK8" s="1">
        <f xml:space="preserve"> SUM(AK2:AK7)/ 6</f>
        <v>-14.531553301688305</v>
      </c>
      <c r="AM8" s="1" t="s">
        <v>49</v>
      </c>
      <c r="AN8">
        <f>SUM(AN2:AN7)/6</f>
        <v>0.29441111397797654</v>
      </c>
      <c r="AO8">
        <f>SUM(AO2:AO7)/6</f>
        <v>-0.28843102992875724</v>
      </c>
      <c r="AP8">
        <f t="shared" ref="AO8:AW8" si="24">SUM(AP2:AP7)/6</f>
        <v>2.4328565836834445E-2</v>
      </c>
      <c r="AQ8">
        <f t="shared" si="24"/>
        <v>-1.0587701769543566E-2</v>
      </c>
      <c r="AR8">
        <f t="shared" si="24"/>
        <v>1.5948759859387188E-3</v>
      </c>
      <c r="AS8">
        <f t="shared" si="24"/>
        <v>-5.0890720569207206E-4</v>
      </c>
      <c r="AT8">
        <f t="shared" si="24"/>
        <v>9.6604798369353523E-5</v>
      </c>
      <c r="AU8">
        <f t="shared" si="24"/>
        <v>-2.672129155390285E-5</v>
      </c>
      <c r="AV8">
        <f t="shared" si="24"/>
        <v>5.6267527405856252E-6</v>
      </c>
      <c r="AW8">
        <f t="shared" si="24"/>
        <v>-1.448526736021947E-6</v>
      </c>
    </row>
    <row r="9" spans="1:49" x14ac:dyDescent="0.3">
      <c r="K9" t="s">
        <v>41</v>
      </c>
      <c r="L9" t="s">
        <v>20</v>
      </c>
      <c r="AK9" t="s">
        <v>47</v>
      </c>
      <c r="AL9">
        <f xml:space="preserve"> SUM(AL2:AL7) *(1/ 12)</f>
        <v>111.87810935426491</v>
      </c>
    </row>
    <row r="10" spans="1:49" x14ac:dyDescent="0.3">
      <c r="A10" s="3" t="s">
        <v>40</v>
      </c>
      <c r="B10" t="s">
        <v>38</v>
      </c>
      <c r="AN10">
        <f xml:space="preserve"> -PRODUCT(AN8, 0.1)</f>
        <v>-2.9441111397797655E-2</v>
      </c>
      <c r="AO10">
        <f t="shared" ref="AO10:AW10" si="25" xml:space="preserve"> -PRODUCT(AO8, 0.1)</f>
        <v>2.8843102992875725E-2</v>
      </c>
      <c r="AP10">
        <f t="shared" si="25"/>
        <v>-2.4328565836834446E-3</v>
      </c>
      <c r="AQ10">
        <f t="shared" si="25"/>
        <v>1.0587701769543567E-3</v>
      </c>
      <c r="AR10">
        <f t="shared" si="25"/>
        <v>-1.5948759859387188E-4</v>
      </c>
      <c r="AS10">
        <f t="shared" si="25"/>
        <v>5.089072056920721E-5</v>
      </c>
      <c r="AT10">
        <f t="shared" si="25"/>
        <v>-9.6604798369353533E-6</v>
      </c>
      <c r="AU10">
        <f t="shared" si="25"/>
        <v>2.672129155390285E-6</v>
      </c>
      <c r="AV10">
        <f t="shared" si="25"/>
        <v>-5.626752740585625E-7</v>
      </c>
      <c r="AW10">
        <f t="shared" si="25"/>
        <v>1.4485267360219472E-7</v>
      </c>
    </row>
    <row r="11" spans="1:49" x14ac:dyDescent="0.3">
      <c r="K11" t="s">
        <v>60</v>
      </c>
      <c r="L11">
        <f xml:space="preserve"> SUM(L2, AN10)</f>
        <v>1.5949042522654422</v>
      </c>
      <c r="M11">
        <f t="shared" ref="M11:U11" si="26" xml:space="preserve"> SUM(M2, AO10)</f>
        <v>-0.58291330700712429</v>
      </c>
      <c r="N11">
        <f t="shared" si="26"/>
        <v>-0.53060460658368347</v>
      </c>
      <c r="O11">
        <f t="shared" si="26"/>
        <v>-1.0719098498230455</v>
      </c>
      <c r="P11">
        <f t="shared" si="26"/>
        <v>0.86524814240140613</v>
      </c>
      <c r="Q11">
        <f t="shared" si="26"/>
        <v>-2.3014878092794309</v>
      </c>
      <c r="R11">
        <f t="shared" si="26"/>
        <v>1.744802099520163</v>
      </c>
      <c r="S11">
        <f t="shared" si="26"/>
        <v>-0.76120422787084463</v>
      </c>
      <c r="T11">
        <f t="shared" si="26"/>
        <v>0.31903853732472598</v>
      </c>
      <c r="U11">
        <f t="shared" si="26"/>
        <v>-0.2493702351473264</v>
      </c>
    </row>
    <row r="13" spans="1:49" x14ac:dyDescent="0.3">
      <c r="A13" t="s">
        <v>39</v>
      </c>
      <c r="B13" t="s">
        <v>21</v>
      </c>
      <c r="K13" t="s">
        <v>42</v>
      </c>
      <c r="L13" t="s">
        <v>43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RAJPUT</dc:creator>
  <cp:lastModifiedBy>HIMANSHU RAJPUT</cp:lastModifiedBy>
  <dcterms:created xsi:type="dcterms:W3CDTF">2022-06-18T07:28:41Z</dcterms:created>
  <dcterms:modified xsi:type="dcterms:W3CDTF">2022-06-18T15:12:25Z</dcterms:modified>
</cp:coreProperties>
</file>