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uhao/Desktop/京东安联保单登记实施/京东安联/保单登记方案/"/>
    </mc:Choice>
  </mc:AlternateContent>
  <xr:revisionPtr revIDLastSave="0" documentId="13_ncr:1_{F94C30EC-9F83-D34F-AF1A-4DF638B433C0}" xr6:coauthVersionLast="43" xr6:coauthVersionMax="43" xr10:uidLastSave="{00000000-0000-0000-0000-000000000000}"/>
  <bookViews>
    <workbookView xWindow="0" yWindow="460" windowWidth="28800" windowHeight="16600" activeTab="2" xr2:uid="{00000000-000D-0000-FFFF-FFFF00000000}"/>
  </bookViews>
  <sheets>
    <sheet name="依赖信息获取结果" sheetId="1" r:id="rId1"/>
    <sheet name="实施分析" sheetId="2" r:id="rId2"/>
    <sheet name="成本估算" sheetId="3" r:id="rId3"/>
    <sheet name="阶段计划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3" l="1"/>
  <c r="E17" i="3" l="1"/>
  <c r="E13" i="3"/>
  <c r="E10" i="3"/>
  <c r="E8" i="3"/>
  <c r="E2" i="3"/>
  <c r="E21" i="3" l="1"/>
  <c r="C21" i="3"/>
  <c r="C22" i="3" s="1"/>
  <c r="C23" i="3" s="1"/>
  <c r="E22" i="3" l="1"/>
  <c r="E23" i="3" s="1"/>
</calcChain>
</file>

<file path=xl/sharedStrings.xml><?xml version="1.0" encoding="utf-8"?>
<sst xmlns="http://schemas.openxmlformats.org/spreadsheetml/2006/main" count="204" uniqueCount="144">
  <si>
    <t>是否可复用</t>
    <phoneticPr fontId="1" type="noConversion"/>
  </si>
  <si>
    <t>不可复用原因</t>
    <phoneticPr fontId="1" type="noConversion"/>
  </si>
  <si>
    <t>承保</t>
    <phoneticPr fontId="1" type="noConversion"/>
  </si>
  <si>
    <t>理赔</t>
    <phoneticPr fontId="1" type="noConversion"/>
  </si>
  <si>
    <t>再保</t>
    <phoneticPr fontId="1" type="noConversion"/>
  </si>
  <si>
    <t>收付</t>
    <phoneticPr fontId="1" type="noConversion"/>
  </si>
  <si>
    <t>销管</t>
    <phoneticPr fontId="1" type="noConversion"/>
  </si>
  <si>
    <t>影像</t>
    <phoneticPr fontId="1" type="noConversion"/>
  </si>
  <si>
    <t>数据结构对接人</t>
    <phoneticPr fontId="1" type="noConversion"/>
  </si>
  <si>
    <t>风控</t>
    <phoneticPr fontId="1" type="noConversion"/>
  </si>
  <si>
    <t>基础版本来源</t>
    <phoneticPr fontId="1" type="noConversion"/>
  </si>
  <si>
    <t>鼎和</t>
    <phoneticPr fontId="1" type="noConversion"/>
  </si>
  <si>
    <t>杨耀军</t>
    <phoneticPr fontId="1" type="noConversion"/>
  </si>
  <si>
    <t>邓亚鹏</t>
    <phoneticPr fontId="1" type="noConversion"/>
  </si>
  <si>
    <t>王目站</t>
    <phoneticPr fontId="1" type="noConversion"/>
  </si>
  <si>
    <t>原鹏</t>
  </si>
  <si>
    <t>原鹏</t>
    <phoneticPr fontId="1" type="noConversion"/>
  </si>
  <si>
    <t>非中科软</t>
    <phoneticPr fontId="1" type="noConversion"/>
  </si>
  <si>
    <t>bddj程序对接人</t>
    <phoneticPr fontId="1" type="noConversion"/>
  </si>
  <si>
    <t>版本来源</t>
    <phoneticPr fontId="1" type="noConversion"/>
  </si>
  <si>
    <t>曹志惠-蔡向阳</t>
    <phoneticPr fontId="1" type="noConversion"/>
  </si>
  <si>
    <t>备注</t>
    <phoneticPr fontId="1" type="noConversion"/>
  </si>
  <si>
    <t>不做</t>
    <phoneticPr fontId="1" type="noConversion"/>
  </si>
  <si>
    <t xml:space="preserve"> </t>
    <phoneticPr fontId="1" type="noConversion"/>
  </si>
  <si>
    <t>是否获取</t>
    <phoneticPr fontId="1" type="noConversion"/>
  </si>
  <si>
    <t>否</t>
    <phoneticPr fontId="1" type="noConversion"/>
  </si>
  <si>
    <t>国泰版本已获取</t>
    <phoneticPr fontId="1" type="noConversion"/>
  </si>
  <si>
    <t>鼎和版本已获取</t>
    <phoneticPr fontId="1" type="noConversion"/>
  </si>
  <si>
    <t>系统名称</t>
    <phoneticPr fontId="1" type="noConversion"/>
  </si>
  <si>
    <t>否</t>
    <phoneticPr fontId="1" type="noConversion"/>
  </si>
  <si>
    <t>国泰：彭超
鼎和：曹志惠-蔡向阳</t>
    <phoneticPr fontId="1" type="noConversion"/>
  </si>
  <si>
    <t>国泰：韩永峰
鼎和：杨耀军</t>
    <phoneticPr fontId="1" type="noConversion"/>
  </si>
  <si>
    <t>国泰
鼎和</t>
    <phoneticPr fontId="1" type="noConversion"/>
  </si>
  <si>
    <t>王目站</t>
    <phoneticPr fontId="1" type="noConversion"/>
  </si>
  <si>
    <t>成果物</t>
    <phoneticPr fontId="1" type="noConversion"/>
  </si>
  <si>
    <t>依赖资源</t>
    <phoneticPr fontId="1" type="noConversion"/>
  </si>
  <si>
    <t>验证分析</t>
    <phoneticPr fontId="1" type="noConversion"/>
  </si>
  <si>
    <t>各业务系统测试环境（主要：承保和理赔）</t>
    <phoneticPr fontId="1" type="noConversion"/>
  </si>
  <si>
    <t>主要工作事项</t>
    <phoneticPr fontId="1" type="noConversion"/>
  </si>
  <si>
    <t>按照各业务系统提供的数据结构文档，初步梳理出与保信报送模型之间的映射关系；</t>
  </si>
  <si>
    <t>此过程中要求数据结构文档注释清晰、表字段含义明确、表索引准确；</t>
  </si>
  <si>
    <t>部分字段由于不同产品采集信息差异，存在字段复用的逻辑，需要通过业务系统核实数据存储逻辑</t>
    <phoneticPr fontId="1" type="noConversion"/>
  </si>
  <si>
    <t>脚本开发阶段</t>
    <phoneticPr fontId="1" type="noConversion"/>
  </si>
  <si>
    <t>脚本测试</t>
    <phoneticPr fontId="1" type="noConversion"/>
  </si>
  <si>
    <t>整合各业务系统基础码表，与平台基础码做映射</t>
    <phoneticPr fontId="1" type="noConversion"/>
  </si>
  <si>
    <t>对接产品</t>
    <phoneticPr fontId="1" type="noConversion"/>
  </si>
  <si>
    <t>联调测试</t>
    <phoneticPr fontId="1" type="noConversion"/>
  </si>
  <si>
    <t>模型分析阶段</t>
    <phoneticPr fontId="1" type="noConversion"/>
  </si>
  <si>
    <t>调度程序开发阶段</t>
    <phoneticPr fontId="1" type="noConversion"/>
  </si>
  <si>
    <t>集成测试阶段</t>
    <phoneticPr fontId="1" type="noConversion"/>
  </si>
  <si>
    <t>对接ODS方案分析</t>
    <phoneticPr fontId="1" type="noConversion"/>
  </si>
  <si>
    <t>获取ODS库每日变化量数据</t>
    <phoneticPr fontId="1" type="noConversion"/>
  </si>
  <si>
    <t>数据分流设计</t>
    <phoneticPr fontId="1" type="noConversion"/>
  </si>
  <si>
    <t>桩子表结构设计</t>
    <phoneticPr fontId="1" type="noConversion"/>
  </si>
  <si>
    <t>了解从ODS库中如何获取日变化量数据</t>
    <phoneticPr fontId="1" type="noConversion"/>
  </si>
  <si>
    <t>按照报送场景对每日变化量数据做分流，区分出日增量业务数据</t>
    <phoneticPr fontId="1" type="noConversion"/>
  </si>
  <si>
    <t>按照报送场景将日增量数据落地到桩子表</t>
    <phoneticPr fontId="1" type="noConversion"/>
  </si>
  <si>
    <t>流程实现</t>
    <phoneticPr fontId="1" type="noConversion"/>
  </si>
  <si>
    <t>公共表脚本开发</t>
    <phoneticPr fontId="1" type="noConversion"/>
  </si>
  <si>
    <t>标的表脚本开发</t>
    <phoneticPr fontId="1" type="noConversion"/>
  </si>
  <si>
    <t>各场景个性表脚本开发</t>
    <phoneticPr fontId="1" type="noConversion"/>
  </si>
  <si>
    <t>提炼出公共脚本，作为主程序的前置脚本开发</t>
    <phoneticPr fontId="1" type="noConversion"/>
  </si>
  <si>
    <t>标的模块涉及多场景报送，单独提炼，通过传参方式实现共用</t>
    <phoneticPr fontId="1" type="noConversion"/>
  </si>
  <si>
    <t>开发各场景个性化的脚本</t>
    <phoneticPr fontId="1" type="noConversion"/>
  </si>
  <si>
    <t>直保场景调度</t>
    <phoneticPr fontId="1" type="noConversion"/>
  </si>
  <si>
    <t>桩子表的生成及公共表的调度</t>
    <phoneticPr fontId="1" type="noConversion"/>
  </si>
  <si>
    <t>调度主流程设计</t>
    <phoneticPr fontId="1" type="noConversion"/>
  </si>
  <si>
    <t>考虑程序调度方式（串行/并行），日志记录，容错机制</t>
    <phoneticPr fontId="1" type="noConversion"/>
  </si>
  <si>
    <t>开发调度程序实现桩子表生成及公共表调度流程</t>
    <phoneticPr fontId="1" type="noConversion"/>
  </si>
  <si>
    <t>开发调度程序实现直保场景调度流程</t>
    <phoneticPr fontId="1" type="noConversion"/>
  </si>
  <si>
    <t>再保场景调度</t>
    <phoneticPr fontId="1" type="noConversion"/>
  </si>
  <si>
    <t>开发调度程序实现再保场景调度流程</t>
    <phoneticPr fontId="1" type="noConversion"/>
  </si>
  <si>
    <t>脚本测试</t>
    <phoneticPr fontId="1" type="noConversion"/>
  </si>
  <si>
    <t>调度流程测试</t>
    <phoneticPr fontId="1" type="noConversion"/>
  </si>
  <si>
    <t>向保信申请联调测试环境</t>
    <phoneticPr fontId="1" type="noConversion"/>
  </si>
  <si>
    <t>脚本语法、逻辑测试</t>
    <phoneticPr fontId="1" type="noConversion"/>
  </si>
  <si>
    <t>调度流程逻辑性测试、容错性测试</t>
    <phoneticPr fontId="1" type="noConversion"/>
  </si>
  <si>
    <t>对接产品</t>
    <phoneticPr fontId="1" type="noConversion"/>
  </si>
  <si>
    <t>将数据抽取到中间表，对接保单登记产品</t>
    <phoneticPr fontId="1" type="noConversion"/>
  </si>
  <si>
    <t>全流程提取数据通过保单登记报送数据到平台测试环境进行联调</t>
    <phoneticPr fontId="1" type="noConversion"/>
  </si>
  <si>
    <t>整合各系统基础代码表</t>
    <phoneticPr fontId="1" type="noConversion"/>
  </si>
  <si>
    <t>与保信码表做映射</t>
    <phoneticPr fontId="1" type="noConversion"/>
  </si>
  <si>
    <t>各系统基础代码表数据</t>
    <phoneticPr fontId="1" type="noConversion"/>
  </si>
  <si>
    <t>获取各系统的基础代码数据，并做相应的整合</t>
    <phoneticPr fontId="1" type="noConversion"/>
  </si>
  <si>
    <t>梳理与保信码表的映射关系</t>
    <phoneticPr fontId="1" type="noConversion"/>
  </si>
  <si>
    <t>码表映射关系文档</t>
    <phoneticPr fontId="1" type="noConversion"/>
  </si>
  <si>
    <t xml:space="preserve">模型映射关系文档 </t>
    <phoneticPr fontId="1" type="noConversion"/>
  </si>
  <si>
    <t>ETL脚本程序</t>
    <phoneticPr fontId="1" type="noConversion"/>
  </si>
  <si>
    <t>调度程序</t>
    <phoneticPr fontId="1" type="noConversion"/>
  </si>
  <si>
    <t>对接产品实现报送</t>
    <phoneticPr fontId="1" type="noConversion"/>
  </si>
  <si>
    <t>不复用性原因分析</t>
    <phoneticPr fontId="1" type="noConversion"/>
  </si>
  <si>
    <t>初步模型映射</t>
    <phoneticPr fontId="1" type="noConversion"/>
  </si>
  <si>
    <t>合计人天数：</t>
    <phoneticPr fontId="1" type="noConversion"/>
  </si>
  <si>
    <t>合计人月数：</t>
    <phoneticPr fontId="1" type="noConversion"/>
  </si>
  <si>
    <t>总报价（按照单价25000元/月）：</t>
    <phoneticPr fontId="1" type="noConversion"/>
  </si>
  <si>
    <t>集成测试阶段</t>
    <phoneticPr fontId="1" type="noConversion"/>
  </si>
  <si>
    <t>调度流程测试</t>
    <phoneticPr fontId="1" type="noConversion"/>
  </si>
  <si>
    <t>工作量评估（人/天）</t>
    <phoneticPr fontId="1" type="noConversion"/>
  </si>
  <si>
    <t>复用性</t>
    <phoneticPr fontId="1" type="noConversion"/>
  </si>
  <si>
    <t>实现采集、分流和落地桩子表流程</t>
    <phoneticPr fontId="1" type="noConversion"/>
  </si>
  <si>
    <t>了解各系统业务流程和数据流向</t>
    <phoneticPr fontId="1" type="noConversion"/>
  </si>
  <si>
    <t>实施阶段</t>
    <phoneticPr fontId="1" type="noConversion"/>
  </si>
  <si>
    <t>细化任务</t>
    <phoneticPr fontId="1" type="noConversion"/>
  </si>
  <si>
    <t>报价工作量评估（人/天）</t>
    <phoneticPr fontId="1" type="noConversion"/>
  </si>
  <si>
    <t>调度程序开发阶段</t>
    <phoneticPr fontId="1" type="noConversion"/>
  </si>
  <si>
    <t>桩子表及公共表的sqlplus脚本，及执行顺序</t>
    <phoneticPr fontId="1" type="noConversion"/>
  </si>
  <si>
    <t>区分出日增量业务数据
落地桩子表sql脚本</t>
    <phoneticPr fontId="1" type="noConversion"/>
  </si>
  <si>
    <r>
      <t xml:space="preserve">非车承保数据结构
非车理赔数据结构
收付费数据结构
销管数据结构
风控数据结构
各业务系统基础数据代码
产品工厂数据数据结构
</t>
    </r>
    <r>
      <rPr>
        <sz val="10"/>
        <color rgb="FFFF0000"/>
        <rFont val="宋体"/>
        <family val="3"/>
        <charset val="134"/>
      </rPr>
      <t>再保数据结构</t>
    </r>
    <phoneticPr fontId="1" type="noConversion"/>
  </si>
  <si>
    <t>识别增量数据阶段</t>
    <phoneticPr fontId="1" type="noConversion"/>
  </si>
  <si>
    <t>识别增量数据阶段</t>
    <phoneticPr fontId="1" type="noConversion"/>
  </si>
  <si>
    <t>开始时间</t>
    <phoneticPr fontId="1" type="noConversion"/>
  </si>
  <si>
    <t>结束时间</t>
    <phoneticPr fontId="1" type="noConversion"/>
  </si>
  <si>
    <t>参与方</t>
    <phoneticPr fontId="1" type="noConversion"/>
  </si>
  <si>
    <t>陆慧军</t>
    <phoneticPr fontId="1" type="noConversion"/>
  </si>
  <si>
    <t>王伟</t>
    <phoneticPr fontId="1" type="noConversion"/>
  </si>
  <si>
    <t>陆慧军、王伟</t>
    <phoneticPr fontId="1" type="noConversion"/>
  </si>
  <si>
    <t>细化任务（一）</t>
    <phoneticPr fontId="1" type="noConversion"/>
  </si>
  <si>
    <t>细化任务（二）</t>
    <phoneticPr fontId="1" type="noConversion"/>
  </si>
  <si>
    <t>船舶险、工程险、货运险、家财险、企财险、责任险和退运险</t>
    <phoneticPr fontId="1" type="noConversion"/>
  </si>
  <si>
    <t>意外险、健康险、信用险、保证险和其他</t>
    <phoneticPr fontId="1" type="noConversion"/>
  </si>
  <si>
    <t>赵亚军、计昕原</t>
    <phoneticPr fontId="1" type="noConversion"/>
  </si>
  <si>
    <t>解兰静、闫智强、王员员、高小卉</t>
    <phoneticPr fontId="1" type="noConversion"/>
  </si>
  <si>
    <t>王凤月、何鑫、邱浩、贺迪</t>
    <phoneticPr fontId="1" type="noConversion"/>
  </si>
  <si>
    <t>邱浩、赵亚军</t>
    <phoneticPr fontId="1" type="noConversion"/>
  </si>
  <si>
    <t>赵亚军、计昕原</t>
    <phoneticPr fontId="1" type="noConversion"/>
  </si>
  <si>
    <t>陆慧军、王伟</t>
    <phoneticPr fontId="1" type="noConversion"/>
  </si>
  <si>
    <t>王凤月、何鑫、邱浩、贺迪</t>
    <phoneticPr fontId="1" type="noConversion"/>
  </si>
  <si>
    <t>王凤月、何鑫</t>
  </si>
  <si>
    <t>解兰静、王员员、闫智强</t>
    <phoneticPr fontId="1" type="noConversion"/>
  </si>
  <si>
    <t>闫智强、高小卉、王员员</t>
    <phoneticPr fontId="1" type="noConversion"/>
  </si>
  <si>
    <t>计昕原、陆慧军、何鑫</t>
    <phoneticPr fontId="1" type="noConversion"/>
  </si>
  <si>
    <r>
      <t>取每日变化量数据方案</t>
    </r>
    <r>
      <rPr>
        <sz val="10"/>
        <color rgb="FFFF0000"/>
        <rFont val="宋体"/>
        <family val="3"/>
        <charset val="134"/>
      </rPr>
      <t>不可复用</t>
    </r>
    <phoneticPr fontId="1" type="noConversion"/>
  </si>
  <si>
    <t>直保场景提数脚本的sqlplus脚本</t>
    <phoneticPr fontId="1" type="noConversion"/>
  </si>
  <si>
    <t>再保场景提数脚本的sqlplus脚本</t>
    <phoneticPr fontId="1" type="noConversion"/>
  </si>
  <si>
    <t>基础代码整合及映射阶段</t>
    <phoneticPr fontId="1" type="noConversion"/>
  </si>
  <si>
    <t>基础代码整合及映射阶段</t>
    <phoneticPr fontId="1" type="noConversion"/>
  </si>
  <si>
    <r>
      <t>公共表组织</t>
    </r>
    <r>
      <rPr>
        <sz val="10"/>
        <color rgb="FFFF0000"/>
        <rFont val="宋体"/>
        <family val="3"/>
        <charset val="134"/>
      </rPr>
      <t>部分不可复用</t>
    </r>
    <r>
      <rPr>
        <sz val="10"/>
        <color theme="1"/>
        <rFont val="宋体"/>
        <family val="3"/>
        <charset val="134"/>
      </rPr>
      <t>；
再保程序组织</t>
    </r>
    <r>
      <rPr>
        <sz val="10"/>
        <color rgb="FFFF0000"/>
        <rFont val="宋体"/>
        <family val="3"/>
        <charset val="134"/>
      </rPr>
      <t>部分不可复用</t>
    </r>
    <r>
      <rPr>
        <sz val="10"/>
        <color theme="1"/>
        <rFont val="宋体"/>
        <family val="3"/>
        <charset val="134"/>
      </rPr>
      <t>；</t>
    </r>
    <phoneticPr fontId="1" type="noConversion"/>
  </si>
  <si>
    <r>
      <t>承保：鼎和提数程序承保</t>
    </r>
    <r>
      <rPr>
        <sz val="10"/>
        <color rgb="FFFF0000"/>
        <rFont val="宋体"/>
        <family val="3"/>
        <charset val="134"/>
      </rPr>
      <t>部分主表可以复用</t>
    </r>
    <r>
      <rPr>
        <sz val="10"/>
        <color theme="1"/>
        <rFont val="宋体"/>
        <family val="3"/>
        <charset val="134"/>
      </rPr>
      <t>；
理赔：鼎和提数程序理赔</t>
    </r>
    <r>
      <rPr>
        <sz val="10"/>
        <color rgb="FFFF0000"/>
        <rFont val="宋体"/>
        <family val="3"/>
        <charset val="134"/>
      </rPr>
      <t>大部分表可以复用</t>
    </r>
    <r>
      <rPr>
        <sz val="10"/>
        <color theme="1"/>
        <rFont val="宋体"/>
        <family val="3"/>
        <charset val="134"/>
      </rPr>
      <t>；
其他系统需要重新开发；</t>
    </r>
    <phoneticPr fontId="1" type="noConversion"/>
  </si>
  <si>
    <r>
      <t>新老核心系统码表比对，大部分不一样，</t>
    </r>
    <r>
      <rPr>
        <sz val="10"/>
        <color rgb="FFFF0000"/>
        <rFont val="宋体"/>
        <family val="3"/>
        <charset val="134"/>
      </rPr>
      <t>可复用部分较低</t>
    </r>
    <r>
      <rPr>
        <sz val="10"/>
        <color theme="1"/>
        <rFont val="宋体"/>
        <family val="3"/>
        <charset val="134"/>
      </rPr>
      <t>，新核心系统存在重新变更和新增的基础代码的情况，这部分</t>
    </r>
    <r>
      <rPr>
        <sz val="10"/>
        <color rgb="FFFF0000"/>
        <rFont val="宋体"/>
        <family val="3"/>
        <charset val="134"/>
      </rPr>
      <t>无法复用</t>
    </r>
    <r>
      <rPr>
        <sz val="10"/>
        <color theme="1"/>
        <rFont val="宋体"/>
        <family val="3"/>
        <charset val="134"/>
      </rPr>
      <t>；
再保系统接受人码表</t>
    </r>
    <r>
      <rPr>
        <sz val="10"/>
        <color rgb="FFFF0000"/>
        <rFont val="宋体"/>
        <family val="3"/>
        <charset val="134"/>
      </rPr>
      <t>不可以复用</t>
    </r>
    <r>
      <rPr>
        <sz val="10"/>
        <color theme="1"/>
        <rFont val="宋体"/>
        <family val="3"/>
        <charset val="134"/>
      </rPr>
      <t>；</t>
    </r>
    <phoneticPr fontId="1" type="noConversion"/>
  </si>
  <si>
    <r>
      <t>承保：
1.安联非车承保结构基于国泰非车结构；
2.国泰提数基于数仓，数仓与核心不同构；
3.安联非车承保与鼎和结构存在差异，主表提数程序</t>
    </r>
    <r>
      <rPr>
        <sz val="10"/>
        <color rgb="FFFF0000"/>
        <rFont val="宋体"/>
        <family val="3"/>
        <charset val="134"/>
      </rPr>
      <t>部分可复用</t>
    </r>
    <r>
      <rPr>
        <sz val="10"/>
        <color theme="1"/>
        <rFont val="宋体"/>
        <family val="3"/>
        <charset val="134"/>
      </rPr>
      <t>，标的表</t>
    </r>
    <r>
      <rPr>
        <sz val="10"/>
        <color rgb="FFFF0000"/>
        <rFont val="宋体"/>
        <family val="3"/>
        <charset val="134"/>
      </rPr>
      <t>不可复用</t>
    </r>
    <r>
      <rPr>
        <sz val="10"/>
        <color theme="1"/>
        <rFont val="宋体"/>
        <family val="3"/>
        <charset val="134"/>
      </rPr>
      <t>；
理赔：
1.安联非车理赔基于鼎和非车理赔开发，数据结构类似，业务流程类似，程序</t>
    </r>
    <r>
      <rPr>
        <sz val="10"/>
        <color rgb="FFFF0000"/>
        <rFont val="宋体"/>
        <family val="3"/>
        <charset val="134"/>
      </rPr>
      <t>可复用，按照需要做调整</t>
    </r>
    <r>
      <rPr>
        <sz val="10"/>
        <color theme="1"/>
        <rFont val="宋体"/>
        <family val="3"/>
        <charset val="134"/>
      </rPr>
      <t>；
其他系统：
收付费2张模型、销管4张模型、风控1张模型、产品工厂5张模型目前没有可复用资源，</t>
    </r>
    <r>
      <rPr>
        <sz val="10"/>
        <color rgb="FFFF0000"/>
        <rFont val="宋体"/>
        <family val="3"/>
        <charset val="134"/>
      </rPr>
      <t>重新开发</t>
    </r>
    <r>
      <rPr>
        <sz val="10"/>
        <color theme="1"/>
        <rFont val="宋体"/>
        <family val="3"/>
        <charset val="134"/>
      </rPr>
      <t xml:space="preserve">；
</t>
    </r>
    <r>
      <rPr>
        <sz val="10"/>
        <color rgb="FFFF0000"/>
        <rFont val="宋体"/>
        <family val="3"/>
        <charset val="134"/>
      </rPr>
      <t xml:space="preserve">
</t>
    </r>
    <r>
      <rPr>
        <sz val="10"/>
        <rFont val="宋体"/>
        <family val="3"/>
        <charset val="134"/>
      </rPr>
      <t>再保系统：
1、保单登记三期产品总计29张数据表，10个报送场景
2、由于安联再保系统再保险种、核算维度增加接受人等差异化需求，数据结构有较大变化，合约4个报送场景10张数据表</t>
    </r>
    <r>
      <rPr>
        <sz val="10"/>
        <color rgb="FFFF0000"/>
        <rFont val="宋体"/>
        <family val="3"/>
        <charset val="134"/>
      </rPr>
      <t>部分可复用</t>
    </r>
    <r>
      <rPr>
        <sz val="10"/>
        <rFont val="宋体"/>
        <family val="3"/>
        <charset val="134"/>
      </rPr>
      <t>；分出3个报送场景7张数据表</t>
    </r>
    <r>
      <rPr>
        <sz val="10"/>
        <color rgb="FFFF0000"/>
        <rFont val="宋体"/>
        <family val="3"/>
        <charset val="134"/>
      </rPr>
      <t>不可复用</t>
    </r>
    <r>
      <rPr>
        <sz val="10"/>
        <rFont val="宋体"/>
        <family val="3"/>
        <charset val="134"/>
      </rPr>
      <t>；分入3个报送场景12个</t>
    </r>
    <r>
      <rPr>
        <sz val="10"/>
        <color rgb="FFFF0000"/>
        <rFont val="宋体"/>
        <family val="3"/>
        <charset val="134"/>
      </rPr>
      <t>部分可复用</t>
    </r>
    <r>
      <rPr>
        <sz val="10"/>
        <rFont val="宋体"/>
        <family val="3"/>
        <charset val="134"/>
      </rPr>
      <t>。</t>
    </r>
    <phoneticPr fontId="1" type="noConversion"/>
  </si>
  <si>
    <t>需求分析阶段</t>
    <phoneticPr fontId="1" type="noConversion"/>
  </si>
  <si>
    <t>实施方案设计及工作计划安排</t>
    <phoneticPr fontId="1" type="noConversion"/>
  </si>
  <si>
    <t>王元仰、邱浩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</si>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</sst>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.00;&quot;¥&quot;\-#,##0.00"/>
    <numFmt numFmtId="177" formatCode="0.00_ "/>
  </numFmts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0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4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6" fillId="0" borderId="1" xfId="1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176" fontId="6" fillId="0" borderId="1" xfId="1" applyNumberFormat="1" applyFont="1" applyBorder="1" applyAlignment="1">
      <alignment horizontal="center" vertical="center"/>
    </xf>
    <xf numFmtId="9" fontId="3" fillId="0" borderId="7" xfId="0" applyNumberFormat="1" applyFont="1" applyBorder="1" applyAlignment="1">
      <alignment vertical="center"/>
    </xf>
    <xf numFmtId="9" fontId="3" fillId="0" borderId="6" xfId="0" applyNumberFormat="1" applyFont="1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4" fontId="3" fillId="5" borderId="1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9" fontId="3" fillId="0" borderId="5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9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zoomScale="115" workbookViewId="0">
      <selection activeCell="A7" sqref="A7"/>
    </sheetView>
  </sheetViews>
  <sheetFormatPr baseColWidth="10" defaultColWidth="11" defaultRowHeight="16"/>
  <cols>
    <col min="1" max="2" width="9.6640625" bestFit="1" customWidth="1"/>
    <col min="3" max="3" width="16.33203125" bestFit="1" customWidth="1"/>
    <col min="4" max="4" width="13.1640625" bestFit="1" customWidth="1"/>
    <col min="5" max="5" width="17.6640625" bestFit="1" customWidth="1"/>
    <col min="6" max="6" width="9.6640625" bestFit="1" customWidth="1"/>
    <col min="7" max="7" width="11.83203125" bestFit="1" customWidth="1"/>
    <col min="8" max="8" width="14.1640625" bestFit="1" customWidth="1"/>
    <col min="9" max="9" width="15.1640625" customWidth="1"/>
  </cols>
  <sheetData>
    <row r="1" spans="1:9">
      <c r="A1" s="24" t="s">
        <v>28</v>
      </c>
      <c r="B1" s="26" t="s">
        <v>10</v>
      </c>
      <c r="C1" s="27"/>
      <c r="D1" s="27"/>
      <c r="E1" s="27"/>
      <c r="F1" s="28"/>
      <c r="G1" s="24" t="s">
        <v>0</v>
      </c>
      <c r="H1" s="24" t="s">
        <v>1</v>
      </c>
      <c r="I1" s="24" t="s">
        <v>21</v>
      </c>
    </row>
    <row r="2" spans="1:9">
      <c r="A2" s="25"/>
      <c r="B2" s="1" t="s">
        <v>19</v>
      </c>
      <c r="C2" s="5" t="s">
        <v>8</v>
      </c>
      <c r="D2" s="5" t="s">
        <v>24</v>
      </c>
      <c r="E2" s="6" t="s">
        <v>18</v>
      </c>
      <c r="F2" s="6" t="s">
        <v>24</v>
      </c>
      <c r="G2" s="25"/>
      <c r="H2" s="25"/>
      <c r="I2" s="25"/>
    </row>
    <row r="3" spans="1:9" ht="30">
      <c r="A3" s="4" t="s">
        <v>2</v>
      </c>
      <c r="B3" s="3" t="s">
        <v>32</v>
      </c>
      <c r="C3" s="3" t="s">
        <v>31</v>
      </c>
      <c r="D3" s="2" t="s">
        <v>26</v>
      </c>
      <c r="E3" s="3" t="s">
        <v>30</v>
      </c>
      <c r="F3" s="4" t="s">
        <v>25</v>
      </c>
      <c r="G3" s="2"/>
      <c r="H3" s="2"/>
      <c r="I3" s="2"/>
    </row>
    <row r="4" spans="1:9">
      <c r="A4" s="4" t="s">
        <v>3</v>
      </c>
      <c r="B4" s="2" t="s">
        <v>11</v>
      </c>
      <c r="C4" s="2" t="s">
        <v>12</v>
      </c>
      <c r="D4" s="2" t="s">
        <v>27</v>
      </c>
      <c r="E4" s="2" t="s">
        <v>20</v>
      </c>
      <c r="F4" s="4" t="s">
        <v>25</v>
      </c>
      <c r="G4" s="2"/>
      <c r="H4" s="2"/>
      <c r="I4" s="2"/>
    </row>
    <row r="5" spans="1:9">
      <c r="A5" s="4" t="s">
        <v>4</v>
      </c>
      <c r="B5" s="2"/>
      <c r="C5" s="2" t="s">
        <v>13</v>
      </c>
      <c r="D5" s="2"/>
      <c r="E5" s="2" t="s">
        <v>13</v>
      </c>
      <c r="F5" s="4" t="s">
        <v>29</v>
      </c>
      <c r="G5" s="2"/>
      <c r="H5" s="2"/>
      <c r="I5" s="2" t="s">
        <v>22</v>
      </c>
    </row>
    <row r="6" spans="1:9">
      <c r="A6" s="4" t="s">
        <v>5</v>
      </c>
      <c r="B6" s="2"/>
      <c r="C6" s="2" t="s">
        <v>14</v>
      </c>
      <c r="D6" s="2"/>
      <c r="E6" s="2" t="s">
        <v>33</v>
      </c>
      <c r="F6" s="4" t="s">
        <v>25</v>
      </c>
      <c r="G6" s="2"/>
      <c r="H6" s="2"/>
      <c r="I6" s="2"/>
    </row>
    <row r="7" spans="1:9">
      <c r="A7" s="4" t="s">
        <v>6</v>
      </c>
      <c r="B7" s="2"/>
      <c r="C7" s="2" t="s">
        <v>16</v>
      </c>
      <c r="D7" s="2"/>
      <c r="E7" s="2" t="s">
        <v>15</v>
      </c>
      <c r="F7" s="4" t="s">
        <v>25</v>
      </c>
      <c r="G7" s="2"/>
      <c r="H7" s="2"/>
      <c r="I7" s="2"/>
    </row>
    <row r="8" spans="1:9">
      <c r="A8" s="4" t="s">
        <v>9</v>
      </c>
      <c r="B8" s="2" t="s">
        <v>17</v>
      </c>
      <c r="C8" s="2"/>
      <c r="D8" s="2"/>
      <c r="E8" s="2"/>
      <c r="F8" s="2"/>
      <c r="G8" s="2"/>
      <c r="H8" s="2"/>
      <c r="I8" s="2"/>
    </row>
    <row r="9" spans="1:9">
      <c r="A9" s="4" t="s">
        <v>7</v>
      </c>
      <c r="B9" s="2"/>
      <c r="C9" s="2"/>
      <c r="D9" s="2"/>
      <c r="E9" s="2"/>
      <c r="F9" s="2"/>
      <c r="G9" s="2"/>
      <c r="H9" s="2"/>
      <c r="I9" s="2"/>
    </row>
    <row r="22" spans="3:3">
      <c r="C22" t="s">
        <v>23</v>
      </c>
    </row>
  </sheetData>
  <mergeCells count="5">
    <mergeCell ref="I1:I2"/>
    <mergeCell ref="B1:F1"/>
    <mergeCell ref="A1:A2"/>
    <mergeCell ref="G1:G2"/>
    <mergeCell ref="H1:H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"/>
  <sheetViews>
    <sheetView zoomScale="131" zoomScaleNormal="100" workbookViewId="0">
      <selection activeCell="B6" sqref="B6:B9"/>
    </sheetView>
  </sheetViews>
  <sheetFormatPr baseColWidth="10" defaultColWidth="8.83203125" defaultRowHeight="16"/>
  <cols>
    <col min="1" max="1" width="15" bestFit="1" customWidth="1"/>
    <col min="2" max="2" width="24" bestFit="1" customWidth="1"/>
    <col min="3" max="3" width="51" bestFit="1" customWidth="1"/>
    <col min="4" max="4" width="34.83203125" bestFit="1" customWidth="1"/>
    <col min="5" max="5" width="18.6640625" bestFit="1" customWidth="1"/>
    <col min="6" max="6" width="7.6640625" bestFit="1" customWidth="1"/>
    <col min="7" max="7" width="36" customWidth="1"/>
  </cols>
  <sheetData>
    <row r="1" spans="1:7">
      <c r="A1" s="1" t="s">
        <v>101</v>
      </c>
      <c r="B1" s="1" t="s">
        <v>102</v>
      </c>
      <c r="C1" s="1" t="s">
        <v>38</v>
      </c>
      <c r="D1" s="1" t="s">
        <v>35</v>
      </c>
      <c r="E1" s="1" t="s">
        <v>34</v>
      </c>
      <c r="F1" s="1" t="s">
        <v>98</v>
      </c>
      <c r="G1" s="1" t="s">
        <v>90</v>
      </c>
    </row>
    <row r="2" spans="1:7" ht="15.75" customHeight="1">
      <c r="A2" s="38" t="s">
        <v>109</v>
      </c>
      <c r="B2" s="8" t="s">
        <v>50</v>
      </c>
      <c r="C2" s="7" t="s">
        <v>51</v>
      </c>
      <c r="D2" s="8" t="s">
        <v>54</v>
      </c>
      <c r="E2" s="39" t="s">
        <v>106</v>
      </c>
      <c r="F2" s="32">
        <v>0.5</v>
      </c>
      <c r="G2" s="35" t="s">
        <v>131</v>
      </c>
    </row>
    <row r="3" spans="1:7">
      <c r="A3" s="38"/>
      <c r="B3" s="8" t="s">
        <v>52</v>
      </c>
      <c r="C3" s="7" t="s">
        <v>55</v>
      </c>
      <c r="D3" s="8"/>
      <c r="E3" s="33"/>
      <c r="F3" s="33"/>
      <c r="G3" s="30"/>
    </row>
    <row r="4" spans="1:7">
      <c r="A4" s="38"/>
      <c r="B4" s="8" t="s">
        <v>53</v>
      </c>
      <c r="C4" s="7" t="s">
        <v>56</v>
      </c>
      <c r="D4" s="8"/>
      <c r="E4" s="33"/>
      <c r="F4" s="33"/>
      <c r="G4" s="30"/>
    </row>
    <row r="5" spans="1:7">
      <c r="A5" s="38"/>
      <c r="B5" s="8" t="s">
        <v>57</v>
      </c>
      <c r="C5" s="7" t="s">
        <v>99</v>
      </c>
      <c r="D5" s="8"/>
      <c r="E5" s="34"/>
      <c r="F5" s="34"/>
      <c r="G5" s="31"/>
    </row>
    <row r="6" spans="1:7" ht="55.5" customHeight="1">
      <c r="A6" s="38" t="s">
        <v>47</v>
      </c>
      <c r="B6" s="43" t="s">
        <v>91</v>
      </c>
      <c r="C6" s="7" t="s">
        <v>100</v>
      </c>
      <c r="D6" s="42" t="s">
        <v>107</v>
      </c>
      <c r="E6" s="38" t="s">
        <v>86</v>
      </c>
      <c r="F6" s="32">
        <v>0.2</v>
      </c>
      <c r="G6" s="35" t="s">
        <v>139</v>
      </c>
    </row>
    <row r="7" spans="1:7" ht="55.5" customHeight="1">
      <c r="A7" s="38"/>
      <c r="B7" s="43"/>
      <c r="C7" s="7" t="s">
        <v>40</v>
      </c>
      <c r="D7" s="43"/>
      <c r="E7" s="38"/>
      <c r="F7" s="33"/>
      <c r="G7" s="36"/>
    </row>
    <row r="8" spans="1:7" ht="55.5" customHeight="1">
      <c r="A8" s="38"/>
      <c r="B8" s="43"/>
      <c r="C8" s="7" t="s">
        <v>39</v>
      </c>
      <c r="D8" s="43"/>
      <c r="E8" s="38"/>
      <c r="F8" s="33"/>
      <c r="G8" s="36"/>
    </row>
    <row r="9" spans="1:7" ht="55.5" customHeight="1">
      <c r="A9" s="38"/>
      <c r="B9" s="43"/>
      <c r="C9" s="7" t="s">
        <v>44</v>
      </c>
      <c r="D9" s="43"/>
      <c r="E9" s="38"/>
      <c r="F9" s="33"/>
      <c r="G9" s="36"/>
    </row>
    <row r="10" spans="1:7" ht="127" customHeight="1">
      <c r="A10" s="38"/>
      <c r="B10" s="8" t="s">
        <v>36</v>
      </c>
      <c r="C10" s="7" t="s">
        <v>41</v>
      </c>
      <c r="D10" s="8" t="s">
        <v>37</v>
      </c>
      <c r="E10" s="38"/>
      <c r="F10" s="34"/>
      <c r="G10" s="37"/>
    </row>
    <row r="11" spans="1:7" ht="32.25" customHeight="1">
      <c r="A11" s="39" t="s">
        <v>134</v>
      </c>
      <c r="B11" s="8" t="s">
        <v>80</v>
      </c>
      <c r="C11" s="7" t="s">
        <v>83</v>
      </c>
      <c r="D11" s="8" t="s">
        <v>82</v>
      </c>
      <c r="E11" s="41" t="s">
        <v>85</v>
      </c>
      <c r="F11" s="32">
        <v>0.05</v>
      </c>
      <c r="G11" s="35" t="s">
        <v>138</v>
      </c>
    </row>
    <row r="12" spans="1:7" ht="49" customHeight="1">
      <c r="A12" s="40"/>
      <c r="B12" s="8" t="s">
        <v>81</v>
      </c>
      <c r="C12" s="7" t="s">
        <v>84</v>
      </c>
      <c r="D12" s="8"/>
      <c r="E12" s="34"/>
      <c r="F12" s="34"/>
      <c r="G12" s="37"/>
    </row>
    <row r="13" spans="1:7">
      <c r="A13" s="38" t="s">
        <v>42</v>
      </c>
      <c r="B13" s="8" t="s">
        <v>58</v>
      </c>
      <c r="C13" s="7" t="s">
        <v>61</v>
      </c>
      <c r="D13" s="8"/>
      <c r="E13" s="41" t="s">
        <v>87</v>
      </c>
      <c r="F13" s="32">
        <v>0.15</v>
      </c>
      <c r="G13" s="35" t="s">
        <v>137</v>
      </c>
    </row>
    <row r="14" spans="1:7">
      <c r="A14" s="38"/>
      <c r="B14" s="8" t="s">
        <v>59</v>
      </c>
      <c r="C14" s="7" t="s">
        <v>62</v>
      </c>
      <c r="D14" s="8"/>
      <c r="E14" s="33"/>
      <c r="F14" s="33"/>
      <c r="G14" s="30"/>
    </row>
    <row r="15" spans="1:7" ht="32" customHeight="1">
      <c r="A15" s="38"/>
      <c r="B15" s="8" t="s">
        <v>60</v>
      </c>
      <c r="C15" s="7" t="s">
        <v>63</v>
      </c>
      <c r="D15" s="8"/>
      <c r="E15" s="34"/>
      <c r="F15" s="34"/>
      <c r="G15" s="31"/>
    </row>
    <row r="16" spans="1:7">
      <c r="A16" s="38" t="s">
        <v>104</v>
      </c>
      <c r="B16" s="8" t="s">
        <v>66</v>
      </c>
      <c r="C16" s="7" t="s">
        <v>67</v>
      </c>
      <c r="D16" s="8"/>
      <c r="E16" s="41" t="s">
        <v>88</v>
      </c>
      <c r="F16" s="32">
        <v>0.5</v>
      </c>
      <c r="G16" s="35" t="s">
        <v>136</v>
      </c>
    </row>
    <row r="17" spans="1:7">
      <c r="A17" s="38"/>
      <c r="B17" s="8" t="s">
        <v>65</v>
      </c>
      <c r="C17" s="7" t="s">
        <v>68</v>
      </c>
      <c r="D17" s="17" t="s">
        <v>105</v>
      </c>
      <c r="E17" s="33"/>
      <c r="F17" s="33"/>
      <c r="G17" s="36"/>
    </row>
    <row r="18" spans="1:7">
      <c r="A18" s="38"/>
      <c r="B18" s="8" t="s">
        <v>64</v>
      </c>
      <c r="C18" s="7" t="s">
        <v>69</v>
      </c>
      <c r="D18" s="17" t="s">
        <v>132</v>
      </c>
      <c r="E18" s="33"/>
      <c r="F18" s="33"/>
      <c r="G18" s="36"/>
    </row>
    <row r="19" spans="1:7">
      <c r="A19" s="38"/>
      <c r="B19" s="8" t="s">
        <v>70</v>
      </c>
      <c r="C19" s="7" t="s">
        <v>71</v>
      </c>
      <c r="D19" s="17" t="s">
        <v>133</v>
      </c>
      <c r="E19" s="34"/>
      <c r="F19" s="34"/>
      <c r="G19" s="37"/>
    </row>
    <row r="20" spans="1:7">
      <c r="A20" s="38" t="s">
        <v>49</v>
      </c>
      <c r="B20" s="8" t="s">
        <v>72</v>
      </c>
      <c r="C20" s="7" t="s">
        <v>75</v>
      </c>
      <c r="D20" s="8"/>
      <c r="E20" s="41" t="s">
        <v>89</v>
      </c>
      <c r="F20" s="32">
        <v>0</v>
      </c>
      <c r="G20" s="29"/>
    </row>
    <row r="21" spans="1:7">
      <c r="A21" s="38"/>
      <c r="B21" s="8" t="s">
        <v>73</v>
      </c>
      <c r="C21" s="7" t="s">
        <v>76</v>
      </c>
      <c r="D21" s="8"/>
      <c r="E21" s="33"/>
      <c r="F21" s="33"/>
      <c r="G21" s="30"/>
    </row>
    <row r="22" spans="1:7">
      <c r="A22" s="38"/>
      <c r="B22" s="8" t="s">
        <v>77</v>
      </c>
      <c r="C22" s="7" t="s">
        <v>78</v>
      </c>
      <c r="D22" s="8"/>
      <c r="E22" s="33"/>
      <c r="F22" s="33"/>
      <c r="G22" s="30"/>
    </row>
    <row r="23" spans="1:7">
      <c r="A23" s="38"/>
      <c r="B23" s="8" t="s">
        <v>46</v>
      </c>
      <c r="C23" s="7" t="s">
        <v>79</v>
      </c>
      <c r="D23" s="8" t="s">
        <v>74</v>
      </c>
      <c r="E23" s="34"/>
      <c r="F23" s="34"/>
      <c r="G23" s="31"/>
    </row>
  </sheetData>
  <mergeCells count="26">
    <mergeCell ref="A2:A5"/>
    <mergeCell ref="A16:A19"/>
    <mergeCell ref="A20:A23"/>
    <mergeCell ref="A11:A12"/>
    <mergeCell ref="E11:E12"/>
    <mergeCell ref="E13:E15"/>
    <mergeCell ref="E16:E19"/>
    <mergeCell ref="E20:E23"/>
    <mergeCell ref="E2:E5"/>
    <mergeCell ref="D6:D9"/>
    <mergeCell ref="A6:A10"/>
    <mergeCell ref="E6:E10"/>
    <mergeCell ref="A13:A15"/>
    <mergeCell ref="B6:B9"/>
    <mergeCell ref="G20:G23"/>
    <mergeCell ref="F2:F5"/>
    <mergeCell ref="F6:F10"/>
    <mergeCell ref="F11:F12"/>
    <mergeCell ref="F13:F15"/>
    <mergeCell ref="F16:F19"/>
    <mergeCell ref="F20:F23"/>
    <mergeCell ref="G2:G5"/>
    <mergeCell ref="G6:G10"/>
    <mergeCell ref="G11:G12"/>
    <mergeCell ref="G13:G15"/>
    <mergeCell ref="G16:G1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tabSelected="1" zoomScale="150" workbookViewId="0">
      <selection activeCell="E10" sqref="E10:E12"/>
    </sheetView>
  </sheetViews>
  <sheetFormatPr baseColWidth="10" defaultColWidth="8.83203125" defaultRowHeight="16"/>
  <cols>
    <col min="1" max="1" width="15" bestFit="1" customWidth="1"/>
    <col min="2" max="2" width="24" bestFit="1" customWidth="1"/>
    <col min="3" max="3" width="26.5" bestFit="1" customWidth="1"/>
    <col min="4" max="4" width="7.6640625" bestFit="1" customWidth="1"/>
    <col min="5" max="5" width="22" bestFit="1" customWidth="1"/>
  </cols>
  <sheetData>
    <row r="1" spans="1:5">
      <c r="A1" s="1" t="s">
        <v>101</v>
      </c>
      <c r="B1" s="1" t="s">
        <v>102</v>
      </c>
      <c r="C1" s="1" t="s">
        <v>103</v>
      </c>
      <c r="D1" s="1" t="s">
        <v>98</v>
      </c>
      <c r="E1" s="1" t="s">
        <v>97</v>
      </c>
    </row>
    <row r="2" spans="1:5">
      <c r="A2" s="38" t="s">
        <v>108</v>
      </c>
      <c r="B2" s="8" t="s">
        <v>50</v>
      </c>
      <c r="C2" s="38">
        <v>17</v>
      </c>
      <c r="D2" s="44">
        <v>0.5</v>
      </c>
      <c r="E2" s="38">
        <f>C2*(1-D2)</f>
        <v>8.5</v>
      </c>
    </row>
    <row r="3" spans="1:5">
      <c r="A3" s="38"/>
      <c r="B3" s="8" t="s">
        <v>52</v>
      </c>
      <c r="C3" s="38"/>
      <c r="D3" s="38"/>
      <c r="E3" s="38"/>
    </row>
    <row r="4" spans="1:5">
      <c r="A4" s="38"/>
      <c r="B4" s="8" t="s">
        <v>53</v>
      </c>
      <c r="C4" s="38"/>
      <c r="D4" s="38"/>
      <c r="E4" s="38"/>
    </row>
    <row r="5" spans="1:5">
      <c r="A5" s="38"/>
      <c r="B5" s="8" t="s">
        <v>57</v>
      </c>
      <c r="C5" s="38"/>
      <c r="D5" s="38"/>
      <c r="E5" s="38"/>
    </row>
    <row r="6" spans="1:5">
      <c r="A6" s="38" t="s">
        <v>47</v>
      </c>
      <c r="B6" s="8" t="s">
        <v>91</v>
      </c>
      <c r="C6" s="38">
        <v>225</v>
      </c>
      <c r="D6" s="44">
        <v>0.2</v>
      </c>
      <c r="E6" s="38">
        <f>C6*(1-D6)</f>
        <v>180</v>
      </c>
    </row>
    <row r="7" spans="1:5">
      <c r="A7" s="38"/>
      <c r="B7" s="8" t="s">
        <v>36</v>
      </c>
      <c r="C7" s="38"/>
      <c r="D7" s="38"/>
      <c r="E7" s="38"/>
    </row>
    <row r="8" spans="1:5">
      <c r="A8" s="39" t="s">
        <v>134</v>
      </c>
      <c r="B8" s="8" t="s">
        <v>80</v>
      </c>
      <c r="C8" s="38">
        <v>30</v>
      </c>
      <c r="D8" s="44">
        <v>0.05</v>
      </c>
      <c r="E8" s="38">
        <f>C8*(1-D8)</f>
        <v>28.5</v>
      </c>
    </row>
    <row r="9" spans="1:5">
      <c r="A9" s="40"/>
      <c r="B9" s="8" t="s">
        <v>81</v>
      </c>
      <c r="C9" s="38"/>
      <c r="D9" s="38"/>
      <c r="E9" s="38"/>
    </row>
    <row r="10" spans="1:5">
      <c r="A10" s="38" t="s">
        <v>42</v>
      </c>
      <c r="B10" s="8" t="s">
        <v>58</v>
      </c>
      <c r="C10" s="38">
        <v>195</v>
      </c>
      <c r="D10" s="44">
        <v>0.15</v>
      </c>
      <c r="E10" s="38">
        <f>C10*(1-D10)</f>
        <v>165.75</v>
      </c>
    </row>
    <row r="11" spans="1:5">
      <c r="A11" s="38"/>
      <c r="B11" s="8" t="s">
        <v>59</v>
      </c>
      <c r="C11" s="38"/>
      <c r="D11" s="38"/>
      <c r="E11" s="38"/>
    </row>
    <row r="12" spans="1:5">
      <c r="A12" s="38"/>
      <c r="B12" s="8" t="s">
        <v>60</v>
      </c>
      <c r="C12" s="38"/>
      <c r="D12" s="38"/>
      <c r="E12" s="38"/>
    </row>
    <row r="13" spans="1:5">
      <c r="A13" s="38" t="s">
        <v>48</v>
      </c>
      <c r="B13" s="8" t="s">
        <v>66</v>
      </c>
      <c r="C13" s="38">
        <v>80</v>
      </c>
      <c r="D13" s="44">
        <v>0.5</v>
      </c>
      <c r="E13" s="38">
        <f>C13*(1-D13)</f>
        <v>40</v>
      </c>
    </row>
    <row r="14" spans="1:5">
      <c r="A14" s="38"/>
      <c r="B14" s="8" t="s">
        <v>65</v>
      </c>
      <c r="C14" s="38"/>
      <c r="D14" s="38"/>
      <c r="E14" s="38"/>
    </row>
    <row r="15" spans="1:5">
      <c r="A15" s="38"/>
      <c r="B15" s="8" t="s">
        <v>64</v>
      </c>
      <c r="C15" s="38"/>
      <c r="D15" s="38"/>
      <c r="E15" s="38"/>
    </row>
    <row r="16" spans="1:5">
      <c r="A16" s="38"/>
      <c r="B16" s="8" t="s">
        <v>70</v>
      </c>
      <c r="C16" s="38"/>
      <c r="D16" s="38"/>
      <c r="E16" s="38"/>
    </row>
    <row r="17" spans="1:5">
      <c r="A17" s="41" t="s">
        <v>95</v>
      </c>
      <c r="B17" s="8" t="s">
        <v>43</v>
      </c>
      <c r="C17" s="38">
        <v>25</v>
      </c>
      <c r="D17" s="44">
        <v>0</v>
      </c>
      <c r="E17" s="38">
        <f>C17*(1-D17)</f>
        <v>25</v>
      </c>
    </row>
    <row r="18" spans="1:5">
      <c r="A18" s="33"/>
      <c r="B18" s="8" t="s">
        <v>96</v>
      </c>
      <c r="C18" s="38"/>
      <c r="D18" s="38"/>
      <c r="E18" s="38"/>
    </row>
    <row r="19" spans="1:5">
      <c r="A19" s="33"/>
      <c r="B19" s="8" t="s">
        <v>45</v>
      </c>
      <c r="C19" s="38"/>
      <c r="D19" s="38"/>
      <c r="E19" s="38"/>
    </row>
    <row r="20" spans="1:5">
      <c r="A20" s="34"/>
      <c r="B20" s="8" t="s">
        <v>46</v>
      </c>
      <c r="C20" s="38"/>
      <c r="D20" s="38"/>
      <c r="E20" s="38"/>
    </row>
    <row r="21" spans="1:5">
      <c r="A21" s="45" t="s">
        <v>92</v>
      </c>
      <c r="B21" s="45"/>
      <c r="C21" s="9">
        <f>SUM(C2:C20)</f>
        <v>572</v>
      </c>
      <c r="D21" s="12"/>
      <c r="E21" s="9">
        <f>SUM(E2:E20)</f>
        <v>447.75</v>
      </c>
    </row>
    <row r="22" spans="1:5">
      <c r="A22" s="46" t="s">
        <v>93</v>
      </c>
      <c r="B22" s="46"/>
      <c r="C22" s="10">
        <f>C21/21.75</f>
        <v>26.298850574712645</v>
      </c>
      <c r="D22" s="12"/>
      <c r="E22" s="10">
        <f>E21/21.75</f>
        <v>20.586206896551722</v>
      </c>
    </row>
    <row r="23" spans="1:5">
      <c r="A23" s="46" t="s">
        <v>94</v>
      </c>
      <c r="B23" s="46"/>
      <c r="C23" s="11">
        <f>C22*25000</f>
        <v>657471.26436781615</v>
      </c>
      <c r="D23" s="13"/>
      <c r="E23" s="11">
        <f>E22*25000</f>
        <v>514655.17241379304</v>
      </c>
    </row>
  </sheetData>
  <mergeCells count="27">
    <mergeCell ref="C8:C9"/>
    <mergeCell ref="C10:C12"/>
    <mergeCell ref="C13:C16"/>
    <mergeCell ref="A2:A5"/>
    <mergeCell ref="A6:A7"/>
    <mergeCell ref="C17:C20"/>
    <mergeCell ref="A21:B21"/>
    <mergeCell ref="A22:B22"/>
    <mergeCell ref="A23:B23"/>
    <mergeCell ref="E2:E5"/>
    <mergeCell ref="E6:E7"/>
    <mergeCell ref="E8:E9"/>
    <mergeCell ref="E10:E12"/>
    <mergeCell ref="E13:E16"/>
    <mergeCell ref="E17:E20"/>
    <mergeCell ref="A8:A9"/>
    <mergeCell ref="A10:A12"/>
    <mergeCell ref="A13:A16"/>
    <mergeCell ref="A17:A20"/>
    <mergeCell ref="C2:C5"/>
    <mergeCell ref="C6:C7"/>
    <mergeCell ref="D17:D20"/>
    <mergeCell ref="D2:D5"/>
    <mergeCell ref="D6:D7"/>
    <mergeCell ref="D8:D9"/>
    <mergeCell ref="D10:D12"/>
    <mergeCell ref="D13:D16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3"/>
  <sheetViews>
    <sheetView zoomScale="120" zoomScaleNormal="120" workbookViewId="0">
      <selection activeCell="B9" sqref="B9:B10"/>
    </sheetView>
  </sheetViews>
  <sheetFormatPr baseColWidth="10" defaultColWidth="8.83203125" defaultRowHeight="16"/>
  <cols>
    <col min="1" max="1" width="20.33203125" bestFit="1" customWidth="1"/>
    <col min="2" max="2" width="24" style="22" bestFit="1" customWidth="1"/>
    <col min="3" max="3" width="25.6640625" bestFit="1" customWidth="1"/>
    <col min="4" max="4" width="27.6640625" style="22" bestFit="1" customWidth="1"/>
    <col min="5" max="6" width="10.1640625" bestFit="1" customWidth="1"/>
  </cols>
  <sheetData>
    <row r="1" spans="1:6">
      <c r="A1" s="1" t="s">
        <v>101</v>
      </c>
      <c r="B1" s="20" t="s">
        <v>116</v>
      </c>
      <c r="C1" s="1" t="s">
        <v>117</v>
      </c>
      <c r="D1" s="1" t="s">
        <v>112</v>
      </c>
      <c r="E1" s="1" t="s">
        <v>110</v>
      </c>
      <c r="F1" s="1" t="s">
        <v>111</v>
      </c>
    </row>
    <row r="2" spans="1:6">
      <c r="A2" s="19" t="s">
        <v>140</v>
      </c>
      <c r="B2" s="21" t="s">
        <v>141</v>
      </c>
      <c r="C2" s="19"/>
      <c r="D2" s="21" t="s">
        <v>142</v>
      </c>
      <c r="E2" s="23">
        <v>43773</v>
      </c>
      <c r="F2" s="16">
        <v>43786</v>
      </c>
    </row>
    <row r="3" spans="1:6">
      <c r="A3" s="38" t="s">
        <v>108</v>
      </c>
      <c r="B3" s="18" t="s">
        <v>50</v>
      </c>
      <c r="C3" s="15"/>
      <c r="D3" s="18" t="s">
        <v>113</v>
      </c>
      <c r="E3" s="16">
        <v>43787</v>
      </c>
      <c r="F3" s="16">
        <v>43789</v>
      </c>
    </row>
    <row r="4" spans="1:6">
      <c r="A4" s="38"/>
      <c r="B4" s="18" t="s">
        <v>52</v>
      </c>
      <c r="C4" s="15"/>
      <c r="D4" s="18" t="s">
        <v>115</v>
      </c>
      <c r="E4" s="16">
        <v>43790</v>
      </c>
      <c r="F4" s="16">
        <v>43793</v>
      </c>
    </row>
    <row r="5" spans="1:6">
      <c r="A5" s="38"/>
      <c r="B5" s="18" t="s">
        <v>53</v>
      </c>
      <c r="C5" s="15"/>
      <c r="D5" s="18" t="s">
        <v>115</v>
      </c>
      <c r="E5" s="16">
        <v>43790</v>
      </c>
      <c r="F5" s="16">
        <v>43793</v>
      </c>
    </row>
    <row r="6" spans="1:6">
      <c r="A6" s="38"/>
      <c r="B6" s="18" t="s">
        <v>57</v>
      </c>
      <c r="C6" s="15"/>
      <c r="D6" s="18" t="s">
        <v>113</v>
      </c>
      <c r="E6" s="16">
        <v>43790</v>
      </c>
      <c r="F6" s="16">
        <v>43793</v>
      </c>
    </row>
    <row r="7" spans="1:6" ht="30">
      <c r="A7" s="38" t="s">
        <v>47</v>
      </c>
      <c r="B7" s="47" t="s">
        <v>91</v>
      </c>
      <c r="C7" s="14" t="s">
        <v>118</v>
      </c>
      <c r="D7" s="18" t="s">
        <v>122</v>
      </c>
      <c r="E7" s="16">
        <v>43787</v>
      </c>
      <c r="F7" s="16">
        <v>43809</v>
      </c>
    </row>
    <row r="8" spans="1:6" ht="30">
      <c r="A8" s="38"/>
      <c r="B8" s="48"/>
      <c r="C8" s="14" t="s">
        <v>119</v>
      </c>
      <c r="D8" s="18" t="s">
        <v>126</v>
      </c>
      <c r="E8" s="16">
        <v>43815</v>
      </c>
      <c r="F8" s="16">
        <v>43823</v>
      </c>
    </row>
    <row r="9" spans="1:6" ht="30">
      <c r="A9" s="38"/>
      <c r="B9" s="47" t="s">
        <v>36</v>
      </c>
      <c r="C9" s="14" t="s">
        <v>118</v>
      </c>
      <c r="D9" s="18" t="s">
        <v>127</v>
      </c>
      <c r="E9" s="16">
        <v>43787</v>
      </c>
      <c r="F9" s="16">
        <v>43809</v>
      </c>
    </row>
    <row r="10" spans="1:6" ht="30">
      <c r="A10" s="38"/>
      <c r="B10" s="48"/>
      <c r="C10" s="14" t="s">
        <v>119</v>
      </c>
      <c r="D10" s="18" t="s">
        <v>127</v>
      </c>
      <c r="E10" s="16">
        <v>43815</v>
      </c>
      <c r="F10" s="16">
        <v>43823</v>
      </c>
    </row>
    <row r="11" spans="1:6">
      <c r="A11" s="39" t="s">
        <v>135</v>
      </c>
      <c r="B11" s="18" t="s">
        <v>80</v>
      </c>
      <c r="C11" s="15"/>
      <c r="D11" s="18" t="s">
        <v>124</v>
      </c>
      <c r="E11" s="16">
        <v>43787</v>
      </c>
      <c r="F11" s="16">
        <v>43793</v>
      </c>
    </row>
    <row r="12" spans="1:6">
      <c r="A12" s="40"/>
      <c r="B12" s="18" t="s">
        <v>81</v>
      </c>
      <c r="C12" s="15"/>
      <c r="D12" s="18" t="s">
        <v>120</v>
      </c>
      <c r="E12" s="16">
        <v>43794</v>
      </c>
      <c r="F12" s="16">
        <v>43809</v>
      </c>
    </row>
    <row r="13" spans="1:6">
      <c r="A13" s="38" t="s">
        <v>42</v>
      </c>
      <c r="B13" s="18" t="s">
        <v>58</v>
      </c>
      <c r="C13" s="15"/>
      <c r="D13" s="18" t="s">
        <v>128</v>
      </c>
      <c r="E13" s="16">
        <v>43789</v>
      </c>
      <c r="F13" s="16">
        <v>43823</v>
      </c>
    </row>
    <row r="14" spans="1:6">
      <c r="A14" s="38"/>
      <c r="B14" s="18" t="s">
        <v>59</v>
      </c>
      <c r="C14" s="15"/>
      <c r="D14" s="18" t="s">
        <v>129</v>
      </c>
      <c r="E14" s="16">
        <v>43789</v>
      </c>
      <c r="F14" s="16">
        <v>43823</v>
      </c>
    </row>
    <row r="15" spans="1:6">
      <c r="A15" s="38"/>
      <c r="B15" s="18" t="s">
        <v>60</v>
      </c>
      <c r="C15" s="15"/>
      <c r="D15" s="18" t="s">
        <v>121</v>
      </c>
      <c r="E15" s="16">
        <v>43789</v>
      </c>
      <c r="F15" s="16">
        <v>43823</v>
      </c>
    </row>
    <row r="16" spans="1:6">
      <c r="A16" s="38" t="s">
        <v>48</v>
      </c>
      <c r="B16" s="18" t="s">
        <v>66</v>
      </c>
      <c r="C16" s="15"/>
      <c r="D16" s="18" t="s">
        <v>114</v>
      </c>
      <c r="E16" s="16">
        <v>43787</v>
      </c>
      <c r="F16" s="16">
        <v>43793</v>
      </c>
    </row>
    <row r="17" spans="1:6">
      <c r="A17" s="38"/>
      <c r="B17" s="18" t="s">
        <v>65</v>
      </c>
      <c r="C17" s="15"/>
      <c r="D17" s="18" t="s">
        <v>115</v>
      </c>
      <c r="E17" s="16">
        <v>43794</v>
      </c>
      <c r="F17" s="16">
        <v>43809</v>
      </c>
    </row>
    <row r="18" spans="1:6">
      <c r="A18" s="38"/>
      <c r="B18" s="18" t="s">
        <v>64</v>
      </c>
      <c r="C18" s="15"/>
      <c r="D18" s="18" t="s">
        <v>125</v>
      </c>
      <c r="E18" s="16">
        <v>43794</v>
      </c>
      <c r="F18" s="16">
        <v>43809</v>
      </c>
    </row>
    <row r="19" spans="1:6">
      <c r="A19" s="38"/>
      <c r="B19" s="18" t="s">
        <v>70</v>
      </c>
      <c r="C19" s="15"/>
      <c r="D19" s="18" t="s">
        <v>115</v>
      </c>
      <c r="E19" s="16">
        <v>43794</v>
      </c>
      <c r="F19" s="16">
        <v>43809</v>
      </c>
    </row>
    <row r="20" spans="1:6">
      <c r="A20" s="41" t="s">
        <v>143</v>
      </c>
      <c r="B20" s="18" t="s">
        <v>43</v>
      </c>
      <c r="C20" s="15"/>
      <c r="D20" s="18" t="s">
        <v>123</v>
      </c>
      <c r="E20" s="16">
        <v>43794</v>
      </c>
      <c r="F20" s="16">
        <v>43809</v>
      </c>
    </row>
    <row r="21" spans="1:6">
      <c r="A21" s="33"/>
      <c r="B21" s="18" t="s">
        <v>96</v>
      </c>
      <c r="C21" s="15"/>
      <c r="D21" s="18" t="s">
        <v>130</v>
      </c>
      <c r="E21" s="16">
        <v>43809</v>
      </c>
      <c r="F21" s="16">
        <v>43819</v>
      </c>
    </row>
    <row r="22" spans="1:6">
      <c r="A22" s="33"/>
      <c r="B22" s="18" t="s">
        <v>45</v>
      </c>
      <c r="C22" s="15"/>
      <c r="D22" s="18" t="s">
        <v>123</v>
      </c>
      <c r="E22" s="16">
        <v>43814</v>
      </c>
      <c r="F22" s="16">
        <v>43817</v>
      </c>
    </row>
    <row r="23" spans="1:6">
      <c r="A23" s="34"/>
      <c r="B23" s="18" t="s">
        <v>46</v>
      </c>
      <c r="C23" s="15"/>
      <c r="D23" s="18" t="s">
        <v>123</v>
      </c>
      <c r="E23" s="16">
        <v>43818</v>
      </c>
      <c r="F23" s="16">
        <v>43829</v>
      </c>
    </row>
  </sheetData>
  <mergeCells count="8">
    <mergeCell ref="B7:B8"/>
    <mergeCell ref="B9:B10"/>
    <mergeCell ref="A16:A19"/>
    <mergeCell ref="A20:A23"/>
    <mergeCell ref="A11:A12"/>
    <mergeCell ref="A13:A15"/>
    <mergeCell ref="A3:A6"/>
    <mergeCell ref="A7:A1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依赖信息获取结果</vt:lpstr>
      <vt:lpstr>实施分析</vt:lpstr>
      <vt:lpstr>成本估算</vt:lpstr>
      <vt:lpstr>阶段计划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邱浩</dc:creator>
  <cp:lastModifiedBy>qiuhao@sinosoft.com.cn</cp:lastModifiedBy>
  <dcterms:created xsi:type="dcterms:W3CDTF">2019-11-13T11:52:36Z</dcterms:created>
  <dcterms:modified xsi:type="dcterms:W3CDTF">2019-11-22T00:31:21Z</dcterms:modified>
</cp:coreProperties>
</file>