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6835" windowHeight="13095"/>
  </bookViews>
  <sheets>
    <sheet name="research_programmes_20120224" sheetId="1" r:id="rId1"/>
  </sheets>
  <definedNames>
    <definedName name="_xlnm._FilterDatabase" localSheetId="0" hidden="1">research_programmes_20120224!$A$1:$L$581</definedName>
  </definedNames>
  <calcPr calcId="145621"/>
</workbook>
</file>

<file path=xl/calcChain.xml><?xml version="1.0" encoding="utf-8"?>
<calcChain xmlns="http://schemas.openxmlformats.org/spreadsheetml/2006/main">
  <c r="P562" i="1" l="1"/>
  <c r="P561" i="1"/>
  <c r="P560" i="1"/>
  <c r="P526" i="1"/>
  <c r="P525" i="1"/>
  <c r="P520" i="1"/>
  <c r="P519" i="1"/>
  <c r="P516" i="1"/>
  <c r="P501" i="1"/>
  <c r="P494" i="1"/>
  <c r="P493" i="1"/>
  <c r="P492" i="1"/>
  <c r="P491" i="1"/>
  <c r="P462" i="1"/>
  <c r="P461" i="1"/>
  <c r="P460" i="1"/>
  <c r="P447" i="1"/>
  <c r="P443" i="1"/>
  <c r="P442" i="1"/>
  <c r="P441" i="1"/>
  <c r="P411" i="1"/>
  <c r="P410" i="1"/>
  <c r="P409" i="1"/>
  <c r="P386" i="1"/>
  <c r="P385" i="1"/>
  <c r="P384" i="1"/>
  <c r="P383" i="1"/>
  <c r="P360" i="1"/>
  <c r="P359" i="1"/>
  <c r="P358" i="1"/>
  <c r="P315" i="1"/>
  <c r="P314" i="1"/>
  <c r="P313" i="1"/>
  <c r="P301" i="1"/>
  <c r="P300" i="1"/>
  <c r="P299" i="1"/>
  <c r="P295" i="1"/>
  <c r="P294" i="1"/>
  <c r="P291" i="1"/>
  <c r="P266" i="1"/>
  <c r="P265" i="1"/>
  <c r="P251" i="1"/>
  <c r="P248" i="1"/>
  <c r="P247" i="1"/>
  <c r="P222" i="1"/>
  <c r="P221" i="1"/>
  <c r="P220" i="1"/>
  <c r="P219" i="1"/>
  <c r="P218" i="1"/>
  <c r="P211" i="1"/>
  <c r="P210" i="1"/>
  <c r="P209" i="1"/>
  <c r="P199" i="1"/>
  <c r="P198" i="1"/>
  <c r="P191" i="1"/>
  <c r="P190" i="1"/>
  <c r="P189" i="1"/>
  <c r="P188" i="1"/>
  <c r="P163" i="1"/>
  <c r="P162" i="1"/>
  <c r="P161" i="1"/>
  <c r="P156" i="1"/>
  <c r="P151" i="1"/>
  <c r="P150" i="1"/>
  <c r="P149" i="1"/>
  <c r="P124" i="1"/>
  <c r="P123" i="1"/>
  <c r="P102" i="1"/>
  <c r="P85" i="1"/>
  <c r="P84" i="1"/>
  <c r="P75" i="1"/>
  <c r="P74" i="1"/>
  <c r="P26" i="1"/>
  <c r="P25" i="1"/>
  <c r="P8" i="1"/>
  <c r="P7" i="1"/>
  <c r="O562" i="1"/>
  <c r="O561" i="1"/>
  <c r="O560" i="1"/>
  <c r="O526" i="1"/>
  <c r="O525" i="1"/>
  <c r="O520" i="1"/>
  <c r="O519" i="1"/>
  <c r="O516" i="1"/>
  <c r="O501" i="1"/>
  <c r="O494" i="1"/>
  <c r="O493" i="1"/>
  <c r="O492" i="1"/>
  <c r="O491" i="1"/>
  <c r="O462" i="1"/>
  <c r="O461" i="1"/>
  <c r="O460" i="1"/>
  <c r="O447" i="1"/>
  <c r="O443" i="1"/>
  <c r="O442" i="1"/>
  <c r="O441" i="1"/>
  <c r="O411" i="1"/>
  <c r="O410" i="1"/>
  <c r="O409" i="1"/>
  <c r="O386" i="1"/>
  <c r="O385" i="1"/>
  <c r="O384" i="1"/>
  <c r="O383" i="1"/>
  <c r="O360" i="1"/>
  <c r="O359" i="1"/>
  <c r="O358" i="1"/>
  <c r="O315" i="1"/>
  <c r="O314" i="1"/>
  <c r="O313" i="1"/>
  <c r="O301" i="1"/>
  <c r="O300" i="1"/>
  <c r="O299" i="1"/>
  <c r="O295" i="1"/>
  <c r="O294" i="1"/>
  <c r="O291" i="1"/>
  <c r="O266" i="1"/>
  <c r="O265" i="1"/>
  <c r="O251" i="1"/>
  <c r="O248" i="1"/>
  <c r="O247" i="1"/>
  <c r="O222" i="1"/>
  <c r="O221" i="1"/>
  <c r="O220" i="1"/>
  <c r="O219" i="1"/>
  <c r="O218" i="1"/>
  <c r="O211" i="1"/>
  <c r="O210" i="1"/>
  <c r="O209" i="1"/>
  <c r="O199" i="1"/>
  <c r="O198" i="1"/>
  <c r="O191" i="1"/>
  <c r="O190" i="1"/>
  <c r="O189" i="1"/>
  <c r="O188" i="1"/>
  <c r="O163" i="1"/>
  <c r="O162" i="1"/>
  <c r="O161" i="1"/>
  <c r="O156" i="1"/>
  <c r="O151" i="1"/>
  <c r="O150" i="1"/>
  <c r="O149" i="1"/>
  <c r="O124" i="1"/>
  <c r="O123" i="1"/>
  <c r="O102" i="1"/>
  <c r="O85" i="1"/>
  <c r="O84" i="1"/>
  <c r="O75" i="1"/>
  <c r="O74" i="1"/>
  <c r="O26" i="1"/>
  <c r="O25" i="1"/>
  <c r="O8" i="1"/>
  <c r="O7" i="1"/>
  <c r="K562" i="1"/>
  <c r="K561" i="1"/>
  <c r="K560" i="1"/>
  <c r="K526" i="1"/>
  <c r="K525" i="1"/>
  <c r="K520" i="1"/>
  <c r="K519" i="1"/>
  <c r="K516" i="1"/>
  <c r="K501" i="1"/>
  <c r="K494" i="1"/>
  <c r="K493" i="1"/>
  <c r="K492" i="1"/>
  <c r="K491" i="1"/>
  <c r="K462" i="1"/>
  <c r="K461" i="1"/>
  <c r="K460" i="1"/>
  <c r="K447" i="1"/>
  <c r="K443" i="1"/>
  <c r="K442" i="1"/>
  <c r="K441" i="1"/>
  <c r="K411" i="1"/>
  <c r="K410" i="1"/>
  <c r="K409" i="1"/>
  <c r="K386" i="1"/>
  <c r="K385" i="1"/>
  <c r="K384" i="1"/>
  <c r="K383" i="1"/>
  <c r="K360" i="1"/>
  <c r="K359" i="1"/>
  <c r="K358" i="1"/>
  <c r="K315" i="1"/>
  <c r="K314" i="1"/>
  <c r="K313" i="1"/>
  <c r="K301" i="1"/>
  <c r="K300" i="1"/>
  <c r="K299" i="1"/>
  <c r="K295" i="1"/>
  <c r="K294" i="1"/>
  <c r="K291" i="1"/>
  <c r="K266" i="1"/>
  <c r="K265" i="1"/>
  <c r="K251" i="1"/>
  <c r="K248" i="1"/>
  <c r="K247" i="1"/>
  <c r="K222" i="1"/>
  <c r="K221" i="1"/>
  <c r="K220" i="1"/>
  <c r="K219" i="1"/>
  <c r="K218" i="1"/>
  <c r="K211" i="1"/>
  <c r="K210" i="1"/>
  <c r="K209" i="1"/>
  <c r="K199" i="1"/>
  <c r="K198" i="1"/>
  <c r="K191" i="1"/>
  <c r="K190" i="1"/>
  <c r="K189" i="1"/>
  <c r="K188" i="1"/>
  <c r="K163" i="1"/>
  <c r="K162" i="1"/>
  <c r="K161" i="1"/>
  <c r="K156" i="1"/>
  <c r="K151" i="1"/>
  <c r="K150" i="1"/>
  <c r="K149" i="1"/>
  <c r="K124" i="1"/>
  <c r="K123" i="1"/>
  <c r="K102" i="1"/>
  <c r="K85" i="1"/>
  <c r="K84" i="1"/>
  <c r="K75" i="1"/>
  <c r="K74" i="1"/>
  <c r="K26" i="1"/>
  <c r="K25" i="1"/>
  <c r="K8" i="1"/>
  <c r="K7" i="1"/>
  <c r="N562" i="1"/>
  <c r="N561" i="1"/>
  <c r="N560" i="1"/>
  <c r="N526" i="1"/>
  <c r="N525" i="1"/>
  <c r="N520" i="1"/>
  <c r="N519" i="1"/>
  <c r="N516" i="1"/>
  <c r="N501" i="1"/>
  <c r="N494" i="1"/>
  <c r="N493" i="1"/>
  <c r="N492" i="1"/>
  <c r="N491" i="1"/>
  <c r="N462" i="1"/>
  <c r="N461" i="1"/>
  <c r="N460" i="1"/>
  <c r="N447" i="1"/>
  <c r="N443" i="1"/>
  <c r="N442" i="1"/>
  <c r="N441" i="1"/>
  <c r="N411" i="1"/>
  <c r="N410" i="1"/>
  <c r="N409" i="1"/>
  <c r="N386" i="1"/>
  <c r="N385" i="1"/>
  <c r="N384" i="1"/>
  <c r="N383" i="1"/>
  <c r="N360" i="1"/>
  <c r="N359" i="1"/>
  <c r="N358" i="1"/>
  <c r="N315" i="1"/>
  <c r="N314" i="1"/>
  <c r="N313" i="1"/>
  <c r="N301" i="1"/>
  <c r="N300" i="1"/>
  <c r="N299" i="1"/>
  <c r="N295" i="1"/>
  <c r="N294" i="1"/>
  <c r="N291" i="1"/>
  <c r="N266" i="1"/>
  <c r="N265" i="1"/>
  <c r="N251" i="1"/>
  <c r="N248" i="1"/>
  <c r="N247" i="1"/>
  <c r="N222" i="1"/>
  <c r="N221" i="1"/>
  <c r="N220" i="1"/>
  <c r="N219" i="1"/>
  <c r="N218" i="1"/>
  <c r="N211" i="1"/>
  <c r="N210" i="1"/>
  <c r="N209" i="1"/>
  <c r="N199" i="1"/>
  <c r="N198" i="1"/>
  <c r="N191" i="1"/>
  <c r="N190" i="1"/>
  <c r="N189" i="1"/>
  <c r="N188" i="1"/>
  <c r="N163" i="1"/>
  <c r="N162" i="1"/>
  <c r="N161" i="1"/>
  <c r="N156" i="1"/>
  <c r="N151" i="1"/>
  <c r="N150" i="1"/>
  <c r="N149" i="1"/>
  <c r="N124" i="1"/>
  <c r="N123" i="1"/>
  <c r="N102" i="1"/>
  <c r="N85" i="1"/>
  <c r="N84" i="1"/>
  <c r="N75" i="1"/>
  <c r="N74" i="1"/>
  <c r="N26" i="1"/>
  <c r="N25" i="1"/>
  <c r="N8" i="1"/>
  <c r="N7" i="1"/>
  <c r="M561" i="1" l="1"/>
  <c r="M520" i="1"/>
  <c r="M516" i="1"/>
  <c r="M494" i="1"/>
  <c r="M443" i="1"/>
  <c r="M386" i="1"/>
  <c r="M358" i="1"/>
  <c r="M301" i="1"/>
  <c r="M294" i="1"/>
  <c r="M251" i="1"/>
  <c r="M221" i="1"/>
  <c r="M210" i="1"/>
  <c r="M191" i="1"/>
  <c r="M163" i="1"/>
  <c r="M151" i="1"/>
  <c r="M102" i="1"/>
  <c r="M84" i="1"/>
  <c r="M8" i="1"/>
</calcChain>
</file>

<file path=xl/sharedStrings.xml><?xml version="1.0" encoding="utf-8"?>
<sst xmlns="http://schemas.openxmlformats.org/spreadsheetml/2006/main" count="4651" uniqueCount="427">
  <si>
    <t>IPP_CODE</t>
  </si>
  <si>
    <t>IPO_SEQN</t>
  </si>
  <si>
    <t>IPP_TITL</t>
  </si>
  <si>
    <t>FAC_CODE</t>
  </si>
  <si>
    <t>FAC_NAME</t>
  </si>
  <si>
    <t>IPP_DPTC</t>
  </si>
  <si>
    <t>DPT_NAME</t>
  </si>
  <si>
    <t>IPO_AYRC</t>
  </si>
  <si>
    <t>AYR_SNAM</t>
  </si>
  <si>
    <t>IPO_BEGD</t>
  </si>
  <si>
    <t>MOA_NAME</t>
  </si>
  <si>
    <t>DDRSLTSING01</t>
  </si>
  <si>
    <t>Doctor in Speech and Language Therapy</t>
  </si>
  <si>
    <t>BRN</t>
  </si>
  <si>
    <t>Faculty of Brain Sciences</t>
  </si>
  <si>
    <t>PSYLA_BRN</t>
  </si>
  <si>
    <t>Division of Psychology and Language Sciences</t>
  </si>
  <si>
    <t>2012/13</t>
  </si>
  <si>
    <t>Part-time</t>
  </si>
  <si>
    <t>2011/12</t>
  </si>
  <si>
    <t>RRDCARSING01</t>
  </si>
  <si>
    <t>Research Degree: Cardiovascular Science</t>
  </si>
  <si>
    <t>PHS</t>
  </si>
  <si>
    <t>Faculty of Population Health Sciences</t>
  </si>
  <si>
    <t>CARDI_PHS</t>
  </si>
  <si>
    <t>Institute of Cardiovascular Science</t>
  </si>
  <si>
    <t>Full-time</t>
  </si>
  <si>
    <t>RRDEPDSING01</t>
  </si>
  <si>
    <t>Research Degree:  Centre for the Advancement of Learning and Teaching</t>
  </si>
  <si>
    <t>SHS</t>
  </si>
  <si>
    <t>Faculty of Social and Historical Sciences</t>
  </si>
  <si>
    <t>CALTG_SHS</t>
  </si>
  <si>
    <t>Centre for the Advancement of Learning &amp; Teaching</t>
  </si>
  <si>
    <t>RRDSECSING01</t>
  </si>
  <si>
    <t>Research Degree: Security Science</t>
  </si>
  <si>
    <t>ENG</t>
  </si>
  <si>
    <t>Faculty of Engineering Sciences</t>
  </si>
  <si>
    <t>SECUR_ENG</t>
  </si>
  <si>
    <t>Security and Crime Science</t>
  </si>
  <si>
    <t>DDNCHESMMS09</t>
  </si>
  <si>
    <t>EngD Molecular Modelling and Materials Science</t>
  </si>
  <si>
    <t>MAP</t>
  </si>
  <si>
    <t>Faculty of Mathematical and Physical Sciences</t>
  </si>
  <si>
    <t>CHEMS_MAP</t>
  </si>
  <si>
    <t>Chemistry</t>
  </si>
  <si>
    <t>RRDANTSING01</t>
  </si>
  <si>
    <t>Research Degree:  Anthropology</t>
  </si>
  <si>
    <t>ANTHR_SHS</t>
  </si>
  <si>
    <t>Anthropology</t>
  </si>
  <si>
    <t>2010/11</t>
  </si>
  <si>
    <t>RRDSRGSING01</t>
  </si>
  <si>
    <t>Research Degree: Division of Surgery and Interventional Science</t>
  </si>
  <si>
    <t>MDS</t>
  </si>
  <si>
    <t>Faculty of Medical Sciences</t>
  </si>
  <si>
    <t>SURGS_MDS</t>
  </si>
  <si>
    <t>Division of Surgery and Interventional Science</t>
  </si>
  <si>
    <t>RRDCANSHAE01</t>
  </si>
  <si>
    <t>Research Degree: Haematology</t>
  </si>
  <si>
    <t>CANCR_MDS</t>
  </si>
  <si>
    <t>Cancer Institute</t>
  </si>
  <si>
    <t>RRDCASSING01</t>
  </si>
  <si>
    <t>Research Degree: Centre for Advanced Spatial Analysis</t>
  </si>
  <si>
    <t>BEN</t>
  </si>
  <si>
    <t>Faculty of the Built Environment</t>
  </si>
  <si>
    <t>CASAN_BEN</t>
  </si>
  <si>
    <t>Centre for Advanced Spatial Analysis</t>
  </si>
  <si>
    <t>RRDCENSING01</t>
  </si>
  <si>
    <t>Research Degree:  Chemical Engineering</t>
  </si>
  <si>
    <t>CENGN_ENG</t>
  </si>
  <si>
    <t>Chemical Engineering</t>
  </si>
  <si>
    <t>RRDBENSING01</t>
  </si>
  <si>
    <t>Research Degree:  Biochemical Engineering</t>
  </si>
  <si>
    <t>BENGN_ENG</t>
  </si>
  <si>
    <t>Biochemical Engineering</t>
  </si>
  <si>
    <t>RRDOPHSING01</t>
  </si>
  <si>
    <t>Research Degree:  Ophthalmology</t>
  </si>
  <si>
    <t>OPHTH_BRN</t>
  </si>
  <si>
    <t>Institute of Ophthalmology</t>
  </si>
  <si>
    <t>RRDSTASING01</t>
  </si>
  <si>
    <t>Research Degree:  Statistical Science</t>
  </si>
  <si>
    <t>STATS_MAP</t>
  </si>
  <si>
    <t>Statistical Science</t>
  </si>
  <si>
    <t>RRDSTSSING01</t>
  </si>
  <si>
    <t>Research Degree:  Science and Technology Studies</t>
  </si>
  <si>
    <t>SCITS_MAP</t>
  </si>
  <si>
    <t>Science and Technology Studies</t>
  </si>
  <si>
    <t>RRDTRLSING01</t>
  </si>
  <si>
    <t>Research Degree: Translation Studies</t>
  </si>
  <si>
    <t>ART</t>
  </si>
  <si>
    <t>Faculty of Arts and Humanities</t>
  </si>
  <si>
    <t>DUTCH_ART</t>
  </si>
  <si>
    <t>Dutch</t>
  </si>
  <si>
    <t>RRDWMNSING01</t>
  </si>
  <si>
    <t>Research Degree: Institute for Women's Health</t>
  </si>
  <si>
    <t>WOMEN_PHS</t>
  </si>
  <si>
    <t>Institute for Women's Health</t>
  </si>
  <si>
    <t>RRDSRGSSPO01</t>
  </si>
  <si>
    <t>Research Degree: Institute of Sport, Exercise and Health</t>
  </si>
  <si>
    <t>RRDMEDSOPL01</t>
  </si>
  <si>
    <t>Research Degree:  Division of Medical Education Open Learning</t>
  </si>
  <si>
    <t>UCLMS_MDS</t>
  </si>
  <si>
    <t>UCL Medical School</t>
  </si>
  <si>
    <t>RRDBISSNPP01</t>
  </si>
  <si>
    <t>Research Degree: Neuroscience, Physiology and Pharmacology</t>
  </si>
  <si>
    <t>LIF</t>
  </si>
  <si>
    <t>Faculty of Life Sciences</t>
  </si>
  <si>
    <t>BIOSC_LIF</t>
  </si>
  <si>
    <t>Division of Biosciences</t>
  </si>
  <si>
    <t>RRDBISSSMB01</t>
  </si>
  <si>
    <t>Research Degree: Structural and Molecular Biology</t>
  </si>
  <si>
    <t>RRDCANSING01</t>
  </si>
  <si>
    <t>Research Degree: Cancer Institute</t>
  </si>
  <si>
    <t>RRDCANSONC01</t>
  </si>
  <si>
    <t>Research Degree: Oncology</t>
  </si>
  <si>
    <t>RRDCANSPAT01</t>
  </si>
  <si>
    <t>Research Degree: Pathology</t>
  </si>
  <si>
    <t>RRDPLSSCPB01</t>
  </si>
  <si>
    <t>Research Degree: Cognitive, Perceptual and Brain Sciences</t>
  </si>
  <si>
    <t>RRDPLSSDSC01</t>
  </si>
  <si>
    <t>Research Degree: Developmental Science</t>
  </si>
  <si>
    <t>RRDPLSSICN01</t>
  </si>
  <si>
    <t>Research Degree: Institute of Cognitive Neuroscience</t>
  </si>
  <si>
    <t>RRDPLSSLAN01</t>
  </si>
  <si>
    <t>Research Degree: Language and Communication</t>
  </si>
  <si>
    <t>RRDPLSSLIN01</t>
  </si>
  <si>
    <t>Research Degree: Linguistics</t>
  </si>
  <si>
    <t>RRDPLSSSHP01</t>
  </si>
  <si>
    <t>Research Degree: Speech, Hearing and Phonetic Sciences</t>
  </si>
  <si>
    <t>RRDPLSSUIC01</t>
  </si>
  <si>
    <t>Research Degree: UCL Interaction Centre</t>
  </si>
  <si>
    <t>RRDPOPSEPI01</t>
  </si>
  <si>
    <t>Research Degree: Epidemiology and Public Health</t>
  </si>
  <si>
    <t>POPUL_PHS</t>
  </si>
  <si>
    <t>Division of Population Health</t>
  </si>
  <si>
    <t>RRDEENSPHT01</t>
  </si>
  <si>
    <t>Research Degree: Photonics Systems Development</t>
  </si>
  <si>
    <t>ELECN_ENG</t>
  </si>
  <si>
    <t>Electronic and Electrical Engineering</t>
  </si>
  <si>
    <t>DDNCOMSVEI09</t>
  </si>
  <si>
    <t>EngD Virtual Environments, Imaging and Visualisation</t>
  </si>
  <si>
    <t>COMPS_ENG</t>
  </si>
  <si>
    <t>Computer Science</t>
  </si>
  <si>
    <t>RRDARLSING01</t>
  </si>
  <si>
    <t>Research Degree:  Institute of Archaeology</t>
  </si>
  <si>
    <t>ARCLG_SHS</t>
  </si>
  <si>
    <t>Institute of Archaeology</t>
  </si>
  <si>
    <t>RRDBARSGST01</t>
  </si>
  <si>
    <t>Research Degree:  Bartlett School of Graduate Studies</t>
  </si>
  <si>
    <t>BSGST_BEN</t>
  </si>
  <si>
    <t>Bartlett School of Graduate Studies</t>
  </si>
  <si>
    <t>DDNCIVSUSR09</t>
  </si>
  <si>
    <t>EngD Urban Sustainability and Resilience</t>
  </si>
  <si>
    <t>CIVLG_ENG</t>
  </si>
  <si>
    <t>Civil, Environmental and Geomatic Engineering</t>
  </si>
  <si>
    <t>RRDPHISING01</t>
  </si>
  <si>
    <t>Research Degree:  Philosophy</t>
  </si>
  <si>
    <t>PHILO_ART</t>
  </si>
  <si>
    <t>Philosophy</t>
  </si>
  <si>
    <t>RRDPHYSING01</t>
  </si>
  <si>
    <t>Research Degree:  Physics and Astronomy</t>
  </si>
  <si>
    <t>PHYSA_MAP</t>
  </si>
  <si>
    <t>Physics and Astronomy</t>
  </si>
  <si>
    <t>RRDBARSING01</t>
  </si>
  <si>
    <t>Research Degree:  Bartlett School of Architecture</t>
  </si>
  <si>
    <t>BSARC_BEN</t>
  </si>
  <si>
    <t>Bartlett School of Architecture</t>
  </si>
  <si>
    <t>RRDWOLSING01</t>
  </si>
  <si>
    <t>Research Degree:  Wolfson Institute of Biomedical Research</t>
  </si>
  <si>
    <t>WOLFS_MDS</t>
  </si>
  <si>
    <t>Wolfson Institute for Biomedical Research</t>
  </si>
  <si>
    <t>DDDEDISPAE01</t>
  </si>
  <si>
    <t>DDent Paediatric Dentistry</t>
  </si>
  <si>
    <t>EASTD_MDS</t>
  </si>
  <si>
    <t>Eastman Dental Institute</t>
  </si>
  <si>
    <t>RRDPOPSIPH01</t>
  </si>
  <si>
    <t>Research Degree: Infection and Population Health</t>
  </si>
  <si>
    <t>RRDPOPSMHS01</t>
  </si>
  <si>
    <t>Research Degree: Mental Health Sciences</t>
  </si>
  <si>
    <t>RRDMBISING01</t>
  </si>
  <si>
    <t>Research Degree: Medical and Biomedical Imaging</t>
  </si>
  <si>
    <t>MPHYS_ENG</t>
  </si>
  <si>
    <t>Medical Physics and Bioengineering</t>
  </si>
  <si>
    <t>RRDPLSSCEH01</t>
  </si>
  <si>
    <t>Research Degree:  Clinical, Educational and Health Psychology</t>
  </si>
  <si>
    <t>RRDPOLSING01</t>
  </si>
  <si>
    <t>Research Degree:  Political Science</t>
  </si>
  <si>
    <t>POLSC_SHS</t>
  </si>
  <si>
    <t>Political Science</t>
  </si>
  <si>
    <t>RRDPOPSCHI01</t>
  </si>
  <si>
    <t>Research Degree: Health Informatics and Multiprofessional Education</t>
  </si>
  <si>
    <t>DDNCHESMMS01</t>
  </si>
  <si>
    <t>EngD Molecular Modelling and Materials Simulation</t>
  </si>
  <si>
    <t>RRDPOPSPRI01</t>
  </si>
  <si>
    <t>Research Degree: Primary Care and Population Health</t>
  </si>
  <si>
    <t>RRDSRGSORT01</t>
  </si>
  <si>
    <t>Research Degree: Division of Orthopaedics and Musculoskeletal Science</t>
  </si>
  <si>
    <t>RRDSRGSURL01</t>
  </si>
  <si>
    <t>Research Degree: Urology</t>
  </si>
  <si>
    <t>DDNBENSING09</t>
  </si>
  <si>
    <t>EngD Biochemical Engineering</t>
  </si>
  <si>
    <t>RRDMPHSING01</t>
  </si>
  <si>
    <t>Research Degree:  Medical Physics</t>
  </si>
  <si>
    <t>RRDBARSPLN01</t>
  </si>
  <si>
    <t>Research Degree:  Bartlett School of Planning</t>
  </si>
  <si>
    <t>BSPLN_BEN</t>
  </si>
  <si>
    <t>Bartlett School of Planning</t>
  </si>
  <si>
    <t>RRDNEUS4MH01</t>
  </si>
  <si>
    <t>Research Degree:  Neuroscience joint with National Institute of Mental Health (4 years)</t>
  </si>
  <si>
    <t>RRDNEUS4YR01</t>
  </si>
  <si>
    <t>Research Degree:  Neuroscience (4 years)</t>
  </si>
  <si>
    <t>RRDBISS4YR01</t>
  </si>
  <si>
    <t>Research Degree: Biosciences - London Pain Consortium (4 years)</t>
  </si>
  <si>
    <t>RRDBISSCDB01</t>
  </si>
  <si>
    <t>Research Degree: Cell and Developmental Biology</t>
  </si>
  <si>
    <t>RRDSCASING01</t>
  </si>
  <si>
    <t>Research Degree:  Scandinavian Studies</t>
  </si>
  <si>
    <t>SCAND_ART</t>
  </si>
  <si>
    <t>Scandinavian Studies</t>
  </si>
  <si>
    <t>RRDSPASING01</t>
  </si>
  <si>
    <t>Research Degree:  Spanish and Latin American Studies</t>
  </si>
  <si>
    <t>SPANS_ART</t>
  </si>
  <si>
    <t>Spanish and Latin American Studies</t>
  </si>
  <si>
    <t>RRDSPSSING01</t>
  </si>
  <si>
    <t>Research Degree:  Space and Climate Physics</t>
  </si>
  <si>
    <t>SPACE_MAP</t>
  </si>
  <si>
    <t>Space and Climate Physics</t>
  </si>
  <si>
    <t>DDYPSYSCAP01</t>
  </si>
  <si>
    <t>DPsychotherapy Child and Adolescent Psychoanalytic Psychotherapy</t>
  </si>
  <si>
    <t>2008/09</t>
  </si>
  <si>
    <t>RRDCOMSFNC01</t>
  </si>
  <si>
    <t>Research Degree: Financial Computing</t>
  </si>
  <si>
    <t>DDNPRFSING01</t>
  </si>
  <si>
    <t>EngD Professional Services</t>
  </si>
  <si>
    <t>ENGSC_ENG</t>
  </si>
  <si>
    <t>RRDBISSGEE01</t>
  </si>
  <si>
    <t>Research Degree: Genetics, Evolution and Environment</t>
  </si>
  <si>
    <t>RRDCIVSGEO01</t>
  </si>
  <si>
    <t>Research Degree:  Civil, Environmental and Geomatic Engineering</t>
  </si>
  <si>
    <t>RRDCOMSING01</t>
  </si>
  <si>
    <t>Research Degree:  Computer Science</t>
  </si>
  <si>
    <t>RRDDUTSING01</t>
  </si>
  <si>
    <t>Research Degree:  Dutch</t>
  </si>
  <si>
    <t>RRDEDISING01</t>
  </si>
  <si>
    <t>Research Degree:  Eastman Dental Institute</t>
  </si>
  <si>
    <t>RRDENGSING01</t>
  </si>
  <si>
    <t>Research Degree:  English</t>
  </si>
  <si>
    <t>ENGLS_ART</t>
  </si>
  <si>
    <t>English Language and Literature</t>
  </si>
  <si>
    <t>RRDEURSING01</t>
  </si>
  <si>
    <t>Research Degree:  Centre for European Studies</t>
  </si>
  <si>
    <t>EURST_ART</t>
  </si>
  <si>
    <t>Centre for European Studies</t>
  </si>
  <si>
    <t>RRDFRESING01</t>
  </si>
  <si>
    <t>Research Degree:  French</t>
  </si>
  <si>
    <t>FRENC_ART</t>
  </si>
  <si>
    <t>French</t>
  </si>
  <si>
    <t>RRDGEOSING01</t>
  </si>
  <si>
    <t>Research Degree:  Geography</t>
  </si>
  <si>
    <t>GEOGR_SHS</t>
  </si>
  <si>
    <t>Geography</t>
  </si>
  <si>
    <t>RRDDEVSING01</t>
  </si>
  <si>
    <t>Research Degree:  Development Planning Unit</t>
  </si>
  <si>
    <t>DEVPU_BEN</t>
  </si>
  <si>
    <t>Development Planning Unit</t>
  </si>
  <si>
    <t>RRDEENSING01</t>
  </si>
  <si>
    <t>Research Degree:  Electronic and Electrical Engineering</t>
  </si>
  <si>
    <t>RRDSCSSING01</t>
  </si>
  <si>
    <t>Research Degree: Security and Crime Science</t>
  </si>
  <si>
    <t>RRDIFNSING01</t>
  </si>
  <si>
    <t>Research Degree: Division of Infection and Immunity</t>
  </si>
  <si>
    <t>INFEC_MDS</t>
  </si>
  <si>
    <t>Division of Infection and Immunity</t>
  </si>
  <si>
    <t>RRDINFSING01</t>
  </si>
  <si>
    <t>Research Degree: Information Studies</t>
  </si>
  <si>
    <t>INFST_ART</t>
  </si>
  <si>
    <t>Information Studies</t>
  </si>
  <si>
    <t>RRDITASING01</t>
  </si>
  <si>
    <t>Research Degree:  Italian</t>
  </si>
  <si>
    <t>ITALN_ART</t>
  </si>
  <si>
    <t>Italian</t>
  </si>
  <si>
    <t>RRDMEDSEDU01</t>
  </si>
  <si>
    <t>Research Degree:  Division of Medical Education</t>
  </si>
  <si>
    <t>2013/14</t>
  </si>
  <si>
    <t>RRDIONSING01</t>
  </si>
  <si>
    <t>Research Degree:  Institute of Neurology</t>
  </si>
  <si>
    <t>NEURO_BRN</t>
  </si>
  <si>
    <t>Institute of Neurology</t>
  </si>
  <si>
    <t>RRDLAWSING01</t>
  </si>
  <si>
    <t>Research Degree:  Law</t>
  </si>
  <si>
    <t>LAW</t>
  </si>
  <si>
    <t>Faculty of Laws</t>
  </si>
  <si>
    <t>LAWSD_LAW</t>
  </si>
  <si>
    <t>Laws</t>
  </si>
  <si>
    <t>RRDMANSING01</t>
  </si>
  <si>
    <t>Research Degree: Management Science and Innovation</t>
  </si>
  <si>
    <t>MANSC_ENG</t>
  </si>
  <si>
    <t>Management Science and Innovation</t>
  </si>
  <si>
    <t>RRDCANSMBP01</t>
  </si>
  <si>
    <t>Research Degree: Cancer Institute  (MB PhD programme)</t>
  </si>
  <si>
    <t>RRDCARSMBP01</t>
  </si>
  <si>
    <t>Research Degree: Cardiovascular Science (MB PhD programme)</t>
  </si>
  <si>
    <t>RMPPHISING09</t>
  </si>
  <si>
    <t>MPhilStud Philosophical Studies</t>
  </si>
  <si>
    <t>RRDBISSHME01</t>
  </si>
  <si>
    <t>Research Degree: History of Medicine</t>
  </si>
  <si>
    <t>RRDBOLSSYS01</t>
  </si>
  <si>
    <t>Research Degree: Systems Biology</t>
  </si>
  <si>
    <t>CMPLX_MAP</t>
  </si>
  <si>
    <t>Centre for Maths &amp;Phys In Life Sci &amp;Exprmntal Biol</t>
  </si>
  <si>
    <t>RRDCHESING01</t>
  </si>
  <si>
    <t>Research Degree:  Chemistry</t>
  </si>
  <si>
    <t>RRDCLASING01</t>
  </si>
  <si>
    <t>Research Degree:  Greek and Latin</t>
  </si>
  <si>
    <t>GRKLT_ART</t>
  </si>
  <si>
    <t>Greek and Latin</t>
  </si>
  <si>
    <t>RRDCMPSING01</t>
  </si>
  <si>
    <t>Research Degree:  COMPLEX</t>
  </si>
  <si>
    <t>RRDDORSING01</t>
  </si>
  <si>
    <t>Research Degree: Division of Research Strategy</t>
  </si>
  <si>
    <t>BMS</t>
  </si>
  <si>
    <t>Faculty of Biomedical Sciences</t>
  </si>
  <si>
    <t>DORSD_BMS</t>
  </si>
  <si>
    <t>Division of Research Strategy</t>
  </si>
  <si>
    <t>RRDDSCS4YR01</t>
  </si>
  <si>
    <t>Research Degree: Developmental and Stem Cell Biology (4 years)</t>
  </si>
  <si>
    <t>RRDEARSING01</t>
  </si>
  <si>
    <t>Research Degree:  Earth Sciences</t>
  </si>
  <si>
    <t>EARTH_MAP</t>
  </si>
  <si>
    <t>Earth Sciences</t>
  </si>
  <si>
    <t>RRDEDIS4YR01</t>
  </si>
  <si>
    <t>Research Degree: Eastman Dental Institute</t>
  </si>
  <si>
    <t>RRDEESSING01</t>
  </si>
  <si>
    <t>Research Degree:  Slavonic and East European Studies</t>
  </si>
  <si>
    <t>SES</t>
  </si>
  <si>
    <t>School of Slavonic and Eastern European Studies</t>
  </si>
  <si>
    <t>SSEES_SES</t>
  </si>
  <si>
    <t>SSEES - School of Slavonic &amp; East European Studies</t>
  </si>
  <si>
    <t>RRDEINSING01</t>
  </si>
  <si>
    <t>Research Degree:  Ear Institute</t>
  </si>
  <si>
    <t>EARIN_BRN</t>
  </si>
  <si>
    <t>Ear Institute</t>
  </si>
  <si>
    <t>RRDENRSING01</t>
  </si>
  <si>
    <t>Research Degree: UCL Energy Institute</t>
  </si>
  <si>
    <t>ENERG_BEN</t>
  </si>
  <si>
    <t>UCL Energy Institute</t>
  </si>
  <si>
    <t>RRDGCNSING01</t>
  </si>
  <si>
    <t>Research Degree:  Gatsby Computational Neuroscience Unit</t>
  </si>
  <si>
    <t>GATSB_LIF</t>
  </si>
  <si>
    <t>Gatsby Computational Neuroscience Unit</t>
  </si>
  <si>
    <t>RRDGERSING01</t>
  </si>
  <si>
    <t>Research Degree:  German</t>
  </si>
  <si>
    <t>GERMN_ART</t>
  </si>
  <si>
    <t>German</t>
  </si>
  <si>
    <t>RRDBMSSING01</t>
  </si>
  <si>
    <t>Research Degree: Faculty of Biomedical Sciences</t>
  </si>
  <si>
    <t>BMSCI_BMS</t>
  </si>
  <si>
    <t>RRDHARSING01</t>
  </si>
  <si>
    <t>Research Degree:  History of Art</t>
  </si>
  <si>
    <t>HARTD_SHS</t>
  </si>
  <si>
    <t>History of Art</t>
  </si>
  <si>
    <t>RRDHEBSING01</t>
  </si>
  <si>
    <t>Research Degree:  Hebrew and Jewish Studies</t>
  </si>
  <si>
    <t>HEBRW_ART</t>
  </si>
  <si>
    <t>Hebrew and Jewish Studies</t>
  </si>
  <si>
    <t>RRDHISSING01</t>
  </si>
  <si>
    <t>Research Degree:  History</t>
  </si>
  <si>
    <t>HISTR_SHS</t>
  </si>
  <si>
    <t>History</t>
  </si>
  <si>
    <t>RRDICHS4YR01</t>
  </si>
  <si>
    <t>Research Degree: Britsh Heart Foundation Child Health (4 years)</t>
  </si>
  <si>
    <t>CHILD_PHS</t>
  </si>
  <si>
    <t>Institute of Child Health</t>
  </si>
  <si>
    <t>RRDICHSING01</t>
  </si>
  <si>
    <t>Research Degree:  Institute of Child Health</t>
  </si>
  <si>
    <t>RRDICSSING01</t>
  </si>
  <si>
    <t>Research Degree: Centre for intercultural Studies</t>
  </si>
  <si>
    <t>ICULT_ART</t>
  </si>
  <si>
    <t>Centre for Intercultural Studies</t>
  </si>
  <si>
    <t>RRDMDNSING01</t>
  </si>
  <si>
    <t>Research Degree: Division of Medicine</t>
  </si>
  <si>
    <t>MEDCN_MDS</t>
  </si>
  <si>
    <t>Division of Medicine</t>
  </si>
  <si>
    <t>DDYPSYSCLI01</t>
  </si>
  <si>
    <t>DClinPsy Clinical Psychology</t>
  </si>
  <si>
    <t>RRDMECSING01</t>
  </si>
  <si>
    <t>Research Degree:  Mechanical Engineering</t>
  </si>
  <si>
    <t>MECHN_ENG</t>
  </si>
  <si>
    <t>Mechanical Engineering</t>
  </si>
  <si>
    <t>RRDFINSING01</t>
  </si>
  <si>
    <t>Research Degree:  Slade School</t>
  </si>
  <si>
    <t>SLADE_ART</t>
  </si>
  <si>
    <t>Slade School of Fine Art</t>
  </si>
  <si>
    <t>DDOTRAAORT01</t>
  </si>
  <si>
    <t>Doc. Orth in Trauma and Orthopaedics</t>
  </si>
  <si>
    <t>Modular/flexible study</t>
  </si>
  <si>
    <t>RRDMHES4YR01</t>
  </si>
  <si>
    <t>Research Degree: Mental Health (4 years)</t>
  </si>
  <si>
    <t>RRDMATSING01</t>
  </si>
  <si>
    <t>Research Degree:  Mathematics</t>
  </si>
  <si>
    <t>MATHS_MAP</t>
  </si>
  <si>
    <t>Mathematics</t>
  </si>
  <si>
    <t>DDNENVSENG01</t>
  </si>
  <si>
    <t>EngD Environmental Engineering Science</t>
  </si>
  <si>
    <t>RRDBRSSING01</t>
  </si>
  <si>
    <t>Research Degree: Faculty of Life Sciences</t>
  </si>
  <si>
    <t>BRSCI_BRN</t>
  </si>
  <si>
    <t>RRDGCNS4YR01</t>
  </si>
  <si>
    <t>Research Degree: Gatsby Computational Neuroscience Unit 4 Year</t>
  </si>
  <si>
    <t>RRDBISSBLI01</t>
  </si>
  <si>
    <t>BBSRC London Interdisciplinary Biosciences PhD Consortium</t>
  </si>
  <si>
    <t>RRDSCCS4MR01</t>
  </si>
  <si>
    <t>Research Degree: MRC Structural, Computational and Chemical Biology (4 years)</t>
  </si>
  <si>
    <t>DDRCCSSING01</t>
  </si>
  <si>
    <t>Doctor in Clinical Communication Science</t>
  </si>
  <si>
    <t>RRDBRSSMHS01</t>
  </si>
  <si>
    <t>Research Degree: Mental Health Sciences Unit</t>
  </si>
  <si>
    <t>RRDBRSSMHS02</t>
  </si>
  <si>
    <t>RRDQATSING01</t>
  </si>
  <si>
    <t>Research Degree: UCL-Q</t>
  </si>
  <si>
    <t>INT</t>
  </si>
  <si>
    <t>Office of International Affairs</t>
  </si>
  <si>
    <t>UCL-Q_INT</t>
  </si>
  <si>
    <t>UCL Qatar</t>
  </si>
  <si>
    <t>RRDSCCS4WL01</t>
  </si>
  <si>
    <t>Research Degree: Wellcome Trust Structural, Computational and Chemical Biology (4 years)</t>
  </si>
  <si>
    <t>RRDSCCS4YR01</t>
  </si>
  <si>
    <t>Research Degree: Structural, Computational and Chemical Biology (4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</si>
</sst>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81"/>
  <sheetViews>
    <sheetView tabSelected="1" topLeftCell="J251" workbookViewId="0">
      <selection activeCell="P7" sqref="P7:P562"/>
    </sheetView>
  </sheetViews>
  <sheetFormatPr defaultRowHeight="15" x14ac:dyDescent="0.25"/>
  <cols>
    <col min="1" max="1" width="16" bestFit="1" customWidth="1"/>
    <col min="2" max="2" width="10" bestFit="1" customWidth="1"/>
    <col min="3" max="3" width="51.140625" customWidth="1"/>
    <col min="4" max="4" width="10.28515625" bestFit="1" customWidth="1"/>
    <col min="5" max="5" width="44.5703125" bestFit="1" customWidth="1"/>
    <col min="6" max="6" width="12.85546875" bestFit="1" customWidth="1"/>
    <col min="7" max="7" width="47.85546875" bestFit="1" customWidth="1"/>
    <col min="8" max="8" width="9.7109375" bestFit="1" customWidth="1"/>
    <col min="9" max="9" width="10.85546875" bestFit="1" customWidth="1"/>
    <col min="10" max="10" width="9.85546875" bestFit="1" customWidth="1"/>
    <col min="11" max="11" width="9.85546875" customWidth="1"/>
    <col min="12" max="12" width="21.7109375" customWidth="1"/>
    <col min="13" max="13" width="9.140625" hidden="1" customWidth="1"/>
    <col min="15" max="15" width="12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</row>
    <row r="2" spans="1:16" hidden="1" x14ac:dyDescent="0.25">
      <c r="A2" t="s">
        <v>11</v>
      </c>
      <c r="B2">
        <v>5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2012</v>
      </c>
      <c r="I2" t="s">
        <v>17</v>
      </c>
      <c r="J2" s="1">
        <v>41176</v>
      </c>
      <c r="K2" s="1"/>
      <c r="L2" t="s">
        <v>18</v>
      </c>
    </row>
    <row r="3" spans="1:16" hidden="1" x14ac:dyDescent="0.25">
      <c r="A3" t="s">
        <v>11</v>
      </c>
      <c r="B3">
        <v>4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>
        <v>2011</v>
      </c>
      <c r="I3" t="s">
        <v>19</v>
      </c>
      <c r="J3" s="1">
        <v>40812</v>
      </c>
      <c r="K3" s="1"/>
      <c r="L3" t="s">
        <v>18</v>
      </c>
    </row>
    <row r="4" spans="1:16" hidden="1" x14ac:dyDescent="0.25">
      <c r="A4" t="s">
        <v>20</v>
      </c>
      <c r="B4">
        <v>4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>
        <v>2012</v>
      </c>
      <c r="I4" t="s">
        <v>17</v>
      </c>
      <c r="J4" s="1">
        <v>41176</v>
      </c>
      <c r="K4" s="1"/>
      <c r="L4" t="s">
        <v>26</v>
      </c>
    </row>
    <row r="5" spans="1:16" hidden="1" x14ac:dyDescent="0.25">
      <c r="A5" t="s">
        <v>20</v>
      </c>
      <c r="B5">
        <v>5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  <c r="H5">
        <v>2012</v>
      </c>
      <c r="I5" t="s">
        <v>17</v>
      </c>
      <c r="J5" s="1">
        <v>41176</v>
      </c>
      <c r="K5" s="1"/>
      <c r="L5" t="s">
        <v>18</v>
      </c>
    </row>
    <row r="6" spans="1:16" hidden="1" x14ac:dyDescent="0.25">
      <c r="A6" t="s">
        <v>27</v>
      </c>
      <c r="B6">
        <v>13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>
        <v>2012</v>
      </c>
      <c r="I6" t="s">
        <v>17</v>
      </c>
      <c r="J6" s="1">
        <v>41176</v>
      </c>
      <c r="K6" s="1"/>
      <c r="L6" t="s">
        <v>18</v>
      </c>
    </row>
    <row r="7" spans="1:16" x14ac:dyDescent="0.25">
      <c r="A7" t="s">
        <v>33</v>
      </c>
      <c r="B7">
        <v>7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  <c r="H7">
        <v>2011</v>
      </c>
      <c r="I7" t="s">
        <v>19</v>
      </c>
      <c r="J7" s="1">
        <v>40812</v>
      </c>
      <c r="K7" s="1">
        <f>DATE(YEAR(J7),MONTH(J7)-1,DAY(J7))</f>
        <v>40781</v>
      </c>
      <c r="L7" t="s">
        <v>26</v>
      </c>
      <c r="N7" t="str">
        <f>SUBSTITUTE(UPPER(L7),"-", "_")</f>
        <v>FULL_TIME</v>
      </c>
      <c r="O7" t="str">
        <f>TEXT(K7, "YYYY-MM-DD")</f>
        <v>2011-08-26</v>
      </c>
      <c r="P7" t="str">
        <f>CONCATENATE("insert into PROGRAM_INSTANCE(program_id, deadline, sequence, study_option) values(","(select id from PROGRAM where code = '",A7,"'), '",O7,"',",B7,",'",N7,"');")</f>
        <v>insert into PROGRAM_INSTANCE(program_id, deadline, sequence, study_option) values((select id from PROGRAM where code = 'RRDSECSING01'), '2011-08-26',7,'FULL_TIME');</v>
      </c>
    </row>
    <row r="8" spans="1:16" x14ac:dyDescent="0.25">
      <c r="A8" t="s">
        <v>198</v>
      </c>
      <c r="B8">
        <v>7</v>
      </c>
      <c r="C8" t="s">
        <v>199</v>
      </c>
      <c r="D8" t="s">
        <v>35</v>
      </c>
      <c r="E8" t="s">
        <v>36</v>
      </c>
      <c r="F8" t="s">
        <v>72</v>
      </c>
      <c r="G8" t="s">
        <v>73</v>
      </c>
      <c r="H8">
        <v>2012</v>
      </c>
      <c r="I8" t="s">
        <v>17</v>
      </c>
      <c r="J8" s="1">
        <v>41176</v>
      </c>
      <c r="K8" s="1">
        <f>DATE(YEAR(J8),MONTH(J8)-1,DAY(J8))</f>
        <v>41145</v>
      </c>
      <c r="L8" t="s">
        <v>26</v>
      </c>
      <c r="M8" t="str">
        <f>CONCATENATE("insert into program(code, title) values ('",A8,"','",C8,"');")</f>
        <v>insert into program(code, title) values ('DDNBENSING09','EngD Biochemical Engineering');</v>
      </c>
      <c r="N8" t="str">
        <f>SUBSTITUTE(UPPER(L8),"-", "_")</f>
        <v>FULL_TIME</v>
      </c>
      <c r="O8" t="str">
        <f>TEXT(K8, "YYYY-MM-DD")</f>
        <v>2012-08-24</v>
      </c>
      <c r="P8" t="str">
        <f>CONCATENATE("insert into PROGRAM_INSTANCE(program_id, deadline, sequence, study_option) values(","(select id from PROGRAM where code = '",A8,"'), '",O8,"',",B8,",'",N8,"');")</f>
        <v>insert into PROGRAM_INSTANCE(program_id, deadline, sequence, study_option) values((select id from PROGRAM where code = 'DDNBENSING09'), '2012-08-24',7,'FULL_TIME');</v>
      </c>
    </row>
    <row r="9" spans="1:16" hidden="1" x14ac:dyDescent="0.25">
      <c r="A9" t="s">
        <v>39</v>
      </c>
      <c r="B9">
        <v>5</v>
      </c>
      <c r="C9" t="s">
        <v>40</v>
      </c>
      <c r="D9" t="s">
        <v>41</v>
      </c>
      <c r="E9" t="s">
        <v>42</v>
      </c>
      <c r="F9" t="s">
        <v>43</v>
      </c>
      <c r="G9" t="s">
        <v>44</v>
      </c>
      <c r="H9">
        <v>2011</v>
      </c>
      <c r="I9" t="s">
        <v>19</v>
      </c>
      <c r="J9" s="1">
        <v>40812</v>
      </c>
      <c r="K9" s="1"/>
      <c r="L9" t="s">
        <v>26</v>
      </c>
    </row>
    <row r="10" spans="1:16" hidden="1" x14ac:dyDescent="0.25">
      <c r="A10" t="s">
        <v>45</v>
      </c>
      <c r="B10">
        <v>8</v>
      </c>
      <c r="C10" t="s">
        <v>46</v>
      </c>
      <c r="D10" t="s">
        <v>29</v>
      </c>
      <c r="E10" t="s">
        <v>30</v>
      </c>
      <c r="F10" t="s">
        <v>47</v>
      </c>
      <c r="G10" t="s">
        <v>48</v>
      </c>
      <c r="H10">
        <v>2010</v>
      </c>
      <c r="I10" t="s">
        <v>49</v>
      </c>
      <c r="J10" s="1">
        <v>40448</v>
      </c>
      <c r="K10" s="1"/>
      <c r="L10" t="s">
        <v>26</v>
      </c>
    </row>
    <row r="11" spans="1:16" hidden="1" x14ac:dyDescent="0.25">
      <c r="A11" t="s">
        <v>45</v>
      </c>
      <c r="B11">
        <v>9</v>
      </c>
      <c r="C11" t="s">
        <v>46</v>
      </c>
      <c r="D11" t="s">
        <v>29</v>
      </c>
      <c r="E11" t="s">
        <v>30</v>
      </c>
      <c r="F11" t="s">
        <v>47</v>
      </c>
      <c r="G11" t="s">
        <v>48</v>
      </c>
      <c r="H11">
        <v>2010</v>
      </c>
      <c r="I11" t="s">
        <v>49</v>
      </c>
      <c r="J11" s="1">
        <v>40448</v>
      </c>
      <c r="K11" s="1"/>
      <c r="L11" t="s">
        <v>18</v>
      </c>
    </row>
    <row r="12" spans="1:16" hidden="1" x14ac:dyDescent="0.25">
      <c r="A12" t="s">
        <v>45</v>
      </c>
      <c r="B12">
        <v>10</v>
      </c>
      <c r="C12" t="s">
        <v>46</v>
      </c>
      <c r="D12" t="s">
        <v>29</v>
      </c>
      <c r="E12" t="s">
        <v>30</v>
      </c>
      <c r="F12" t="s">
        <v>47</v>
      </c>
      <c r="G12" t="s">
        <v>48</v>
      </c>
      <c r="H12">
        <v>2011</v>
      </c>
      <c r="I12" t="s">
        <v>19</v>
      </c>
      <c r="J12" s="1">
        <v>40812</v>
      </c>
      <c r="K12" s="1"/>
      <c r="L12" t="s">
        <v>26</v>
      </c>
    </row>
    <row r="13" spans="1:16" hidden="1" x14ac:dyDescent="0.25">
      <c r="A13" t="s">
        <v>45</v>
      </c>
      <c r="B13">
        <v>11</v>
      </c>
      <c r="C13" t="s">
        <v>46</v>
      </c>
      <c r="D13" t="s">
        <v>29</v>
      </c>
      <c r="E13" t="s">
        <v>30</v>
      </c>
      <c r="F13" t="s">
        <v>47</v>
      </c>
      <c r="G13" t="s">
        <v>48</v>
      </c>
      <c r="H13">
        <v>2011</v>
      </c>
      <c r="I13" t="s">
        <v>19</v>
      </c>
      <c r="J13" s="1">
        <v>40812</v>
      </c>
      <c r="K13" s="1"/>
      <c r="L13" t="s">
        <v>18</v>
      </c>
    </row>
    <row r="14" spans="1:16" hidden="1" x14ac:dyDescent="0.25">
      <c r="A14" t="s">
        <v>45</v>
      </c>
      <c r="B14">
        <v>13</v>
      </c>
      <c r="C14" t="s">
        <v>46</v>
      </c>
      <c r="D14" t="s">
        <v>29</v>
      </c>
      <c r="E14" t="s">
        <v>30</v>
      </c>
      <c r="F14" t="s">
        <v>47</v>
      </c>
      <c r="G14" t="s">
        <v>48</v>
      </c>
      <c r="H14">
        <v>2012</v>
      </c>
      <c r="I14" t="s">
        <v>17</v>
      </c>
      <c r="J14" s="1">
        <v>41176</v>
      </c>
      <c r="K14" s="1"/>
      <c r="L14" t="s">
        <v>18</v>
      </c>
    </row>
    <row r="15" spans="1:16" hidden="1" x14ac:dyDescent="0.25">
      <c r="A15" t="s">
        <v>50</v>
      </c>
      <c r="B15">
        <v>12</v>
      </c>
      <c r="C15" t="s">
        <v>51</v>
      </c>
      <c r="D15" t="s">
        <v>52</v>
      </c>
      <c r="E15" t="s">
        <v>53</v>
      </c>
      <c r="F15" t="s">
        <v>54</v>
      </c>
      <c r="G15" t="s">
        <v>55</v>
      </c>
      <c r="H15">
        <v>2011</v>
      </c>
      <c r="I15" t="s">
        <v>19</v>
      </c>
      <c r="J15" s="1">
        <v>40812</v>
      </c>
      <c r="K15" s="1"/>
      <c r="L15" t="s">
        <v>26</v>
      </c>
    </row>
    <row r="16" spans="1:16" hidden="1" x14ac:dyDescent="0.25">
      <c r="A16" t="s">
        <v>50</v>
      </c>
      <c r="B16">
        <v>13</v>
      </c>
      <c r="C16" t="s">
        <v>51</v>
      </c>
      <c r="D16" t="s">
        <v>52</v>
      </c>
      <c r="E16" t="s">
        <v>53</v>
      </c>
      <c r="F16" t="s">
        <v>54</v>
      </c>
      <c r="G16" t="s">
        <v>55</v>
      </c>
      <c r="H16">
        <v>2011</v>
      </c>
      <c r="I16" t="s">
        <v>19</v>
      </c>
      <c r="J16" s="1">
        <v>40812</v>
      </c>
      <c r="K16" s="1"/>
      <c r="L16" t="s">
        <v>18</v>
      </c>
    </row>
    <row r="17" spans="1:16" hidden="1" x14ac:dyDescent="0.25">
      <c r="A17" t="s">
        <v>50</v>
      </c>
      <c r="B17">
        <v>14</v>
      </c>
      <c r="C17" t="s">
        <v>51</v>
      </c>
      <c r="D17" t="s">
        <v>52</v>
      </c>
      <c r="E17" t="s">
        <v>53</v>
      </c>
      <c r="F17" t="s">
        <v>54</v>
      </c>
      <c r="G17" t="s">
        <v>55</v>
      </c>
      <c r="H17">
        <v>2012</v>
      </c>
      <c r="I17" t="s">
        <v>17</v>
      </c>
      <c r="J17" s="1">
        <v>41176</v>
      </c>
      <c r="K17" s="1"/>
      <c r="L17" t="s">
        <v>26</v>
      </c>
    </row>
    <row r="18" spans="1:16" hidden="1" x14ac:dyDescent="0.25">
      <c r="A18" t="s">
        <v>56</v>
      </c>
      <c r="B18">
        <v>11</v>
      </c>
      <c r="C18" t="s">
        <v>57</v>
      </c>
      <c r="D18" t="s">
        <v>52</v>
      </c>
      <c r="E18" t="s">
        <v>53</v>
      </c>
      <c r="F18" t="s">
        <v>58</v>
      </c>
      <c r="G18" t="s">
        <v>59</v>
      </c>
      <c r="H18">
        <v>2011</v>
      </c>
      <c r="I18" t="s">
        <v>19</v>
      </c>
      <c r="J18" s="1">
        <v>40812</v>
      </c>
      <c r="K18" s="1"/>
      <c r="L18" t="s">
        <v>26</v>
      </c>
    </row>
    <row r="19" spans="1:16" hidden="1" x14ac:dyDescent="0.25">
      <c r="A19" t="s">
        <v>56</v>
      </c>
      <c r="B19">
        <v>12</v>
      </c>
      <c r="C19" t="s">
        <v>57</v>
      </c>
      <c r="D19" t="s">
        <v>52</v>
      </c>
      <c r="E19" t="s">
        <v>53</v>
      </c>
      <c r="F19" t="s">
        <v>58</v>
      </c>
      <c r="G19" t="s">
        <v>59</v>
      </c>
      <c r="H19">
        <v>2011</v>
      </c>
      <c r="I19" t="s">
        <v>19</v>
      </c>
      <c r="J19" s="1">
        <v>40812</v>
      </c>
      <c r="K19" s="1"/>
      <c r="L19" t="s">
        <v>18</v>
      </c>
    </row>
    <row r="20" spans="1:16" hidden="1" x14ac:dyDescent="0.25">
      <c r="A20" t="s">
        <v>56</v>
      </c>
      <c r="B20">
        <v>13</v>
      </c>
      <c r="C20" t="s">
        <v>57</v>
      </c>
      <c r="D20" t="s">
        <v>52</v>
      </c>
      <c r="E20" t="s">
        <v>53</v>
      </c>
      <c r="F20" t="s">
        <v>58</v>
      </c>
      <c r="G20" t="s">
        <v>59</v>
      </c>
      <c r="H20">
        <v>2012</v>
      </c>
      <c r="I20" t="s">
        <v>17</v>
      </c>
      <c r="J20" s="1">
        <v>41176</v>
      </c>
      <c r="K20" s="1"/>
      <c r="L20" t="s">
        <v>26</v>
      </c>
    </row>
    <row r="21" spans="1:16" hidden="1" x14ac:dyDescent="0.25">
      <c r="A21" t="s">
        <v>56</v>
      </c>
      <c r="B21">
        <v>14</v>
      </c>
      <c r="C21" t="s">
        <v>57</v>
      </c>
      <c r="D21" t="s">
        <v>52</v>
      </c>
      <c r="E21" t="s">
        <v>53</v>
      </c>
      <c r="F21" t="s">
        <v>58</v>
      </c>
      <c r="G21" t="s">
        <v>59</v>
      </c>
      <c r="H21">
        <v>2012</v>
      </c>
      <c r="I21" t="s">
        <v>17</v>
      </c>
      <c r="J21" s="1">
        <v>41176</v>
      </c>
      <c r="K21" s="1"/>
      <c r="L21" t="s">
        <v>18</v>
      </c>
    </row>
    <row r="22" spans="1:16" hidden="1" x14ac:dyDescent="0.25">
      <c r="A22" t="s">
        <v>60</v>
      </c>
      <c r="B22">
        <v>10</v>
      </c>
      <c r="C22" t="s">
        <v>61</v>
      </c>
      <c r="D22" t="s">
        <v>62</v>
      </c>
      <c r="E22" t="s">
        <v>63</v>
      </c>
      <c r="F22" t="s">
        <v>64</v>
      </c>
      <c r="G22" t="s">
        <v>65</v>
      </c>
      <c r="H22">
        <v>2011</v>
      </c>
      <c r="I22" t="s">
        <v>19</v>
      </c>
      <c r="J22" s="1">
        <v>40812</v>
      </c>
      <c r="K22" s="1"/>
      <c r="L22" t="s">
        <v>26</v>
      </c>
    </row>
    <row r="23" spans="1:16" hidden="1" x14ac:dyDescent="0.25">
      <c r="A23" t="s">
        <v>60</v>
      </c>
      <c r="B23">
        <v>11</v>
      </c>
      <c r="C23" t="s">
        <v>61</v>
      </c>
      <c r="D23" t="s">
        <v>62</v>
      </c>
      <c r="E23" t="s">
        <v>63</v>
      </c>
      <c r="F23" t="s">
        <v>64</v>
      </c>
      <c r="G23" t="s">
        <v>65</v>
      </c>
      <c r="H23">
        <v>2011</v>
      </c>
      <c r="I23" t="s">
        <v>19</v>
      </c>
      <c r="J23" s="1">
        <v>40812</v>
      </c>
      <c r="K23" s="1"/>
      <c r="L23" t="s">
        <v>18</v>
      </c>
    </row>
    <row r="24" spans="1:16" hidden="1" x14ac:dyDescent="0.25">
      <c r="A24" t="s">
        <v>60</v>
      </c>
      <c r="B24">
        <v>13</v>
      </c>
      <c r="C24" t="s">
        <v>61</v>
      </c>
      <c r="D24" t="s">
        <v>62</v>
      </c>
      <c r="E24" t="s">
        <v>63</v>
      </c>
      <c r="F24" t="s">
        <v>64</v>
      </c>
      <c r="G24" t="s">
        <v>65</v>
      </c>
      <c r="H24">
        <v>2012</v>
      </c>
      <c r="I24" t="s">
        <v>17</v>
      </c>
      <c r="J24" s="1">
        <v>41176</v>
      </c>
      <c r="K24" s="1"/>
      <c r="L24" t="s">
        <v>18</v>
      </c>
    </row>
    <row r="25" spans="1:16" x14ac:dyDescent="0.25">
      <c r="A25" t="s">
        <v>66</v>
      </c>
      <c r="B25">
        <v>10</v>
      </c>
      <c r="C25" t="s">
        <v>67</v>
      </c>
      <c r="D25" t="s">
        <v>35</v>
      </c>
      <c r="E25" t="s">
        <v>36</v>
      </c>
      <c r="F25" t="s">
        <v>68</v>
      </c>
      <c r="G25" t="s">
        <v>69</v>
      </c>
      <c r="H25">
        <v>2011</v>
      </c>
      <c r="I25" t="s">
        <v>19</v>
      </c>
      <c r="J25" s="1">
        <v>40812</v>
      </c>
      <c r="K25" s="1">
        <f t="shared" ref="K25:K26" si="0">DATE(YEAR(J25),MONTH(J25)-1,DAY(J25))</f>
        <v>40781</v>
      </c>
      <c r="L25" t="s">
        <v>26</v>
      </c>
      <c r="N25" t="str">
        <f t="shared" ref="N25:N26" si="1">SUBSTITUTE(UPPER(L25),"-", "_")</f>
        <v>FULL_TIME</v>
      </c>
      <c r="O25" t="str">
        <f t="shared" ref="O25:O26" si="2">TEXT(K25, "YYYY-MM-DD")</f>
        <v>2011-08-26</v>
      </c>
      <c r="P25" t="str">
        <f t="shared" ref="P25:P26" si="3">CONCATENATE("insert into PROGRAM_INSTANCE(program_id, deadline, sequence, study_option) values(","(select id from PROGRAM where code = '",A25,"'), '",O25,"',",B25,",'",N25,"');")</f>
        <v>insert into PROGRAM_INSTANCE(program_id, deadline, sequence, study_option) values((select id from PROGRAM where code = 'RRDCENSING01'), '2011-08-26',10,'FULL_TIME');</v>
      </c>
    </row>
    <row r="26" spans="1:16" x14ac:dyDescent="0.25">
      <c r="A26" t="s">
        <v>198</v>
      </c>
      <c r="B26">
        <v>9</v>
      </c>
      <c r="C26" t="s">
        <v>199</v>
      </c>
      <c r="D26" t="s">
        <v>35</v>
      </c>
      <c r="E26" t="s">
        <v>36</v>
      </c>
      <c r="F26" t="s">
        <v>72</v>
      </c>
      <c r="G26" t="s">
        <v>73</v>
      </c>
      <c r="H26">
        <v>2013</v>
      </c>
      <c r="I26" t="s">
        <v>282</v>
      </c>
      <c r="J26" s="1">
        <v>41540</v>
      </c>
      <c r="K26" s="1">
        <f t="shared" si="0"/>
        <v>41509</v>
      </c>
      <c r="L26" t="s">
        <v>26</v>
      </c>
      <c r="N26" t="str">
        <f t="shared" si="1"/>
        <v>FULL_TIME</v>
      </c>
      <c r="O26" t="str">
        <f t="shared" si="2"/>
        <v>2013-08-23</v>
      </c>
      <c r="P26" t="str">
        <f t="shared" si="3"/>
        <v>insert into PROGRAM_INSTANCE(program_id, deadline, sequence, study_option) values((select id from PROGRAM where code = 'DDNBENSING09'), '2013-08-23',9,'FULL_TIME');</v>
      </c>
    </row>
    <row r="27" spans="1:16" hidden="1" x14ac:dyDescent="0.25">
      <c r="A27" t="s">
        <v>60</v>
      </c>
      <c r="B27">
        <v>12</v>
      </c>
      <c r="C27" t="s">
        <v>61</v>
      </c>
      <c r="D27" t="s">
        <v>62</v>
      </c>
      <c r="E27" t="s">
        <v>63</v>
      </c>
      <c r="F27" t="s">
        <v>64</v>
      </c>
      <c r="G27" t="s">
        <v>65</v>
      </c>
      <c r="H27">
        <v>2012</v>
      </c>
      <c r="I27" t="s">
        <v>17</v>
      </c>
      <c r="J27" s="1">
        <v>41176</v>
      </c>
      <c r="K27" s="1"/>
      <c r="L27" t="s">
        <v>26</v>
      </c>
    </row>
    <row r="28" spans="1:16" hidden="1" x14ac:dyDescent="0.25">
      <c r="A28" t="s">
        <v>74</v>
      </c>
      <c r="B28">
        <v>10</v>
      </c>
      <c r="C28" t="s">
        <v>75</v>
      </c>
      <c r="D28" t="s">
        <v>13</v>
      </c>
      <c r="E28" t="s">
        <v>14</v>
      </c>
      <c r="F28" t="s">
        <v>76</v>
      </c>
      <c r="G28" t="s">
        <v>77</v>
      </c>
      <c r="H28">
        <v>2011</v>
      </c>
      <c r="I28" t="s">
        <v>19</v>
      </c>
      <c r="J28" s="1">
        <v>40812</v>
      </c>
      <c r="K28" s="1"/>
      <c r="L28" t="s">
        <v>26</v>
      </c>
    </row>
    <row r="29" spans="1:16" hidden="1" x14ac:dyDescent="0.25">
      <c r="A29" t="s">
        <v>74</v>
      </c>
      <c r="B29">
        <v>11</v>
      </c>
      <c r="C29" t="s">
        <v>75</v>
      </c>
      <c r="D29" t="s">
        <v>13</v>
      </c>
      <c r="E29" t="s">
        <v>14</v>
      </c>
      <c r="F29" t="s">
        <v>76</v>
      </c>
      <c r="G29" t="s">
        <v>77</v>
      </c>
      <c r="H29">
        <v>2011</v>
      </c>
      <c r="I29" t="s">
        <v>19</v>
      </c>
      <c r="J29" s="1">
        <v>40812</v>
      </c>
      <c r="K29" s="1"/>
      <c r="L29" t="s">
        <v>18</v>
      </c>
    </row>
    <row r="30" spans="1:16" hidden="1" x14ac:dyDescent="0.25">
      <c r="A30" t="s">
        <v>74</v>
      </c>
      <c r="B30">
        <v>12</v>
      </c>
      <c r="C30" t="s">
        <v>75</v>
      </c>
      <c r="D30" t="s">
        <v>13</v>
      </c>
      <c r="E30" t="s">
        <v>14</v>
      </c>
      <c r="F30" t="s">
        <v>76</v>
      </c>
      <c r="G30" t="s">
        <v>77</v>
      </c>
      <c r="H30">
        <v>2012</v>
      </c>
      <c r="I30" t="s">
        <v>17</v>
      </c>
      <c r="J30" s="1">
        <v>41176</v>
      </c>
      <c r="K30" s="1"/>
      <c r="L30" t="s">
        <v>26</v>
      </c>
    </row>
    <row r="31" spans="1:16" hidden="1" x14ac:dyDescent="0.25">
      <c r="A31" t="s">
        <v>50</v>
      </c>
      <c r="B31">
        <v>15</v>
      </c>
      <c r="C31" t="s">
        <v>51</v>
      </c>
      <c r="D31" t="s">
        <v>52</v>
      </c>
      <c r="E31" t="s">
        <v>53</v>
      </c>
      <c r="F31" t="s">
        <v>54</v>
      </c>
      <c r="G31" t="s">
        <v>55</v>
      </c>
      <c r="H31">
        <v>2012</v>
      </c>
      <c r="I31" t="s">
        <v>17</v>
      </c>
      <c r="J31" s="1">
        <v>41176</v>
      </c>
      <c r="K31" s="1"/>
      <c r="L31" t="s">
        <v>18</v>
      </c>
    </row>
    <row r="32" spans="1:16" hidden="1" x14ac:dyDescent="0.25">
      <c r="A32" t="s">
        <v>78</v>
      </c>
      <c r="B32">
        <v>10</v>
      </c>
      <c r="C32" t="s">
        <v>79</v>
      </c>
      <c r="D32" t="s">
        <v>41</v>
      </c>
      <c r="E32" t="s">
        <v>42</v>
      </c>
      <c r="F32" t="s">
        <v>80</v>
      </c>
      <c r="G32" t="s">
        <v>81</v>
      </c>
      <c r="H32">
        <v>2011</v>
      </c>
      <c r="I32" t="s">
        <v>19</v>
      </c>
      <c r="J32" s="1">
        <v>40812</v>
      </c>
      <c r="K32" s="1"/>
      <c r="L32" t="s">
        <v>26</v>
      </c>
    </row>
    <row r="33" spans="1:12" hidden="1" x14ac:dyDescent="0.25">
      <c r="A33" t="s">
        <v>78</v>
      </c>
      <c r="B33">
        <v>11</v>
      </c>
      <c r="C33" t="s">
        <v>79</v>
      </c>
      <c r="D33" t="s">
        <v>41</v>
      </c>
      <c r="E33" t="s">
        <v>42</v>
      </c>
      <c r="F33" t="s">
        <v>80</v>
      </c>
      <c r="G33" t="s">
        <v>81</v>
      </c>
      <c r="H33">
        <v>2011</v>
      </c>
      <c r="I33" t="s">
        <v>19</v>
      </c>
      <c r="J33" s="1">
        <v>40812</v>
      </c>
      <c r="K33" s="1"/>
      <c r="L33" t="s">
        <v>18</v>
      </c>
    </row>
    <row r="34" spans="1:12" hidden="1" x14ac:dyDescent="0.25">
      <c r="A34" t="s">
        <v>78</v>
      </c>
      <c r="B34">
        <v>12</v>
      </c>
      <c r="C34" t="s">
        <v>79</v>
      </c>
      <c r="D34" t="s">
        <v>41</v>
      </c>
      <c r="E34" t="s">
        <v>42</v>
      </c>
      <c r="F34" t="s">
        <v>80</v>
      </c>
      <c r="G34" t="s">
        <v>81</v>
      </c>
      <c r="H34">
        <v>2012</v>
      </c>
      <c r="I34" t="s">
        <v>17</v>
      </c>
      <c r="J34" s="1">
        <v>41176</v>
      </c>
      <c r="K34" s="1"/>
      <c r="L34" t="s">
        <v>26</v>
      </c>
    </row>
    <row r="35" spans="1:12" hidden="1" x14ac:dyDescent="0.25">
      <c r="A35" t="s">
        <v>78</v>
      </c>
      <c r="B35">
        <v>13</v>
      </c>
      <c r="C35" t="s">
        <v>79</v>
      </c>
      <c r="D35" t="s">
        <v>41</v>
      </c>
      <c r="E35" t="s">
        <v>42</v>
      </c>
      <c r="F35" t="s">
        <v>80</v>
      </c>
      <c r="G35" t="s">
        <v>81</v>
      </c>
      <c r="H35">
        <v>2012</v>
      </c>
      <c r="I35" t="s">
        <v>17</v>
      </c>
      <c r="J35" s="1">
        <v>41176</v>
      </c>
      <c r="K35" s="1"/>
      <c r="L35" t="s">
        <v>18</v>
      </c>
    </row>
    <row r="36" spans="1:12" hidden="1" x14ac:dyDescent="0.25">
      <c r="A36" t="s">
        <v>82</v>
      </c>
      <c r="B36">
        <v>10</v>
      </c>
      <c r="C36" t="s">
        <v>83</v>
      </c>
      <c r="D36" t="s">
        <v>41</v>
      </c>
      <c r="E36" t="s">
        <v>42</v>
      </c>
      <c r="F36" t="s">
        <v>84</v>
      </c>
      <c r="G36" t="s">
        <v>85</v>
      </c>
      <c r="H36">
        <v>2011</v>
      </c>
      <c r="I36" t="s">
        <v>19</v>
      </c>
      <c r="J36" s="1">
        <v>40812</v>
      </c>
      <c r="K36" s="1"/>
      <c r="L36" t="s">
        <v>26</v>
      </c>
    </row>
    <row r="37" spans="1:12" hidden="1" x14ac:dyDescent="0.25">
      <c r="A37" t="s">
        <v>82</v>
      </c>
      <c r="B37">
        <v>11</v>
      </c>
      <c r="C37" t="s">
        <v>83</v>
      </c>
      <c r="D37" t="s">
        <v>41</v>
      </c>
      <c r="E37" t="s">
        <v>42</v>
      </c>
      <c r="F37" t="s">
        <v>84</v>
      </c>
      <c r="G37" t="s">
        <v>85</v>
      </c>
      <c r="H37">
        <v>2011</v>
      </c>
      <c r="I37" t="s">
        <v>19</v>
      </c>
      <c r="J37" s="1">
        <v>40812</v>
      </c>
      <c r="K37" s="1"/>
      <c r="L37" t="s">
        <v>18</v>
      </c>
    </row>
    <row r="38" spans="1:12" hidden="1" x14ac:dyDescent="0.25">
      <c r="A38" t="s">
        <v>82</v>
      </c>
      <c r="B38">
        <v>12</v>
      </c>
      <c r="C38" t="s">
        <v>83</v>
      </c>
      <c r="D38" t="s">
        <v>41</v>
      </c>
      <c r="E38" t="s">
        <v>42</v>
      </c>
      <c r="F38" t="s">
        <v>84</v>
      </c>
      <c r="G38" t="s">
        <v>85</v>
      </c>
      <c r="H38">
        <v>2012</v>
      </c>
      <c r="I38" t="s">
        <v>17</v>
      </c>
      <c r="J38" s="1">
        <v>41176</v>
      </c>
      <c r="K38" s="1"/>
      <c r="L38" t="s">
        <v>26</v>
      </c>
    </row>
    <row r="39" spans="1:12" hidden="1" x14ac:dyDescent="0.25">
      <c r="A39" t="s">
        <v>86</v>
      </c>
      <c r="B39">
        <v>10</v>
      </c>
      <c r="C39" t="s">
        <v>87</v>
      </c>
      <c r="D39" t="s">
        <v>88</v>
      </c>
      <c r="E39" t="s">
        <v>89</v>
      </c>
      <c r="F39" t="s">
        <v>90</v>
      </c>
      <c r="G39" t="s">
        <v>91</v>
      </c>
      <c r="H39">
        <v>2011</v>
      </c>
      <c r="I39" t="s">
        <v>19</v>
      </c>
      <c r="J39" s="1">
        <v>40812</v>
      </c>
      <c r="K39" s="1"/>
      <c r="L39" t="s">
        <v>26</v>
      </c>
    </row>
    <row r="40" spans="1:12" hidden="1" x14ac:dyDescent="0.25">
      <c r="A40" t="s">
        <v>86</v>
      </c>
      <c r="B40">
        <v>11</v>
      </c>
      <c r="C40" t="s">
        <v>87</v>
      </c>
      <c r="D40" t="s">
        <v>88</v>
      </c>
      <c r="E40" t="s">
        <v>89</v>
      </c>
      <c r="F40" t="s">
        <v>90</v>
      </c>
      <c r="G40" t="s">
        <v>91</v>
      </c>
      <c r="H40">
        <v>2011</v>
      </c>
      <c r="I40" t="s">
        <v>19</v>
      </c>
      <c r="J40" s="1">
        <v>40812</v>
      </c>
      <c r="K40" s="1"/>
      <c r="L40" t="s">
        <v>18</v>
      </c>
    </row>
    <row r="41" spans="1:12" hidden="1" x14ac:dyDescent="0.25">
      <c r="A41" t="s">
        <v>86</v>
      </c>
      <c r="B41">
        <v>12</v>
      </c>
      <c r="C41" t="s">
        <v>87</v>
      </c>
      <c r="D41" t="s">
        <v>88</v>
      </c>
      <c r="E41" t="s">
        <v>89</v>
      </c>
      <c r="F41" t="s">
        <v>90</v>
      </c>
      <c r="G41" t="s">
        <v>91</v>
      </c>
      <c r="H41">
        <v>2012</v>
      </c>
      <c r="I41" t="s">
        <v>17</v>
      </c>
      <c r="J41" s="1">
        <v>41176</v>
      </c>
      <c r="K41" s="1"/>
      <c r="L41" t="s">
        <v>26</v>
      </c>
    </row>
    <row r="42" spans="1:12" hidden="1" x14ac:dyDescent="0.25">
      <c r="A42" t="s">
        <v>86</v>
      </c>
      <c r="B42">
        <v>13</v>
      </c>
      <c r="C42" t="s">
        <v>87</v>
      </c>
      <c r="D42" t="s">
        <v>88</v>
      </c>
      <c r="E42" t="s">
        <v>89</v>
      </c>
      <c r="F42" t="s">
        <v>90</v>
      </c>
      <c r="G42" t="s">
        <v>91</v>
      </c>
      <c r="H42">
        <v>2012</v>
      </c>
      <c r="I42" t="s">
        <v>17</v>
      </c>
      <c r="J42" s="1">
        <v>41176</v>
      </c>
      <c r="K42" s="1"/>
      <c r="L42" t="s">
        <v>18</v>
      </c>
    </row>
    <row r="43" spans="1:12" hidden="1" x14ac:dyDescent="0.25">
      <c r="A43" t="s">
        <v>92</v>
      </c>
      <c r="B43">
        <v>10</v>
      </c>
      <c r="C43" t="s">
        <v>93</v>
      </c>
      <c r="D43" t="s">
        <v>22</v>
      </c>
      <c r="E43" t="s">
        <v>23</v>
      </c>
      <c r="F43" t="s">
        <v>94</v>
      </c>
      <c r="G43" t="s">
        <v>95</v>
      </c>
      <c r="H43">
        <v>2011</v>
      </c>
      <c r="I43" t="s">
        <v>19</v>
      </c>
      <c r="J43" s="1">
        <v>40812</v>
      </c>
      <c r="K43" s="1"/>
      <c r="L43" t="s">
        <v>26</v>
      </c>
    </row>
    <row r="44" spans="1:12" hidden="1" x14ac:dyDescent="0.25">
      <c r="A44" t="s">
        <v>92</v>
      </c>
      <c r="B44">
        <v>11</v>
      </c>
      <c r="C44" t="s">
        <v>93</v>
      </c>
      <c r="D44" t="s">
        <v>22</v>
      </c>
      <c r="E44" t="s">
        <v>23</v>
      </c>
      <c r="F44" t="s">
        <v>94</v>
      </c>
      <c r="G44" t="s">
        <v>95</v>
      </c>
      <c r="H44">
        <v>2011</v>
      </c>
      <c r="I44" t="s">
        <v>19</v>
      </c>
      <c r="J44" s="1">
        <v>40812</v>
      </c>
      <c r="K44" s="1"/>
      <c r="L44" t="s">
        <v>18</v>
      </c>
    </row>
    <row r="45" spans="1:12" hidden="1" x14ac:dyDescent="0.25">
      <c r="A45" t="s">
        <v>92</v>
      </c>
      <c r="B45">
        <v>12</v>
      </c>
      <c r="C45" t="s">
        <v>93</v>
      </c>
      <c r="D45" t="s">
        <v>22</v>
      </c>
      <c r="E45" t="s">
        <v>23</v>
      </c>
      <c r="F45" t="s">
        <v>94</v>
      </c>
      <c r="G45" t="s">
        <v>95</v>
      </c>
      <c r="H45">
        <v>2012</v>
      </c>
      <c r="I45" t="s">
        <v>17</v>
      </c>
      <c r="J45" s="1">
        <v>41176</v>
      </c>
      <c r="K45" s="1"/>
      <c r="L45" t="s">
        <v>26</v>
      </c>
    </row>
    <row r="46" spans="1:12" hidden="1" x14ac:dyDescent="0.25">
      <c r="A46" t="s">
        <v>20</v>
      </c>
      <c r="B46">
        <v>1</v>
      </c>
      <c r="C46" t="s">
        <v>21</v>
      </c>
      <c r="D46" t="s">
        <v>22</v>
      </c>
      <c r="E46" t="s">
        <v>23</v>
      </c>
      <c r="F46" t="s">
        <v>24</v>
      </c>
      <c r="G46" t="s">
        <v>25</v>
      </c>
      <c r="H46">
        <v>2011</v>
      </c>
      <c r="I46" t="s">
        <v>19</v>
      </c>
      <c r="J46" s="1">
        <v>40812</v>
      </c>
      <c r="K46" s="1"/>
      <c r="L46" t="s">
        <v>26</v>
      </c>
    </row>
    <row r="47" spans="1:12" hidden="1" x14ac:dyDescent="0.25">
      <c r="A47" t="s">
        <v>96</v>
      </c>
      <c r="B47">
        <v>3</v>
      </c>
      <c r="C47" t="s">
        <v>97</v>
      </c>
      <c r="D47" t="s">
        <v>52</v>
      </c>
      <c r="E47" t="s">
        <v>53</v>
      </c>
      <c r="F47" t="s">
        <v>54</v>
      </c>
      <c r="G47" t="s">
        <v>55</v>
      </c>
      <c r="H47">
        <v>2011</v>
      </c>
      <c r="I47" t="s">
        <v>19</v>
      </c>
      <c r="J47" s="1">
        <v>40812</v>
      </c>
      <c r="K47" s="1"/>
      <c r="L47" t="s">
        <v>26</v>
      </c>
    </row>
    <row r="48" spans="1:12" hidden="1" x14ac:dyDescent="0.25">
      <c r="A48" t="s">
        <v>96</v>
      </c>
      <c r="B48">
        <v>4</v>
      </c>
      <c r="C48" t="s">
        <v>97</v>
      </c>
      <c r="D48" t="s">
        <v>52</v>
      </c>
      <c r="E48" t="s">
        <v>53</v>
      </c>
      <c r="F48" t="s">
        <v>54</v>
      </c>
      <c r="G48" t="s">
        <v>55</v>
      </c>
      <c r="H48">
        <v>2011</v>
      </c>
      <c r="I48" t="s">
        <v>19</v>
      </c>
      <c r="J48" s="1">
        <v>40812</v>
      </c>
      <c r="K48" s="1"/>
      <c r="L48" t="s">
        <v>18</v>
      </c>
    </row>
    <row r="49" spans="1:12" hidden="1" x14ac:dyDescent="0.25">
      <c r="A49" t="s">
        <v>98</v>
      </c>
      <c r="B49">
        <v>3</v>
      </c>
      <c r="C49" t="s">
        <v>99</v>
      </c>
      <c r="D49" t="s">
        <v>52</v>
      </c>
      <c r="E49" t="s">
        <v>53</v>
      </c>
      <c r="F49" t="s">
        <v>100</v>
      </c>
      <c r="G49" t="s">
        <v>101</v>
      </c>
      <c r="H49">
        <v>2011</v>
      </c>
      <c r="I49" t="s">
        <v>19</v>
      </c>
      <c r="J49" s="1">
        <v>40812</v>
      </c>
      <c r="K49" s="1"/>
      <c r="L49" t="s">
        <v>26</v>
      </c>
    </row>
    <row r="50" spans="1:12" hidden="1" x14ac:dyDescent="0.25">
      <c r="A50" t="s">
        <v>98</v>
      </c>
      <c r="B50">
        <v>4</v>
      </c>
      <c r="C50" t="s">
        <v>99</v>
      </c>
      <c r="D50" t="s">
        <v>52</v>
      </c>
      <c r="E50" t="s">
        <v>53</v>
      </c>
      <c r="F50" t="s">
        <v>100</v>
      </c>
      <c r="G50" t="s">
        <v>101</v>
      </c>
      <c r="H50">
        <v>2012</v>
      </c>
      <c r="I50" t="s">
        <v>17</v>
      </c>
      <c r="J50" s="1">
        <v>41176</v>
      </c>
      <c r="K50" s="1"/>
      <c r="L50" t="s">
        <v>26</v>
      </c>
    </row>
    <row r="51" spans="1:12" hidden="1" x14ac:dyDescent="0.25">
      <c r="A51" t="s">
        <v>20</v>
      </c>
      <c r="B51">
        <v>2</v>
      </c>
      <c r="C51" t="s">
        <v>21</v>
      </c>
      <c r="D51" t="s">
        <v>22</v>
      </c>
      <c r="E51" t="s">
        <v>23</v>
      </c>
      <c r="F51" t="s">
        <v>24</v>
      </c>
      <c r="G51" t="s">
        <v>25</v>
      </c>
      <c r="H51">
        <v>2011</v>
      </c>
      <c r="I51" t="s">
        <v>19</v>
      </c>
      <c r="J51" s="1">
        <v>40812</v>
      </c>
      <c r="K51" s="1"/>
      <c r="L51" t="s">
        <v>18</v>
      </c>
    </row>
    <row r="52" spans="1:12" hidden="1" x14ac:dyDescent="0.25">
      <c r="A52" t="s">
        <v>102</v>
      </c>
      <c r="B52">
        <v>8</v>
      </c>
      <c r="C52" t="s">
        <v>103</v>
      </c>
      <c r="D52" t="s">
        <v>104</v>
      </c>
      <c r="E52" t="s">
        <v>105</v>
      </c>
      <c r="F52" t="s">
        <v>106</v>
      </c>
      <c r="G52" t="s">
        <v>107</v>
      </c>
      <c r="H52">
        <v>2011</v>
      </c>
      <c r="I52" t="s">
        <v>19</v>
      </c>
      <c r="J52" s="1">
        <v>40812</v>
      </c>
      <c r="K52" s="1"/>
      <c r="L52" t="s">
        <v>26</v>
      </c>
    </row>
    <row r="53" spans="1:12" hidden="1" x14ac:dyDescent="0.25">
      <c r="A53" t="s">
        <v>102</v>
      </c>
      <c r="B53">
        <v>9</v>
      </c>
      <c r="C53" t="s">
        <v>103</v>
      </c>
      <c r="D53" t="s">
        <v>104</v>
      </c>
      <c r="E53" t="s">
        <v>105</v>
      </c>
      <c r="F53" t="s">
        <v>106</v>
      </c>
      <c r="G53" t="s">
        <v>107</v>
      </c>
      <c r="H53">
        <v>2012</v>
      </c>
      <c r="I53" t="s">
        <v>17</v>
      </c>
      <c r="J53" s="1">
        <v>41176</v>
      </c>
      <c r="K53" s="1"/>
      <c r="L53" t="s">
        <v>26</v>
      </c>
    </row>
    <row r="54" spans="1:12" hidden="1" x14ac:dyDescent="0.25">
      <c r="A54" t="s">
        <v>108</v>
      </c>
      <c r="B54">
        <v>8</v>
      </c>
      <c r="C54" t="s">
        <v>109</v>
      </c>
      <c r="D54" t="s">
        <v>104</v>
      </c>
      <c r="E54" t="s">
        <v>105</v>
      </c>
      <c r="F54" t="s">
        <v>106</v>
      </c>
      <c r="G54" t="s">
        <v>107</v>
      </c>
      <c r="H54">
        <v>2011</v>
      </c>
      <c r="I54" t="s">
        <v>19</v>
      </c>
      <c r="J54" s="1">
        <v>40812</v>
      </c>
      <c r="K54" s="1"/>
      <c r="L54" t="s">
        <v>26</v>
      </c>
    </row>
    <row r="55" spans="1:12" hidden="1" x14ac:dyDescent="0.25">
      <c r="A55" t="s">
        <v>108</v>
      </c>
      <c r="B55">
        <v>9</v>
      </c>
      <c r="C55" t="s">
        <v>109</v>
      </c>
      <c r="D55" t="s">
        <v>104</v>
      </c>
      <c r="E55" t="s">
        <v>105</v>
      </c>
      <c r="F55" t="s">
        <v>106</v>
      </c>
      <c r="G55" t="s">
        <v>107</v>
      </c>
      <c r="H55">
        <v>2012</v>
      </c>
      <c r="I55" t="s">
        <v>17</v>
      </c>
      <c r="J55" s="1">
        <v>41176</v>
      </c>
      <c r="K55" s="1"/>
      <c r="L55" t="s">
        <v>26</v>
      </c>
    </row>
    <row r="56" spans="1:12" hidden="1" x14ac:dyDescent="0.25">
      <c r="A56" t="s">
        <v>110</v>
      </c>
      <c r="B56">
        <v>9</v>
      </c>
      <c r="C56" t="s">
        <v>111</v>
      </c>
      <c r="D56" t="s">
        <v>52</v>
      </c>
      <c r="E56" t="s">
        <v>53</v>
      </c>
      <c r="F56" t="s">
        <v>58</v>
      </c>
      <c r="G56" t="s">
        <v>59</v>
      </c>
      <c r="H56">
        <v>2011</v>
      </c>
      <c r="I56" t="s">
        <v>19</v>
      </c>
      <c r="J56" s="1">
        <v>40812</v>
      </c>
      <c r="K56" s="1"/>
      <c r="L56" t="s">
        <v>26</v>
      </c>
    </row>
    <row r="57" spans="1:12" hidden="1" x14ac:dyDescent="0.25">
      <c r="A57" t="s">
        <v>110</v>
      </c>
      <c r="B57">
        <v>10</v>
      </c>
      <c r="C57" t="s">
        <v>111</v>
      </c>
      <c r="D57" t="s">
        <v>52</v>
      </c>
      <c r="E57" t="s">
        <v>53</v>
      </c>
      <c r="F57" t="s">
        <v>58</v>
      </c>
      <c r="G57" t="s">
        <v>59</v>
      </c>
      <c r="H57">
        <v>2012</v>
      </c>
      <c r="I57" t="s">
        <v>17</v>
      </c>
      <c r="J57" s="1">
        <v>41176</v>
      </c>
      <c r="K57" s="1"/>
      <c r="L57" t="s">
        <v>26</v>
      </c>
    </row>
    <row r="58" spans="1:12" hidden="1" x14ac:dyDescent="0.25">
      <c r="A58" t="s">
        <v>112</v>
      </c>
      <c r="B58">
        <v>9</v>
      </c>
      <c r="C58" t="s">
        <v>113</v>
      </c>
      <c r="D58" t="s">
        <v>52</v>
      </c>
      <c r="E58" t="s">
        <v>53</v>
      </c>
      <c r="F58" t="s">
        <v>58</v>
      </c>
      <c r="G58" t="s">
        <v>59</v>
      </c>
      <c r="H58">
        <v>2011</v>
      </c>
      <c r="I58" t="s">
        <v>19</v>
      </c>
      <c r="J58" s="1">
        <v>40812</v>
      </c>
      <c r="K58" s="1"/>
      <c r="L58" t="s">
        <v>26</v>
      </c>
    </row>
    <row r="59" spans="1:12" hidden="1" x14ac:dyDescent="0.25">
      <c r="A59" t="s">
        <v>114</v>
      </c>
      <c r="B59">
        <v>9</v>
      </c>
      <c r="C59" t="s">
        <v>115</v>
      </c>
      <c r="D59" t="s">
        <v>52</v>
      </c>
      <c r="E59" t="s">
        <v>53</v>
      </c>
      <c r="F59" t="s">
        <v>58</v>
      </c>
      <c r="G59" t="s">
        <v>59</v>
      </c>
      <c r="H59">
        <v>2011</v>
      </c>
      <c r="I59" t="s">
        <v>19</v>
      </c>
      <c r="J59" s="1">
        <v>40812</v>
      </c>
      <c r="K59" s="1"/>
      <c r="L59" t="s">
        <v>26</v>
      </c>
    </row>
    <row r="60" spans="1:12" hidden="1" x14ac:dyDescent="0.25">
      <c r="A60" t="s">
        <v>116</v>
      </c>
      <c r="B60">
        <v>9</v>
      </c>
      <c r="C60" t="s">
        <v>117</v>
      </c>
      <c r="D60" t="s">
        <v>13</v>
      </c>
      <c r="E60" t="s">
        <v>14</v>
      </c>
      <c r="F60" t="s">
        <v>15</v>
      </c>
      <c r="G60" t="s">
        <v>16</v>
      </c>
      <c r="H60">
        <v>2011</v>
      </c>
      <c r="I60" t="s">
        <v>19</v>
      </c>
      <c r="J60" s="1">
        <v>40812</v>
      </c>
      <c r="K60" s="1"/>
      <c r="L60" t="s">
        <v>18</v>
      </c>
    </row>
    <row r="61" spans="1:12" hidden="1" x14ac:dyDescent="0.25">
      <c r="A61" t="s">
        <v>118</v>
      </c>
      <c r="B61">
        <v>8</v>
      </c>
      <c r="C61" t="s">
        <v>119</v>
      </c>
      <c r="D61" t="s">
        <v>13</v>
      </c>
      <c r="E61" t="s">
        <v>14</v>
      </c>
      <c r="F61" t="s">
        <v>15</v>
      </c>
      <c r="G61" t="s">
        <v>16</v>
      </c>
      <c r="H61">
        <v>2011</v>
      </c>
      <c r="I61" t="s">
        <v>19</v>
      </c>
      <c r="J61" s="1">
        <v>40812</v>
      </c>
      <c r="K61" s="1"/>
      <c r="L61" t="s">
        <v>26</v>
      </c>
    </row>
    <row r="62" spans="1:12" hidden="1" x14ac:dyDescent="0.25">
      <c r="A62" t="s">
        <v>118</v>
      </c>
      <c r="B62">
        <v>9</v>
      </c>
      <c r="C62" t="s">
        <v>119</v>
      </c>
      <c r="D62" t="s">
        <v>13</v>
      </c>
      <c r="E62" t="s">
        <v>14</v>
      </c>
      <c r="F62" t="s">
        <v>15</v>
      </c>
      <c r="G62" t="s">
        <v>16</v>
      </c>
      <c r="H62">
        <v>2011</v>
      </c>
      <c r="I62" t="s">
        <v>19</v>
      </c>
      <c r="J62" s="1">
        <v>40812</v>
      </c>
      <c r="K62" s="1"/>
      <c r="L62" t="s">
        <v>18</v>
      </c>
    </row>
    <row r="63" spans="1:12" hidden="1" x14ac:dyDescent="0.25">
      <c r="A63" t="s">
        <v>120</v>
      </c>
      <c r="B63">
        <v>8</v>
      </c>
      <c r="C63" t="s">
        <v>121</v>
      </c>
      <c r="D63" t="s">
        <v>13</v>
      </c>
      <c r="E63" t="s">
        <v>14</v>
      </c>
      <c r="F63" t="s">
        <v>15</v>
      </c>
      <c r="G63" t="s">
        <v>16</v>
      </c>
      <c r="H63">
        <v>2011</v>
      </c>
      <c r="I63" t="s">
        <v>19</v>
      </c>
      <c r="J63" s="1">
        <v>40812</v>
      </c>
      <c r="K63" s="1"/>
      <c r="L63" t="s">
        <v>26</v>
      </c>
    </row>
    <row r="64" spans="1:12" hidden="1" x14ac:dyDescent="0.25">
      <c r="A64" t="s">
        <v>120</v>
      </c>
      <c r="B64">
        <v>9</v>
      </c>
      <c r="C64" t="s">
        <v>121</v>
      </c>
      <c r="D64" t="s">
        <v>13</v>
      </c>
      <c r="E64" t="s">
        <v>14</v>
      </c>
      <c r="F64" t="s">
        <v>15</v>
      </c>
      <c r="G64" t="s">
        <v>16</v>
      </c>
      <c r="H64">
        <v>2011</v>
      </c>
      <c r="I64" t="s">
        <v>19</v>
      </c>
      <c r="J64" s="1">
        <v>40812</v>
      </c>
      <c r="K64" s="1"/>
      <c r="L64" t="s">
        <v>18</v>
      </c>
    </row>
    <row r="65" spans="1:16" hidden="1" x14ac:dyDescent="0.25">
      <c r="A65" t="s">
        <v>122</v>
      </c>
      <c r="B65">
        <v>8</v>
      </c>
      <c r="C65" t="s">
        <v>123</v>
      </c>
      <c r="D65" t="s">
        <v>13</v>
      </c>
      <c r="E65" t="s">
        <v>14</v>
      </c>
      <c r="F65" t="s">
        <v>15</v>
      </c>
      <c r="G65" t="s">
        <v>16</v>
      </c>
      <c r="H65">
        <v>2011</v>
      </c>
      <c r="I65" t="s">
        <v>19</v>
      </c>
      <c r="J65" s="1">
        <v>40812</v>
      </c>
      <c r="K65" s="1"/>
      <c r="L65" t="s">
        <v>26</v>
      </c>
    </row>
    <row r="66" spans="1:16" hidden="1" x14ac:dyDescent="0.25">
      <c r="A66" t="s">
        <v>122</v>
      </c>
      <c r="B66">
        <v>9</v>
      </c>
      <c r="C66" t="s">
        <v>123</v>
      </c>
      <c r="D66" t="s">
        <v>13</v>
      </c>
      <c r="E66" t="s">
        <v>14</v>
      </c>
      <c r="F66" t="s">
        <v>15</v>
      </c>
      <c r="G66" t="s">
        <v>16</v>
      </c>
      <c r="H66">
        <v>2011</v>
      </c>
      <c r="I66" t="s">
        <v>19</v>
      </c>
      <c r="J66" s="1">
        <v>40812</v>
      </c>
      <c r="K66" s="1"/>
      <c r="L66" t="s">
        <v>18</v>
      </c>
    </row>
    <row r="67" spans="1:16" hidden="1" x14ac:dyDescent="0.25">
      <c r="A67" t="s">
        <v>124</v>
      </c>
      <c r="B67">
        <v>9</v>
      </c>
      <c r="C67" t="s">
        <v>125</v>
      </c>
      <c r="D67" t="s">
        <v>13</v>
      </c>
      <c r="E67" t="s">
        <v>14</v>
      </c>
      <c r="F67" t="s">
        <v>15</v>
      </c>
      <c r="G67" t="s">
        <v>16</v>
      </c>
      <c r="H67">
        <v>2011</v>
      </c>
      <c r="I67" t="s">
        <v>19</v>
      </c>
      <c r="J67" s="1">
        <v>40812</v>
      </c>
      <c r="K67" s="1"/>
      <c r="L67" t="s">
        <v>18</v>
      </c>
    </row>
    <row r="68" spans="1:16" hidden="1" x14ac:dyDescent="0.25">
      <c r="A68" t="s">
        <v>126</v>
      </c>
      <c r="B68">
        <v>8</v>
      </c>
      <c r="C68" t="s">
        <v>127</v>
      </c>
      <c r="D68" t="s">
        <v>13</v>
      </c>
      <c r="E68" t="s">
        <v>14</v>
      </c>
      <c r="F68" t="s">
        <v>15</v>
      </c>
      <c r="G68" t="s">
        <v>16</v>
      </c>
      <c r="H68">
        <v>2011</v>
      </c>
      <c r="I68" t="s">
        <v>19</v>
      </c>
      <c r="J68" s="1">
        <v>40812</v>
      </c>
      <c r="K68" s="1"/>
      <c r="L68" t="s">
        <v>26</v>
      </c>
    </row>
    <row r="69" spans="1:16" hidden="1" x14ac:dyDescent="0.25">
      <c r="A69" t="s">
        <v>126</v>
      </c>
      <c r="B69">
        <v>9</v>
      </c>
      <c r="C69" t="s">
        <v>127</v>
      </c>
      <c r="D69" t="s">
        <v>13</v>
      </c>
      <c r="E69" t="s">
        <v>14</v>
      </c>
      <c r="F69" t="s">
        <v>15</v>
      </c>
      <c r="G69" t="s">
        <v>16</v>
      </c>
      <c r="H69">
        <v>2011</v>
      </c>
      <c r="I69" t="s">
        <v>19</v>
      </c>
      <c r="J69" s="1">
        <v>40812</v>
      </c>
      <c r="K69" s="1"/>
      <c r="L69" t="s">
        <v>18</v>
      </c>
    </row>
    <row r="70" spans="1:16" hidden="1" x14ac:dyDescent="0.25">
      <c r="A70" t="s">
        <v>128</v>
      </c>
      <c r="B70">
        <v>8</v>
      </c>
      <c r="C70" t="s">
        <v>129</v>
      </c>
      <c r="D70" t="s">
        <v>13</v>
      </c>
      <c r="E70" t="s">
        <v>14</v>
      </c>
      <c r="F70" t="s">
        <v>15</v>
      </c>
      <c r="G70" t="s">
        <v>16</v>
      </c>
      <c r="H70">
        <v>2011</v>
      </c>
      <c r="I70" t="s">
        <v>19</v>
      </c>
      <c r="J70" s="1">
        <v>40812</v>
      </c>
      <c r="K70" s="1"/>
      <c r="L70" t="s">
        <v>26</v>
      </c>
    </row>
    <row r="71" spans="1:16" hidden="1" x14ac:dyDescent="0.25">
      <c r="A71" t="s">
        <v>128</v>
      </c>
      <c r="B71">
        <v>9</v>
      </c>
      <c r="C71" t="s">
        <v>129</v>
      </c>
      <c r="D71" t="s">
        <v>13</v>
      </c>
      <c r="E71" t="s">
        <v>14</v>
      </c>
      <c r="F71" t="s">
        <v>15</v>
      </c>
      <c r="G71" t="s">
        <v>16</v>
      </c>
      <c r="H71">
        <v>2011</v>
      </c>
      <c r="I71" t="s">
        <v>19</v>
      </c>
      <c r="J71" s="1">
        <v>40812</v>
      </c>
      <c r="K71" s="1"/>
      <c r="L71" t="s">
        <v>18</v>
      </c>
    </row>
    <row r="72" spans="1:16" hidden="1" x14ac:dyDescent="0.25">
      <c r="A72" t="s">
        <v>130</v>
      </c>
      <c r="B72">
        <v>8</v>
      </c>
      <c r="C72" t="s">
        <v>131</v>
      </c>
      <c r="D72" t="s">
        <v>22</v>
      </c>
      <c r="E72" t="s">
        <v>23</v>
      </c>
      <c r="F72" t="s">
        <v>132</v>
      </c>
      <c r="G72" t="s">
        <v>133</v>
      </c>
      <c r="H72">
        <v>2011</v>
      </c>
      <c r="I72" t="s">
        <v>19</v>
      </c>
      <c r="J72" s="1">
        <v>40812</v>
      </c>
      <c r="K72" s="1"/>
      <c r="L72" t="s">
        <v>26</v>
      </c>
    </row>
    <row r="73" spans="1:16" hidden="1" x14ac:dyDescent="0.25">
      <c r="A73" t="s">
        <v>39</v>
      </c>
      <c r="B73">
        <v>7</v>
      </c>
      <c r="C73" t="s">
        <v>40</v>
      </c>
      <c r="D73" t="s">
        <v>41</v>
      </c>
      <c r="E73" t="s">
        <v>42</v>
      </c>
      <c r="F73" t="s">
        <v>43</v>
      </c>
      <c r="G73" t="s">
        <v>44</v>
      </c>
      <c r="H73">
        <v>2012</v>
      </c>
      <c r="I73" t="s">
        <v>17</v>
      </c>
      <c r="J73" s="1">
        <v>41176</v>
      </c>
      <c r="K73" s="1"/>
      <c r="L73" t="s">
        <v>26</v>
      </c>
    </row>
    <row r="74" spans="1:16" x14ac:dyDescent="0.25">
      <c r="A74" t="s">
        <v>134</v>
      </c>
      <c r="B74">
        <v>7</v>
      </c>
      <c r="C74" t="s">
        <v>135</v>
      </c>
      <c r="D74" t="s">
        <v>35</v>
      </c>
      <c r="E74" t="s">
        <v>36</v>
      </c>
      <c r="F74" t="s">
        <v>136</v>
      </c>
      <c r="G74" t="s">
        <v>137</v>
      </c>
      <c r="H74">
        <v>2011</v>
      </c>
      <c r="I74" t="s">
        <v>19</v>
      </c>
      <c r="J74" s="1">
        <v>40812</v>
      </c>
      <c r="K74" s="1">
        <f t="shared" ref="K74:K75" si="4">DATE(YEAR(J74),MONTH(J74)-1,DAY(J74))</f>
        <v>40781</v>
      </c>
      <c r="L74" t="s">
        <v>26</v>
      </c>
      <c r="N74" t="str">
        <f t="shared" ref="N74:N75" si="5">SUBSTITUTE(UPPER(L74),"-", "_")</f>
        <v>FULL_TIME</v>
      </c>
      <c r="O74" t="str">
        <f t="shared" ref="O74:O75" si="6">TEXT(K74, "YYYY-MM-DD")</f>
        <v>2011-08-26</v>
      </c>
      <c r="P74" t="str">
        <f t="shared" ref="P74:P75" si="7">CONCATENATE("insert into PROGRAM_INSTANCE(program_id, deadline, sequence, study_option) values(","(select id from PROGRAM where code = '",A74,"'), '",O74,"',",B74,",'",N74,"');")</f>
        <v>insert into PROGRAM_INSTANCE(program_id, deadline, sequence, study_option) values((select id from PROGRAM where code = 'RRDEENSPHT01'), '2011-08-26',7,'FULL_TIME');</v>
      </c>
    </row>
    <row r="75" spans="1:16" x14ac:dyDescent="0.25">
      <c r="A75" t="s">
        <v>138</v>
      </c>
      <c r="B75">
        <v>5</v>
      </c>
      <c r="C75" t="s">
        <v>139</v>
      </c>
      <c r="D75" t="s">
        <v>35</v>
      </c>
      <c r="E75" t="s">
        <v>36</v>
      </c>
      <c r="F75" t="s">
        <v>140</v>
      </c>
      <c r="G75" t="s">
        <v>141</v>
      </c>
      <c r="H75">
        <v>2011</v>
      </c>
      <c r="I75" t="s">
        <v>19</v>
      </c>
      <c r="J75" s="1">
        <v>40812</v>
      </c>
      <c r="K75" s="1">
        <f t="shared" si="4"/>
        <v>40781</v>
      </c>
      <c r="L75" t="s">
        <v>26</v>
      </c>
      <c r="N75" t="str">
        <f t="shared" si="5"/>
        <v>FULL_TIME</v>
      </c>
      <c r="O75" t="str">
        <f t="shared" si="6"/>
        <v>2011-08-26</v>
      </c>
      <c r="P75" t="str">
        <f t="shared" si="7"/>
        <v>insert into PROGRAM_INSTANCE(program_id, deadline, sequence, study_option) values((select id from PROGRAM where code = 'DDNCOMSVEI09'), '2011-08-26',5,'FULL_TIME');</v>
      </c>
    </row>
    <row r="76" spans="1:16" hidden="1" x14ac:dyDescent="0.25">
      <c r="A76" t="s">
        <v>142</v>
      </c>
      <c r="B76">
        <v>10</v>
      </c>
      <c r="C76" t="s">
        <v>143</v>
      </c>
      <c r="D76" t="s">
        <v>29</v>
      </c>
      <c r="E76" t="s">
        <v>30</v>
      </c>
      <c r="F76" t="s">
        <v>144</v>
      </c>
      <c r="G76" t="s">
        <v>145</v>
      </c>
      <c r="H76">
        <v>2011</v>
      </c>
      <c r="I76" t="s">
        <v>19</v>
      </c>
      <c r="J76" s="1">
        <v>40812</v>
      </c>
      <c r="K76" s="1"/>
      <c r="L76" t="s">
        <v>26</v>
      </c>
    </row>
    <row r="77" spans="1:16" hidden="1" x14ac:dyDescent="0.25">
      <c r="A77" t="s">
        <v>142</v>
      </c>
      <c r="B77">
        <v>11</v>
      </c>
      <c r="C77" t="s">
        <v>143</v>
      </c>
      <c r="D77" t="s">
        <v>29</v>
      </c>
      <c r="E77" t="s">
        <v>30</v>
      </c>
      <c r="F77" t="s">
        <v>144</v>
      </c>
      <c r="G77" t="s">
        <v>145</v>
      </c>
      <c r="H77">
        <v>2011</v>
      </c>
      <c r="I77" t="s">
        <v>19</v>
      </c>
      <c r="J77" s="1">
        <v>40812</v>
      </c>
      <c r="K77" s="1"/>
      <c r="L77" t="s">
        <v>18</v>
      </c>
    </row>
    <row r="78" spans="1:16" hidden="1" x14ac:dyDescent="0.25">
      <c r="A78" t="s">
        <v>142</v>
      </c>
      <c r="B78">
        <v>12</v>
      </c>
      <c r="C78" t="s">
        <v>143</v>
      </c>
      <c r="D78" t="s">
        <v>29</v>
      </c>
      <c r="E78" t="s">
        <v>30</v>
      </c>
      <c r="F78" t="s">
        <v>144</v>
      </c>
      <c r="G78" t="s">
        <v>145</v>
      </c>
      <c r="H78">
        <v>2012</v>
      </c>
      <c r="I78" t="s">
        <v>17</v>
      </c>
      <c r="J78" s="1">
        <v>41176</v>
      </c>
      <c r="K78" s="1"/>
      <c r="L78" t="s">
        <v>26</v>
      </c>
    </row>
    <row r="79" spans="1:16" hidden="1" x14ac:dyDescent="0.25">
      <c r="A79" t="s">
        <v>142</v>
      </c>
      <c r="B79">
        <v>13</v>
      </c>
      <c r="C79" t="s">
        <v>143</v>
      </c>
      <c r="D79" t="s">
        <v>29</v>
      </c>
      <c r="E79" t="s">
        <v>30</v>
      </c>
      <c r="F79" t="s">
        <v>144</v>
      </c>
      <c r="G79" t="s">
        <v>145</v>
      </c>
      <c r="H79">
        <v>2012</v>
      </c>
      <c r="I79" t="s">
        <v>17</v>
      </c>
      <c r="J79" s="1">
        <v>41176</v>
      </c>
      <c r="K79" s="1"/>
      <c r="L79" t="s">
        <v>18</v>
      </c>
    </row>
    <row r="80" spans="1:16" hidden="1" x14ac:dyDescent="0.25">
      <c r="A80" t="s">
        <v>146</v>
      </c>
      <c r="B80">
        <v>10</v>
      </c>
      <c r="C80" t="s">
        <v>147</v>
      </c>
      <c r="D80" t="s">
        <v>62</v>
      </c>
      <c r="E80" t="s">
        <v>63</v>
      </c>
      <c r="F80" t="s">
        <v>148</v>
      </c>
      <c r="G80" t="s">
        <v>149</v>
      </c>
      <c r="H80">
        <v>2011</v>
      </c>
      <c r="I80" t="s">
        <v>19</v>
      </c>
      <c r="J80" s="1">
        <v>40812</v>
      </c>
      <c r="K80" s="1"/>
      <c r="L80" t="s">
        <v>26</v>
      </c>
    </row>
    <row r="81" spans="1:16" hidden="1" x14ac:dyDescent="0.25">
      <c r="A81" t="s">
        <v>146</v>
      </c>
      <c r="B81">
        <v>11</v>
      </c>
      <c r="C81" t="s">
        <v>147</v>
      </c>
      <c r="D81" t="s">
        <v>62</v>
      </c>
      <c r="E81" t="s">
        <v>63</v>
      </c>
      <c r="F81" t="s">
        <v>148</v>
      </c>
      <c r="G81" t="s">
        <v>149</v>
      </c>
      <c r="H81">
        <v>2011</v>
      </c>
      <c r="I81" t="s">
        <v>19</v>
      </c>
      <c r="J81" s="1">
        <v>40812</v>
      </c>
      <c r="K81" s="1"/>
      <c r="L81" t="s">
        <v>18</v>
      </c>
    </row>
    <row r="82" spans="1:16" hidden="1" x14ac:dyDescent="0.25">
      <c r="A82" t="s">
        <v>146</v>
      </c>
      <c r="B82">
        <v>12</v>
      </c>
      <c r="C82" t="s">
        <v>147</v>
      </c>
      <c r="D82" t="s">
        <v>62</v>
      </c>
      <c r="E82" t="s">
        <v>63</v>
      </c>
      <c r="F82" t="s">
        <v>148</v>
      </c>
      <c r="G82" t="s">
        <v>149</v>
      </c>
      <c r="H82">
        <v>2012</v>
      </c>
      <c r="I82" t="s">
        <v>17</v>
      </c>
      <c r="J82" s="1">
        <v>41176</v>
      </c>
      <c r="K82" s="1"/>
      <c r="L82" t="s">
        <v>26</v>
      </c>
    </row>
    <row r="83" spans="1:16" hidden="1" x14ac:dyDescent="0.25">
      <c r="A83" t="s">
        <v>146</v>
      </c>
      <c r="B83">
        <v>13</v>
      </c>
      <c r="C83" t="s">
        <v>147</v>
      </c>
      <c r="D83" t="s">
        <v>62</v>
      </c>
      <c r="E83" t="s">
        <v>63</v>
      </c>
      <c r="F83" t="s">
        <v>148</v>
      </c>
      <c r="G83" t="s">
        <v>149</v>
      </c>
      <c r="H83">
        <v>2012</v>
      </c>
      <c r="I83" t="s">
        <v>17</v>
      </c>
      <c r="J83" s="1">
        <v>41176</v>
      </c>
      <c r="K83" s="1"/>
      <c r="L83" t="s">
        <v>18</v>
      </c>
    </row>
    <row r="84" spans="1:16" x14ac:dyDescent="0.25">
      <c r="A84" t="s">
        <v>401</v>
      </c>
      <c r="B84">
        <v>14</v>
      </c>
      <c r="C84" t="s">
        <v>402</v>
      </c>
      <c r="D84" t="s">
        <v>35</v>
      </c>
      <c r="E84" t="s">
        <v>36</v>
      </c>
      <c r="F84" t="s">
        <v>152</v>
      </c>
      <c r="G84" t="s">
        <v>153</v>
      </c>
      <c r="H84">
        <v>2012</v>
      </c>
      <c r="I84" t="s">
        <v>17</v>
      </c>
      <c r="J84" s="1">
        <v>41176</v>
      </c>
      <c r="K84" s="1">
        <f t="shared" ref="K84:K85" si="8">DATE(YEAR(J84),MONTH(J84)-1,DAY(J84))</f>
        <v>41145</v>
      </c>
      <c r="L84" t="s">
        <v>26</v>
      </c>
      <c r="M84" t="str">
        <f>CONCATENATE("insert into program(code, title) values ('",A84,"','",C84,"');")</f>
        <v>insert into program(code, title) values ('DDNENVSENG01','EngD Environmental Engineering Science');</v>
      </c>
      <c r="N84" t="str">
        <f t="shared" ref="N84:N85" si="9">SUBSTITUTE(UPPER(L84),"-", "_")</f>
        <v>FULL_TIME</v>
      </c>
      <c r="O84" t="str">
        <f t="shared" ref="O84:O85" si="10">TEXT(K84, "YYYY-MM-DD")</f>
        <v>2012-08-24</v>
      </c>
      <c r="P84" t="str">
        <f t="shared" ref="P84:P85" si="11">CONCATENATE("insert into PROGRAM_INSTANCE(program_id, deadline, sequence, study_option) values(","(select id from PROGRAM where code = '",A84,"'), '",O84,"',",B84,",'",N84,"');")</f>
        <v>insert into PROGRAM_INSTANCE(program_id, deadline, sequence, study_option) values((select id from PROGRAM where code = 'DDNENVSENG01'), '2012-08-24',14,'FULL_TIME');</v>
      </c>
    </row>
    <row r="85" spans="1:16" x14ac:dyDescent="0.25">
      <c r="A85" t="s">
        <v>150</v>
      </c>
      <c r="B85">
        <v>5</v>
      </c>
      <c r="C85" t="s">
        <v>151</v>
      </c>
      <c r="D85" t="s">
        <v>35</v>
      </c>
      <c r="E85" t="s">
        <v>36</v>
      </c>
      <c r="F85" t="s">
        <v>152</v>
      </c>
      <c r="G85" t="s">
        <v>153</v>
      </c>
      <c r="H85">
        <v>2011</v>
      </c>
      <c r="I85" t="s">
        <v>19</v>
      </c>
      <c r="J85" s="1">
        <v>40812</v>
      </c>
      <c r="K85" s="1">
        <f t="shared" si="8"/>
        <v>40781</v>
      </c>
      <c r="L85" t="s">
        <v>26</v>
      </c>
      <c r="N85" t="str">
        <f t="shared" si="9"/>
        <v>FULL_TIME</v>
      </c>
      <c r="O85" t="str">
        <f t="shared" si="10"/>
        <v>2011-08-26</v>
      </c>
      <c r="P85" t="str">
        <f t="shared" si="11"/>
        <v>insert into PROGRAM_INSTANCE(program_id, deadline, sequence, study_option) values((select id from PROGRAM where code = 'DDNCIVSUSR09'), '2011-08-26',5,'FULL_TIME');</v>
      </c>
    </row>
    <row r="86" spans="1:16" hidden="1" x14ac:dyDescent="0.25">
      <c r="A86" t="s">
        <v>154</v>
      </c>
      <c r="B86">
        <v>11</v>
      </c>
      <c r="C86" t="s">
        <v>155</v>
      </c>
      <c r="D86" t="s">
        <v>88</v>
      </c>
      <c r="E86" t="s">
        <v>89</v>
      </c>
      <c r="F86" t="s">
        <v>156</v>
      </c>
      <c r="G86" t="s">
        <v>157</v>
      </c>
      <c r="H86">
        <v>2011</v>
      </c>
      <c r="I86" t="s">
        <v>19</v>
      </c>
      <c r="J86" s="1">
        <v>40812</v>
      </c>
      <c r="K86" s="1"/>
      <c r="L86" t="s">
        <v>18</v>
      </c>
    </row>
    <row r="87" spans="1:16" hidden="1" x14ac:dyDescent="0.25">
      <c r="A87" t="s">
        <v>158</v>
      </c>
      <c r="B87">
        <v>10</v>
      </c>
      <c r="C87" t="s">
        <v>159</v>
      </c>
      <c r="D87" t="s">
        <v>41</v>
      </c>
      <c r="E87" t="s">
        <v>42</v>
      </c>
      <c r="F87" t="s">
        <v>160</v>
      </c>
      <c r="G87" t="s">
        <v>161</v>
      </c>
      <c r="H87">
        <v>2011</v>
      </c>
      <c r="I87" t="s">
        <v>19</v>
      </c>
      <c r="J87" s="1">
        <v>40812</v>
      </c>
      <c r="K87" s="1"/>
      <c r="L87" t="s">
        <v>26</v>
      </c>
    </row>
    <row r="88" spans="1:16" hidden="1" x14ac:dyDescent="0.25">
      <c r="A88" t="s">
        <v>158</v>
      </c>
      <c r="B88">
        <v>11</v>
      </c>
      <c r="C88" t="s">
        <v>159</v>
      </c>
      <c r="D88" t="s">
        <v>41</v>
      </c>
      <c r="E88" t="s">
        <v>42</v>
      </c>
      <c r="F88" t="s">
        <v>160</v>
      </c>
      <c r="G88" t="s">
        <v>161</v>
      </c>
      <c r="H88">
        <v>2011</v>
      </c>
      <c r="I88" t="s">
        <v>19</v>
      </c>
      <c r="J88" s="1">
        <v>40812</v>
      </c>
      <c r="K88" s="1"/>
      <c r="L88" t="s">
        <v>18</v>
      </c>
    </row>
    <row r="89" spans="1:16" hidden="1" x14ac:dyDescent="0.25">
      <c r="A89" t="s">
        <v>158</v>
      </c>
      <c r="B89">
        <v>12</v>
      </c>
      <c r="C89" t="s">
        <v>159</v>
      </c>
      <c r="D89" t="s">
        <v>41</v>
      </c>
      <c r="E89" t="s">
        <v>42</v>
      </c>
      <c r="F89" t="s">
        <v>160</v>
      </c>
      <c r="G89" t="s">
        <v>161</v>
      </c>
      <c r="H89">
        <v>2012</v>
      </c>
      <c r="I89" t="s">
        <v>17</v>
      </c>
      <c r="J89" s="1">
        <v>41176</v>
      </c>
      <c r="K89" s="1"/>
      <c r="L89" t="s">
        <v>26</v>
      </c>
    </row>
    <row r="90" spans="1:16" hidden="1" x14ac:dyDescent="0.25">
      <c r="A90" t="s">
        <v>158</v>
      </c>
      <c r="B90">
        <v>13</v>
      </c>
      <c r="C90" t="s">
        <v>159</v>
      </c>
      <c r="D90" t="s">
        <v>41</v>
      </c>
      <c r="E90" t="s">
        <v>42</v>
      </c>
      <c r="F90" t="s">
        <v>160</v>
      </c>
      <c r="G90" t="s">
        <v>161</v>
      </c>
      <c r="H90">
        <v>2012</v>
      </c>
      <c r="I90" t="s">
        <v>17</v>
      </c>
      <c r="J90" s="1">
        <v>41176</v>
      </c>
      <c r="K90" s="1"/>
      <c r="L90" t="s">
        <v>18</v>
      </c>
    </row>
    <row r="91" spans="1:16" hidden="1" x14ac:dyDescent="0.25">
      <c r="A91" t="s">
        <v>162</v>
      </c>
      <c r="B91">
        <v>10</v>
      </c>
      <c r="C91" t="s">
        <v>163</v>
      </c>
      <c r="D91" t="s">
        <v>62</v>
      </c>
      <c r="E91" t="s">
        <v>63</v>
      </c>
      <c r="F91" t="s">
        <v>164</v>
      </c>
      <c r="G91" t="s">
        <v>165</v>
      </c>
      <c r="H91">
        <v>2011</v>
      </c>
      <c r="I91" t="s">
        <v>19</v>
      </c>
      <c r="J91" s="1">
        <v>40812</v>
      </c>
      <c r="K91" s="1"/>
      <c r="L91" t="s">
        <v>26</v>
      </c>
    </row>
    <row r="92" spans="1:16" hidden="1" x14ac:dyDescent="0.25">
      <c r="A92" t="s">
        <v>162</v>
      </c>
      <c r="B92">
        <v>11</v>
      </c>
      <c r="C92" t="s">
        <v>163</v>
      </c>
      <c r="D92" t="s">
        <v>62</v>
      </c>
      <c r="E92" t="s">
        <v>63</v>
      </c>
      <c r="F92" t="s">
        <v>164</v>
      </c>
      <c r="G92" t="s">
        <v>165</v>
      </c>
      <c r="H92">
        <v>2011</v>
      </c>
      <c r="I92" t="s">
        <v>19</v>
      </c>
      <c r="J92" s="1">
        <v>40812</v>
      </c>
      <c r="K92" s="1"/>
      <c r="L92" t="s">
        <v>18</v>
      </c>
    </row>
    <row r="93" spans="1:16" hidden="1" x14ac:dyDescent="0.25">
      <c r="A93" t="s">
        <v>162</v>
      </c>
      <c r="B93">
        <v>13</v>
      </c>
      <c r="C93" t="s">
        <v>163</v>
      </c>
      <c r="D93" t="s">
        <v>62</v>
      </c>
      <c r="E93" t="s">
        <v>63</v>
      </c>
      <c r="F93" t="s">
        <v>164</v>
      </c>
      <c r="G93" t="s">
        <v>165</v>
      </c>
      <c r="H93">
        <v>2012</v>
      </c>
      <c r="I93" t="s">
        <v>17</v>
      </c>
      <c r="J93" s="1">
        <v>41176</v>
      </c>
      <c r="K93" s="1"/>
      <c r="L93" t="s">
        <v>18</v>
      </c>
    </row>
    <row r="94" spans="1:16" hidden="1" x14ac:dyDescent="0.25">
      <c r="A94" t="s">
        <v>166</v>
      </c>
      <c r="B94">
        <v>10</v>
      </c>
      <c r="C94" t="s">
        <v>167</v>
      </c>
      <c r="D94" t="s">
        <v>52</v>
      </c>
      <c r="E94" t="s">
        <v>53</v>
      </c>
      <c r="F94" t="s">
        <v>168</v>
      </c>
      <c r="G94" t="s">
        <v>169</v>
      </c>
      <c r="H94">
        <v>2011</v>
      </c>
      <c r="I94" t="s">
        <v>19</v>
      </c>
      <c r="J94" s="1">
        <v>40812</v>
      </c>
      <c r="K94" s="1"/>
      <c r="L94" t="s">
        <v>26</v>
      </c>
    </row>
    <row r="95" spans="1:16" hidden="1" x14ac:dyDescent="0.25">
      <c r="A95" t="s">
        <v>166</v>
      </c>
      <c r="B95">
        <v>11</v>
      </c>
      <c r="C95" t="s">
        <v>167</v>
      </c>
      <c r="D95" t="s">
        <v>52</v>
      </c>
      <c r="E95" t="s">
        <v>53</v>
      </c>
      <c r="F95" t="s">
        <v>168</v>
      </c>
      <c r="G95" t="s">
        <v>169</v>
      </c>
      <c r="H95">
        <v>2011</v>
      </c>
      <c r="I95" t="s">
        <v>19</v>
      </c>
      <c r="J95" s="1">
        <v>40812</v>
      </c>
      <c r="K95" s="1"/>
      <c r="L95" t="s">
        <v>18</v>
      </c>
    </row>
    <row r="96" spans="1:16" hidden="1" x14ac:dyDescent="0.25">
      <c r="A96" t="s">
        <v>166</v>
      </c>
      <c r="B96">
        <v>12</v>
      </c>
      <c r="C96" t="s">
        <v>167</v>
      </c>
      <c r="D96" t="s">
        <v>52</v>
      </c>
      <c r="E96" t="s">
        <v>53</v>
      </c>
      <c r="F96" t="s">
        <v>168</v>
      </c>
      <c r="G96" t="s">
        <v>169</v>
      </c>
      <c r="H96">
        <v>2012</v>
      </c>
      <c r="I96" t="s">
        <v>17</v>
      </c>
      <c r="J96" s="1">
        <v>41176</v>
      </c>
      <c r="K96" s="1"/>
      <c r="L96" t="s">
        <v>26</v>
      </c>
    </row>
    <row r="97" spans="1:16" hidden="1" x14ac:dyDescent="0.25">
      <c r="A97" t="s">
        <v>166</v>
      </c>
      <c r="B97">
        <v>13</v>
      </c>
      <c r="C97" t="s">
        <v>167</v>
      </c>
      <c r="D97" t="s">
        <v>52</v>
      </c>
      <c r="E97" t="s">
        <v>53</v>
      </c>
      <c r="F97" t="s">
        <v>168</v>
      </c>
      <c r="G97" t="s">
        <v>169</v>
      </c>
      <c r="H97">
        <v>2012</v>
      </c>
      <c r="I97" t="s">
        <v>17</v>
      </c>
      <c r="J97" s="1">
        <v>41176</v>
      </c>
      <c r="K97" s="1"/>
      <c r="L97" t="s">
        <v>18</v>
      </c>
    </row>
    <row r="98" spans="1:16" hidden="1" x14ac:dyDescent="0.25">
      <c r="A98" t="s">
        <v>170</v>
      </c>
      <c r="B98">
        <v>9</v>
      </c>
      <c r="C98" t="s">
        <v>171</v>
      </c>
      <c r="D98" t="s">
        <v>52</v>
      </c>
      <c r="E98" t="s">
        <v>53</v>
      </c>
      <c r="F98" t="s">
        <v>172</v>
      </c>
      <c r="G98" t="s">
        <v>173</v>
      </c>
      <c r="H98">
        <v>2011</v>
      </c>
      <c r="I98" t="s">
        <v>19</v>
      </c>
      <c r="J98" s="1">
        <v>40812</v>
      </c>
      <c r="K98" s="1"/>
      <c r="L98" t="s">
        <v>26</v>
      </c>
    </row>
    <row r="99" spans="1:16" hidden="1" x14ac:dyDescent="0.25">
      <c r="A99" t="s">
        <v>174</v>
      </c>
      <c r="B99">
        <v>8</v>
      </c>
      <c r="C99" t="s">
        <v>175</v>
      </c>
      <c r="D99" t="s">
        <v>22</v>
      </c>
      <c r="E99" t="s">
        <v>23</v>
      </c>
      <c r="F99" t="s">
        <v>132</v>
      </c>
      <c r="G99" t="s">
        <v>133</v>
      </c>
      <c r="H99">
        <v>2011</v>
      </c>
      <c r="I99" t="s">
        <v>19</v>
      </c>
      <c r="J99" s="1">
        <v>40812</v>
      </c>
      <c r="K99" s="1"/>
      <c r="L99" t="s">
        <v>26</v>
      </c>
    </row>
    <row r="100" spans="1:16" hidden="1" x14ac:dyDescent="0.25">
      <c r="A100" t="s">
        <v>174</v>
      </c>
      <c r="B100">
        <v>9</v>
      </c>
      <c r="C100" t="s">
        <v>175</v>
      </c>
      <c r="D100" t="s">
        <v>22</v>
      </c>
      <c r="E100" t="s">
        <v>23</v>
      </c>
      <c r="F100" t="s">
        <v>132</v>
      </c>
      <c r="G100" t="s">
        <v>133</v>
      </c>
      <c r="H100">
        <v>2011</v>
      </c>
      <c r="I100" t="s">
        <v>19</v>
      </c>
      <c r="J100" s="1">
        <v>40812</v>
      </c>
      <c r="K100" s="1"/>
      <c r="L100" t="s">
        <v>18</v>
      </c>
    </row>
    <row r="101" spans="1:16" hidden="1" x14ac:dyDescent="0.25">
      <c r="A101" t="s">
        <v>176</v>
      </c>
      <c r="B101">
        <v>9</v>
      </c>
      <c r="C101" t="s">
        <v>177</v>
      </c>
      <c r="D101" t="s">
        <v>22</v>
      </c>
      <c r="E101" t="s">
        <v>23</v>
      </c>
      <c r="F101" t="s">
        <v>132</v>
      </c>
      <c r="G101" t="s">
        <v>133</v>
      </c>
      <c r="H101">
        <v>2011</v>
      </c>
      <c r="I101" t="s">
        <v>19</v>
      </c>
      <c r="J101" s="1">
        <v>40812</v>
      </c>
      <c r="K101" s="1"/>
      <c r="L101" t="s">
        <v>18</v>
      </c>
    </row>
    <row r="102" spans="1:16" x14ac:dyDescent="0.25">
      <c r="A102" t="s">
        <v>231</v>
      </c>
      <c r="B102">
        <v>11</v>
      </c>
      <c r="C102" t="s">
        <v>232</v>
      </c>
      <c r="D102" t="s">
        <v>35</v>
      </c>
      <c r="E102" t="s">
        <v>36</v>
      </c>
      <c r="F102" t="s">
        <v>233</v>
      </c>
      <c r="G102" t="s">
        <v>36</v>
      </c>
      <c r="H102">
        <v>2012</v>
      </c>
      <c r="I102" t="s">
        <v>17</v>
      </c>
      <c r="J102" s="1">
        <v>41176</v>
      </c>
      <c r="K102" s="1">
        <f>DATE(YEAR(J102),MONTH(J102)-1,DAY(J102))</f>
        <v>41145</v>
      </c>
      <c r="L102" t="s">
        <v>26</v>
      </c>
      <c r="M102" t="str">
        <f>CONCATENATE("insert into program(code, title) values ('",A102,"','",C102,"');")</f>
        <v>insert into program(code, title) values ('DDNPRFSING01','EngD Professional Services');</v>
      </c>
      <c r="N102" t="str">
        <f>SUBSTITUTE(UPPER(L102),"-", "_")</f>
        <v>FULL_TIME</v>
      </c>
      <c r="O102" t="str">
        <f>TEXT(K102, "YYYY-MM-DD")</f>
        <v>2012-08-24</v>
      </c>
      <c r="P102" t="str">
        <f>CONCATENATE("insert into PROGRAM_INSTANCE(program_id, deadline, sequence, study_option) values(","(select id from PROGRAM where code = '",A102,"'), '",O102,"',",B102,",'",N102,"');")</f>
        <v>insert into PROGRAM_INSTANCE(program_id, deadline, sequence, study_option) values((select id from PROGRAM where code = 'DDNPRFSING01'), '2012-08-24',11,'FULL_TIME');</v>
      </c>
    </row>
    <row r="103" spans="1:16" hidden="1" x14ac:dyDescent="0.25">
      <c r="A103" t="s">
        <v>182</v>
      </c>
      <c r="B103">
        <v>10</v>
      </c>
      <c r="C103" t="s">
        <v>183</v>
      </c>
      <c r="D103" t="s">
        <v>13</v>
      </c>
      <c r="E103" t="s">
        <v>14</v>
      </c>
      <c r="F103" t="s">
        <v>15</v>
      </c>
      <c r="G103" t="s">
        <v>16</v>
      </c>
      <c r="H103">
        <v>2011</v>
      </c>
      <c r="I103" t="s">
        <v>19</v>
      </c>
      <c r="J103" s="1">
        <v>40812</v>
      </c>
      <c r="K103" s="1"/>
      <c r="L103" t="s">
        <v>26</v>
      </c>
    </row>
    <row r="104" spans="1:16" hidden="1" x14ac:dyDescent="0.25">
      <c r="A104" t="s">
        <v>182</v>
      </c>
      <c r="B104">
        <v>11</v>
      </c>
      <c r="C104" t="s">
        <v>183</v>
      </c>
      <c r="D104" t="s">
        <v>13</v>
      </c>
      <c r="E104" t="s">
        <v>14</v>
      </c>
      <c r="F104" t="s">
        <v>15</v>
      </c>
      <c r="G104" t="s">
        <v>16</v>
      </c>
      <c r="H104">
        <v>2011</v>
      </c>
      <c r="I104" t="s">
        <v>19</v>
      </c>
      <c r="J104" s="1">
        <v>40812</v>
      </c>
      <c r="K104" s="1"/>
      <c r="L104" t="s">
        <v>18</v>
      </c>
    </row>
    <row r="105" spans="1:16" hidden="1" x14ac:dyDescent="0.25">
      <c r="A105" t="s">
        <v>182</v>
      </c>
      <c r="B105">
        <v>12</v>
      </c>
      <c r="C105" t="s">
        <v>183</v>
      </c>
      <c r="D105" t="s">
        <v>13</v>
      </c>
      <c r="E105" t="s">
        <v>14</v>
      </c>
      <c r="F105" t="s">
        <v>15</v>
      </c>
      <c r="G105" t="s">
        <v>16</v>
      </c>
      <c r="H105">
        <v>2012</v>
      </c>
      <c r="I105" t="s">
        <v>17</v>
      </c>
      <c r="J105" s="1">
        <v>41176</v>
      </c>
      <c r="K105" s="1"/>
      <c r="L105" t="s">
        <v>26</v>
      </c>
    </row>
    <row r="106" spans="1:16" hidden="1" x14ac:dyDescent="0.25">
      <c r="A106" t="s">
        <v>182</v>
      </c>
      <c r="B106">
        <v>13</v>
      </c>
      <c r="C106" t="s">
        <v>183</v>
      </c>
      <c r="D106" t="s">
        <v>13</v>
      </c>
      <c r="E106" t="s">
        <v>14</v>
      </c>
      <c r="F106" t="s">
        <v>15</v>
      </c>
      <c r="G106" t="s">
        <v>16</v>
      </c>
      <c r="H106">
        <v>2012</v>
      </c>
      <c r="I106" t="s">
        <v>17</v>
      </c>
      <c r="J106" s="1">
        <v>41176</v>
      </c>
      <c r="K106" s="1"/>
      <c r="L106" t="s">
        <v>18</v>
      </c>
    </row>
    <row r="107" spans="1:16" hidden="1" x14ac:dyDescent="0.25">
      <c r="A107" t="s">
        <v>184</v>
      </c>
      <c r="B107">
        <v>10</v>
      </c>
      <c r="C107" t="s">
        <v>185</v>
      </c>
      <c r="D107" t="s">
        <v>29</v>
      </c>
      <c r="E107" t="s">
        <v>30</v>
      </c>
      <c r="F107" t="s">
        <v>186</v>
      </c>
      <c r="G107" t="s">
        <v>187</v>
      </c>
      <c r="H107">
        <v>2011</v>
      </c>
      <c r="I107" t="s">
        <v>19</v>
      </c>
      <c r="J107" s="1">
        <v>40812</v>
      </c>
      <c r="K107" s="1"/>
      <c r="L107" t="s">
        <v>26</v>
      </c>
    </row>
    <row r="108" spans="1:16" hidden="1" x14ac:dyDescent="0.25">
      <c r="A108" t="s">
        <v>184</v>
      </c>
      <c r="B108">
        <v>11</v>
      </c>
      <c r="C108" t="s">
        <v>185</v>
      </c>
      <c r="D108" t="s">
        <v>29</v>
      </c>
      <c r="E108" t="s">
        <v>30</v>
      </c>
      <c r="F108" t="s">
        <v>186</v>
      </c>
      <c r="G108" t="s">
        <v>187</v>
      </c>
      <c r="H108">
        <v>2011</v>
      </c>
      <c r="I108" t="s">
        <v>19</v>
      </c>
      <c r="J108" s="1">
        <v>40812</v>
      </c>
      <c r="K108" s="1"/>
      <c r="L108" t="s">
        <v>18</v>
      </c>
    </row>
    <row r="109" spans="1:16" hidden="1" x14ac:dyDescent="0.25">
      <c r="A109" t="s">
        <v>184</v>
      </c>
      <c r="B109">
        <v>12</v>
      </c>
      <c r="C109" t="s">
        <v>185</v>
      </c>
      <c r="D109" t="s">
        <v>29</v>
      </c>
      <c r="E109" t="s">
        <v>30</v>
      </c>
      <c r="F109" t="s">
        <v>186</v>
      </c>
      <c r="G109" t="s">
        <v>187</v>
      </c>
      <c r="H109">
        <v>2012</v>
      </c>
      <c r="I109" t="s">
        <v>17</v>
      </c>
      <c r="J109" s="1">
        <v>41176</v>
      </c>
      <c r="K109" s="1"/>
      <c r="L109" t="s">
        <v>26</v>
      </c>
    </row>
    <row r="110" spans="1:16" hidden="1" x14ac:dyDescent="0.25">
      <c r="A110" t="s">
        <v>188</v>
      </c>
      <c r="B110">
        <v>10</v>
      </c>
      <c r="C110" t="s">
        <v>189</v>
      </c>
      <c r="D110" t="s">
        <v>22</v>
      </c>
      <c r="E110" t="s">
        <v>23</v>
      </c>
      <c r="F110" t="s">
        <v>132</v>
      </c>
      <c r="G110" t="s">
        <v>133</v>
      </c>
      <c r="H110">
        <v>2011</v>
      </c>
      <c r="I110" t="s">
        <v>19</v>
      </c>
      <c r="J110" s="1">
        <v>40812</v>
      </c>
      <c r="K110" s="1"/>
      <c r="L110" t="s">
        <v>26</v>
      </c>
    </row>
    <row r="111" spans="1:16" hidden="1" x14ac:dyDescent="0.25">
      <c r="A111" t="s">
        <v>188</v>
      </c>
      <c r="B111">
        <v>11</v>
      </c>
      <c r="C111" t="s">
        <v>189</v>
      </c>
      <c r="D111" t="s">
        <v>22</v>
      </c>
      <c r="E111" t="s">
        <v>23</v>
      </c>
      <c r="F111" t="s">
        <v>132</v>
      </c>
      <c r="G111" t="s">
        <v>133</v>
      </c>
      <c r="H111">
        <v>2011</v>
      </c>
      <c r="I111" t="s">
        <v>19</v>
      </c>
      <c r="J111" s="1">
        <v>40812</v>
      </c>
      <c r="K111" s="1"/>
      <c r="L111" t="s">
        <v>18</v>
      </c>
    </row>
    <row r="112" spans="1:16" hidden="1" x14ac:dyDescent="0.25">
      <c r="A112" t="s">
        <v>188</v>
      </c>
      <c r="B112">
        <v>12</v>
      </c>
      <c r="C112" t="s">
        <v>189</v>
      </c>
      <c r="D112" t="s">
        <v>22</v>
      </c>
      <c r="E112" t="s">
        <v>23</v>
      </c>
      <c r="F112" t="s">
        <v>132</v>
      </c>
      <c r="G112" t="s">
        <v>133</v>
      </c>
      <c r="H112">
        <v>2012</v>
      </c>
      <c r="I112" t="s">
        <v>17</v>
      </c>
      <c r="J112" s="1">
        <v>41176</v>
      </c>
      <c r="K112" s="1"/>
      <c r="L112" t="s">
        <v>26</v>
      </c>
    </row>
    <row r="113" spans="1:16" hidden="1" x14ac:dyDescent="0.25">
      <c r="A113" t="s">
        <v>190</v>
      </c>
      <c r="B113">
        <v>10</v>
      </c>
      <c r="C113" t="s">
        <v>191</v>
      </c>
      <c r="D113" t="s">
        <v>41</v>
      </c>
      <c r="E113" t="s">
        <v>42</v>
      </c>
      <c r="F113" t="s">
        <v>43</v>
      </c>
      <c r="G113" t="s">
        <v>44</v>
      </c>
      <c r="H113">
        <v>2011</v>
      </c>
      <c r="I113" t="s">
        <v>19</v>
      </c>
      <c r="J113" s="1">
        <v>40812</v>
      </c>
      <c r="K113" s="1"/>
      <c r="L113" t="s">
        <v>26</v>
      </c>
    </row>
    <row r="114" spans="1:16" hidden="1" x14ac:dyDescent="0.25">
      <c r="A114" t="s">
        <v>190</v>
      </c>
      <c r="B114">
        <v>12</v>
      </c>
      <c r="C114" t="s">
        <v>191</v>
      </c>
      <c r="D114" t="s">
        <v>41</v>
      </c>
      <c r="E114" t="s">
        <v>42</v>
      </c>
      <c r="F114" t="s">
        <v>43</v>
      </c>
      <c r="G114" t="s">
        <v>44</v>
      </c>
      <c r="H114">
        <v>2012</v>
      </c>
      <c r="I114" t="s">
        <v>17</v>
      </c>
      <c r="J114" s="1">
        <v>41176</v>
      </c>
      <c r="K114" s="1"/>
      <c r="L114" t="s">
        <v>26</v>
      </c>
    </row>
    <row r="115" spans="1:16" hidden="1" x14ac:dyDescent="0.25">
      <c r="A115" t="s">
        <v>110</v>
      </c>
      <c r="B115">
        <v>11</v>
      </c>
      <c r="C115" t="s">
        <v>111</v>
      </c>
      <c r="D115" t="s">
        <v>52</v>
      </c>
      <c r="E115" t="s">
        <v>53</v>
      </c>
      <c r="F115" t="s">
        <v>58</v>
      </c>
      <c r="G115" t="s">
        <v>59</v>
      </c>
      <c r="H115">
        <v>2011</v>
      </c>
      <c r="I115" t="s">
        <v>19</v>
      </c>
      <c r="J115" s="1">
        <v>40812</v>
      </c>
      <c r="K115" s="1"/>
      <c r="L115" t="s">
        <v>18</v>
      </c>
    </row>
    <row r="116" spans="1:16" hidden="1" x14ac:dyDescent="0.25">
      <c r="A116" t="s">
        <v>118</v>
      </c>
      <c r="B116">
        <v>11</v>
      </c>
      <c r="C116" t="s">
        <v>119</v>
      </c>
      <c r="D116" t="s">
        <v>13</v>
      </c>
      <c r="E116" t="s">
        <v>14</v>
      </c>
      <c r="F116" t="s">
        <v>15</v>
      </c>
      <c r="G116" t="s">
        <v>16</v>
      </c>
      <c r="H116">
        <v>2012</v>
      </c>
      <c r="I116" t="s">
        <v>17</v>
      </c>
      <c r="J116" s="1">
        <v>41176</v>
      </c>
      <c r="K116" s="1"/>
      <c r="L116" t="s">
        <v>18</v>
      </c>
    </row>
    <row r="117" spans="1:16" hidden="1" x14ac:dyDescent="0.25">
      <c r="A117" t="s">
        <v>192</v>
      </c>
      <c r="B117">
        <v>8</v>
      </c>
      <c r="C117" t="s">
        <v>193</v>
      </c>
      <c r="D117" t="s">
        <v>22</v>
      </c>
      <c r="E117" t="s">
        <v>23</v>
      </c>
      <c r="F117" t="s">
        <v>132</v>
      </c>
      <c r="G117" t="s">
        <v>133</v>
      </c>
      <c r="H117">
        <v>2011</v>
      </c>
      <c r="I117" t="s">
        <v>19</v>
      </c>
      <c r="J117" s="1">
        <v>40812</v>
      </c>
      <c r="K117" s="1"/>
      <c r="L117" t="s">
        <v>26</v>
      </c>
    </row>
    <row r="118" spans="1:16" hidden="1" x14ac:dyDescent="0.25">
      <c r="A118" t="s">
        <v>192</v>
      </c>
      <c r="B118">
        <v>9</v>
      </c>
      <c r="C118" t="s">
        <v>193</v>
      </c>
      <c r="D118" t="s">
        <v>22</v>
      </c>
      <c r="E118" t="s">
        <v>23</v>
      </c>
      <c r="F118" t="s">
        <v>132</v>
      </c>
      <c r="G118" t="s">
        <v>133</v>
      </c>
      <c r="H118">
        <v>2011</v>
      </c>
      <c r="I118" t="s">
        <v>19</v>
      </c>
      <c r="J118" s="1">
        <v>40812</v>
      </c>
      <c r="K118" s="1"/>
      <c r="L118" t="s">
        <v>18</v>
      </c>
    </row>
    <row r="119" spans="1:16" hidden="1" x14ac:dyDescent="0.25">
      <c r="A119" t="s">
        <v>194</v>
      </c>
      <c r="B119">
        <v>10</v>
      </c>
      <c r="C119" t="s">
        <v>195</v>
      </c>
      <c r="D119" t="s">
        <v>52</v>
      </c>
      <c r="E119" t="s">
        <v>53</v>
      </c>
      <c r="F119" t="s">
        <v>54</v>
      </c>
      <c r="G119" t="s">
        <v>55</v>
      </c>
      <c r="H119">
        <v>2011</v>
      </c>
      <c r="I119" t="s">
        <v>19</v>
      </c>
      <c r="J119" s="1">
        <v>40812</v>
      </c>
      <c r="K119" s="1"/>
      <c r="L119" t="s">
        <v>26</v>
      </c>
    </row>
    <row r="120" spans="1:16" hidden="1" x14ac:dyDescent="0.25">
      <c r="A120" t="s">
        <v>194</v>
      </c>
      <c r="B120">
        <v>11</v>
      </c>
      <c r="C120" t="s">
        <v>195</v>
      </c>
      <c r="D120" t="s">
        <v>52</v>
      </c>
      <c r="E120" t="s">
        <v>53</v>
      </c>
      <c r="F120" t="s">
        <v>54</v>
      </c>
      <c r="G120" t="s">
        <v>55</v>
      </c>
      <c r="H120">
        <v>2011</v>
      </c>
      <c r="I120" t="s">
        <v>19</v>
      </c>
      <c r="J120" s="1">
        <v>40812</v>
      </c>
      <c r="K120" s="1"/>
      <c r="L120" t="s">
        <v>18</v>
      </c>
    </row>
    <row r="121" spans="1:16" hidden="1" x14ac:dyDescent="0.25">
      <c r="A121" t="s">
        <v>196</v>
      </c>
      <c r="B121">
        <v>10</v>
      </c>
      <c r="C121" t="s">
        <v>197</v>
      </c>
      <c r="D121" t="s">
        <v>52</v>
      </c>
      <c r="E121" t="s">
        <v>53</v>
      </c>
      <c r="F121" t="s">
        <v>54</v>
      </c>
      <c r="G121" t="s">
        <v>55</v>
      </c>
      <c r="H121">
        <v>2011</v>
      </c>
      <c r="I121" t="s">
        <v>19</v>
      </c>
      <c r="J121" s="1">
        <v>40812</v>
      </c>
      <c r="K121" s="1"/>
      <c r="L121" t="s">
        <v>26</v>
      </c>
    </row>
    <row r="122" spans="1:16" hidden="1" x14ac:dyDescent="0.25">
      <c r="A122" t="s">
        <v>196</v>
      </c>
      <c r="B122">
        <v>11</v>
      </c>
      <c r="C122" t="s">
        <v>197</v>
      </c>
      <c r="D122" t="s">
        <v>52</v>
      </c>
      <c r="E122" t="s">
        <v>53</v>
      </c>
      <c r="F122" t="s">
        <v>54</v>
      </c>
      <c r="G122" t="s">
        <v>55</v>
      </c>
      <c r="H122">
        <v>2011</v>
      </c>
      <c r="I122" t="s">
        <v>19</v>
      </c>
      <c r="J122" s="1">
        <v>40812</v>
      </c>
      <c r="K122" s="1"/>
      <c r="L122" t="s">
        <v>18</v>
      </c>
    </row>
    <row r="123" spans="1:16" x14ac:dyDescent="0.25">
      <c r="A123" t="s">
        <v>198</v>
      </c>
      <c r="B123">
        <v>5</v>
      </c>
      <c r="C123" t="s">
        <v>199</v>
      </c>
      <c r="D123" t="s">
        <v>35</v>
      </c>
      <c r="E123" t="s">
        <v>36</v>
      </c>
      <c r="F123" t="s">
        <v>72</v>
      </c>
      <c r="G123" t="s">
        <v>73</v>
      </c>
      <c r="H123">
        <v>2011</v>
      </c>
      <c r="I123" t="s">
        <v>19</v>
      </c>
      <c r="J123" s="1">
        <v>40812</v>
      </c>
      <c r="K123" s="1">
        <f t="shared" ref="K123:K124" si="12">DATE(YEAR(J123),MONTH(J123)-1,DAY(J123))</f>
        <v>40781</v>
      </c>
      <c r="L123" t="s">
        <v>26</v>
      </c>
      <c r="N123" t="str">
        <f t="shared" ref="N123:N124" si="13">SUBSTITUTE(UPPER(L123),"-", "_")</f>
        <v>FULL_TIME</v>
      </c>
      <c r="O123" t="str">
        <f t="shared" ref="O123:O124" si="14">TEXT(K123, "YYYY-MM-DD")</f>
        <v>2011-08-26</v>
      </c>
      <c r="P123" t="str">
        <f t="shared" ref="P123:P124" si="15">CONCATENATE("insert into PROGRAM_INSTANCE(program_id, deadline, sequence, study_option) values(","(select id from PROGRAM where code = '",A123,"'), '",O123,"',",B123,",'",N123,"');")</f>
        <v>insert into PROGRAM_INSTANCE(program_id, deadline, sequence, study_option) values((select id from PROGRAM where code = 'DDNBENSING09'), '2011-08-26',5,'FULL_TIME');</v>
      </c>
    </row>
    <row r="124" spans="1:16" x14ac:dyDescent="0.25">
      <c r="A124" t="s">
        <v>231</v>
      </c>
      <c r="B124">
        <v>14</v>
      </c>
      <c r="C124" t="s">
        <v>232</v>
      </c>
      <c r="D124" t="s">
        <v>35</v>
      </c>
      <c r="E124" t="s">
        <v>36</v>
      </c>
      <c r="F124" t="s">
        <v>233</v>
      </c>
      <c r="G124" t="s">
        <v>36</v>
      </c>
      <c r="H124">
        <v>2013</v>
      </c>
      <c r="I124" t="s">
        <v>282</v>
      </c>
      <c r="J124" s="1">
        <v>41540</v>
      </c>
      <c r="K124" s="1">
        <f t="shared" si="12"/>
        <v>41509</v>
      </c>
      <c r="L124" t="s">
        <v>26</v>
      </c>
      <c r="N124" t="str">
        <f t="shared" si="13"/>
        <v>FULL_TIME</v>
      </c>
      <c r="O124" t="str">
        <f t="shared" si="14"/>
        <v>2013-08-23</v>
      </c>
      <c r="P124" t="str">
        <f t="shared" si="15"/>
        <v>insert into PROGRAM_INSTANCE(program_id, deadline, sequence, study_option) values((select id from PROGRAM where code = 'DDNPRFSING01'), '2013-08-23',14,'FULL_TIME');</v>
      </c>
    </row>
    <row r="125" spans="1:16" hidden="1" x14ac:dyDescent="0.25">
      <c r="A125" t="s">
        <v>120</v>
      </c>
      <c r="B125">
        <v>10</v>
      </c>
      <c r="C125" t="s">
        <v>121</v>
      </c>
      <c r="D125" t="s">
        <v>13</v>
      </c>
      <c r="E125" t="s">
        <v>14</v>
      </c>
      <c r="F125" t="s">
        <v>15</v>
      </c>
      <c r="G125" t="s">
        <v>16</v>
      </c>
      <c r="H125">
        <v>2012</v>
      </c>
      <c r="I125" t="s">
        <v>17</v>
      </c>
      <c r="J125" s="1">
        <v>41176</v>
      </c>
      <c r="K125" s="1"/>
      <c r="L125" t="s">
        <v>26</v>
      </c>
    </row>
    <row r="126" spans="1:16" hidden="1" x14ac:dyDescent="0.25">
      <c r="A126" t="s">
        <v>120</v>
      </c>
      <c r="B126">
        <v>11</v>
      </c>
      <c r="C126" t="s">
        <v>121</v>
      </c>
      <c r="D126" t="s">
        <v>13</v>
      </c>
      <c r="E126" t="s">
        <v>14</v>
      </c>
      <c r="F126" t="s">
        <v>15</v>
      </c>
      <c r="G126" t="s">
        <v>16</v>
      </c>
      <c r="H126">
        <v>2012</v>
      </c>
      <c r="I126" t="s">
        <v>17</v>
      </c>
      <c r="J126" s="1">
        <v>41176</v>
      </c>
      <c r="K126" s="1"/>
      <c r="L126" t="s">
        <v>18</v>
      </c>
    </row>
    <row r="127" spans="1:16" hidden="1" x14ac:dyDescent="0.25">
      <c r="A127" t="s">
        <v>122</v>
      </c>
      <c r="B127">
        <v>10</v>
      </c>
      <c r="C127" t="s">
        <v>123</v>
      </c>
      <c r="D127" t="s">
        <v>13</v>
      </c>
      <c r="E127" t="s">
        <v>14</v>
      </c>
      <c r="F127" t="s">
        <v>15</v>
      </c>
      <c r="G127" t="s">
        <v>16</v>
      </c>
      <c r="H127">
        <v>2012</v>
      </c>
      <c r="I127" t="s">
        <v>17</v>
      </c>
      <c r="J127" s="1">
        <v>41176</v>
      </c>
      <c r="K127" s="1"/>
      <c r="L127" t="s">
        <v>26</v>
      </c>
    </row>
    <row r="128" spans="1:16" hidden="1" x14ac:dyDescent="0.25">
      <c r="A128" t="s">
        <v>122</v>
      </c>
      <c r="B128">
        <v>11</v>
      </c>
      <c r="C128" t="s">
        <v>123</v>
      </c>
      <c r="D128" t="s">
        <v>13</v>
      </c>
      <c r="E128" t="s">
        <v>14</v>
      </c>
      <c r="F128" t="s">
        <v>15</v>
      </c>
      <c r="G128" t="s">
        <v>16</v>
      </c>
      <c r="H128">
        <v>2012</v>
      </c>
      <c r="I128" t="s">
        <v>17</v>
      </c>
      <c r="J128" s="1">
        <v>41176</v>
      </c>
      <c r="K128" s="1"/>
      <c r="L128" t="s">
        <v>18</v>
      </c>
    </row>
    <row r="129" spans="1:12" hidden="1" x14ac:dyDescent="0.25">
      <c r="A129" t="s">
        <v>124</v>
      </c>
      <c r="B129">
        <v>10</v>
      </c>
      <c r="C129" t="s">
        <v>125</v>
      </c>
      <c r="D129" t="s">
        <v>13</v>
      </c>
      <c r="E129" t="s">
        <v>14</v>
      </c>
      <c r="F129" t="s">
        <v>15</v>
      </c>
      <c r="G129" t="s">
        <v>16</v>
      </c>
      <c r="H129">
        <v>2012</v>
      </c>
      <c r="I129" t="s">
        <v>17</v>
      </c>
      <c r="J129" s="1">
        <v>41176</v>
      </c>
      <c r="K129" s="1"/>
      <c r="L129" t="s">
        <v>26</v>
      </c>
    </row>
    <row r="130" spans="1:12" hidden="1" x14ac:dyDescent="0.25">
      <c r="A130" t="s">
        <v>124</v>
      </c>
      <c r="B130">
        <v>11</v>
      </c>
      <c r="C130" t="s">
        <v>125</v>
      </c>
      <c r="D130" t="s">
        <v>13</v>
      </c>
      <c r="E130" t="s">
        <v>14</v>
      </c>
      <c r="F130" t="s">
        <v>15</v>
      </c>
      <c r="G130" t="s">
        <v>16</v>
      </c>
      <c r="H130">
        <v>2012</v>
      </c>
      <c r="I130" t="s">
        <v>17</v>
      </c>
      <c r="J130" s="1">
        <v>41176</v>
      </c>
      <c r="K130" s="1"/>
      <c r="L130" t="s">
        <v>18</v>
      </c>
    </row>
    <row r="131" spans="1:12" hidden="1" x14ac:dyDescent="0.25">
      <c r="A131" t="s">
        <v>126</v>
      </c>
      <c r="B131">
        <v>10</v>
      </c>
      <c r="C131" t="s">
        <v>127</v>
      </c>
      <c r="D131" t="s">
        <v>13</v>
      </c>
      <c r="E131" t="s">
        <v>14</v>
      </c>
      <c r="F131" t="s">
        <v>15</v>
      </c>
      <c r="G131" t="s">
        <v>16</v>
      </c>
      <c r="H131">
        <v>2012</v>
      </c>
      <c r="I131" t="s">
        <v>17</v>
      </c>
      <c r="J131" s="1">
        <v>41176</v>
      </c>
      <c r="K131" s="1"/>
      <c r="L131" t="s">
        <v>26</v>
      </c>
    </row>
    <row r="132" spans="1:12" hidden="1" x14ac:dyDescent="0.25">
      <c r="A132" t="s">
        <v>126</v>
      </c>
      <c r="B132">
        <v>11</v>
      </c>
      <c r="C132" t="s">
        <v>127</v>
      </c>
      <c r="D132" t="s">
        <v>13</v>
      </c>
      <c r="E132" t="s">
        <v>14</v>
      </c>
      <c r="F132" t="s">
        <v>15</v>
      </c>
      <c r="G132" t="s">
        <v>16</v>
      </c>
      <c r="H132">
        <v>2012</v>
      </c>
      <c r="I132" t="s">
        <v>17</v>
      </c>
      <c r="J132" s="1">
        <v>41176</v>
      </c>
      <c r="K132" s="1"/>
      <c r="L132" t="s">
        <v>18</v>
      </c>
    </row>
    <row r="133" spans="1:12" hidden="1" x14ac:dyDescent="0.25">
      <c r="A133" t="s">
        <v>128</v>
      </c>
      <c r="B133">
        <v>10</v>
      </c>
      <c r="C133" t="s">
        <v>129</v>
      </c>
      <c r="D133" t="s">
        <v>13</v>
      </c>
      <c r="E133" t="s">
        <v>14</v>
      </c>
      <c r="F133" t="s">
        <v>15</v>
      </c>
      <c r="G133" t="s">
        <v>16</v>
      </c>
      <c r="H133">
        <v>2012</v>
      </c>
      <c r="I133" t="s">
        <v>17</v>
      </c>
      <c r="J133" s="1">
        <v>41176</v>
      </c>
      <c r="K133" s="1"/>
      <c r="L133" t="s">
        <v>26</v>
      </c>
    </row>
    <row r="134" spans="1:12" hidden="1" x14ac:dyDescent="0.25">
      <c r="A134" t="s">
        <v>128</v>
      </c>
      <c r="B134">
        <v>11</v>
      </c>
      <c r="C134" t="s">
        <v>129</v>
      </c>
      <c r="D134" t="s">
        <v>13</v>
      </c>
      <c r="E134" t="s">
        <v>14</v>
      </c>
      <c r="F134" t="s">
        <v>15</v>
      </c>
      <c r="G134" t="s">
        <v>16</v>
      </c>
      <c r="H134">
        <v>2012</v>
      </c>
      <c r="I134" t="s">
        <v>17</v>
      </c>
      <c r="J134" s="1">
        <v>41176</v>
      </c>
      <c r="K134" s="1"/>
      <c r="L134" t="s">
        <v>18</v>
      </c>
    </row>
    <row r="135" spans="1:12" hidden="1" x14ac:dyDescent="0.25">
      <c r="A135" t="s">
        <v>130</v>
      </c>
      <c r="B135">
        <v>10</v>
      </c>
      <c r="C135" t="s">
        <v>131</v>
      </c>
      <c r="D135" t="s">
        <v>22</v>
      </c>
      <c r="E135" t="s">
        <v>23</v>
      </c>
      <c r="F135" t="s">
        <v>132</v>
      </c>
      <c r="G135" t="s">
        <v>133</v>
      </c>
      <c r="H135">
        <v>2012</v>
      </c>
      <c r="I135" t="s">
        <v>17</v>
      </c>
      <c r="J135" s="1">
        <v>41176</v>
      </c>
      <c r="K135" s="1"/>
      <c r="L135" t="s">
        <v>26</v>
      </c>
    </row>
    <row r="136" spans="1:12" hidden="1" x14ac:dyDescent="0.25">
      <c r="A136" t="s">
        <v>130</v>
      </c>
      <c r="B136">
        <v>11</v>
      </c>
      <c r="C136" t="s">
        <v>131</v>
      </c>
      <c r="D136" t="s">
        <v>22</v>
      </c>
      <c r="E136" t="s">
        <v>23</v>
      </c>
      <c r="F136" t="s">
        <v>132</v>
      </c>
      <c r="G136" t="s">
        <v>133</v>
      </c>
      <c r="H136">
        <v>2012</v>
      </c>
      <c r="I136" t="s">
        <v>17</v>
      </c>
      <c r="J136" s="1">
        <v>41176</v>
      </c>
      <c r="K136" s="1"/>
      <c r="L136" t="s">
        <v>18</v>
      </c>
    </row>
    <row r="137" spans="1:12" hidden="1" x14ac:dyDescent="0.25">
      <c r="A137" t="s">
        <v>174</v>
      </c>
      <c r="B137">
        <v>10</v>
      </c>
      <c r="C137" t="s">
        <v>175</v>
      </c>
      <c r="D137" t="s">
        <v>22</v>
      </c>
      <c r="E137" t="s">
        <v>23</v>
      </c>
      <c r="F137" t="s">
        <v>132</v>
      </c>
      <c r="G137" t="s">
        <v>133</v>
      </c>
      <c r="H137">
        <v>2012</v>
      </c>
      <c r="I137" t="s">
        <v>17</v>
      </c>
      <c r="J137" s="1">
        <v>41176</v>
      </c>
      <c r="K137" s="1"/>
      <c r="L137" t="s">
        <v>26</v>
      </c>
    </row>
    <row r="138" spans="1:12" hidden="1" x14ac:dyDescent="0.25">
      <c r="A138" t="s">
        <v>174</v>
      </c>
      <c r="B138">
        <v>11</v>
      </c>
      <c r="C138" t="s">
        <v>175</v>
      </c>
      <c r="D138" t="s">
        <v>22</v>
      </c>
      <c r="E138" t="s">
        <v>23</v>
      </c>
      <c r="F138" t="s">
        <v>132</v>
      </c>
      <c r="G138" t="s">
        <v>133</v>
      </c>
      <c r="H138">
        <v>2012</v>
      </c>
      <c r="I138" t="s">
        <v>17</v>
      </c>
      <c r="J138" s="1">
        <v>41176</v>
      </c>
      <c r="K138" s="1"/>
      <c r="L138" t="s">
        <v>18</v>
      </c>
    </row>
    <row r="139" spans="1:12" hidden="1" x14ac:dyDescent="0.25">
      <c r="A139" t="s">
        <v>176</v>
      </c>
      <c r="B139">
        <v>10</v>
      </c>
      <c r="C139" t="s">
        <v>177</v>
      </c>
      <c r="D139" t="s">
        <v>22</v>
      </c>
      <c r="E139" t="s">
        <v>23</v>
      </c>
      <c r="F139" t="s">
        <v>132</v>
      </c>
      <c r="G139" t="s">
        <v>133</v>
      </c>
      <c r="H139">
        <v>2012</v>
      </c>
      <c r="I139" t="s">
        <v>17</v>
      </c>
      <c r="J139" s="1">
        <v>41176</v>
      </c>
      <c r="K139" s="1"/>
      <c r="L139" t="s">
        <v>26</v>
      </c>
    </row>
    <row r="140" spans="1:12" hidden="1" x14ac:dyDescent="0.25">
      <c r="A140" t="s">
        <v>176</v>
      </c>
      <c r="B140">
        <v>11</v>
      </c>
      <c r="C140" t="s">
        <v>177</v>
      </c>
      <c r="D140" t="s">
        <v>22</v>
      </c>
      <c r="E140" t="s">
        <v>23</v>
      </c>
      <c r="F140" t="s">
        <v>132</v>
      </c>
      <c r="G140" t="s">
        <v>133</v>
      </c>
      <c r="H140">
        <v>2012</v>
      </c>
      <c r="I140" t="s">
        <v>17</v>
      </c>
      <c r="J140" s="1">
        <v>41176</v>
      </c>
      <c r="K140" s="1"/>
      <c r="L140" t="s">
        <v>18</v>
      </c>
    </row>
    <row r="141" spans="1:12" hidden="1" x14ac:dyDescent="0.25">
      <c r="A141" t="s">
        <v>192</v>
      </c>
      <c r="B141">
        <v>10</v>
      </c>
      <c r="C141" t="s">
        <v>193</v>
      </c>
      <c r="D141" t="s">
        <v>22</v>
      </c>
      <c r="E141" t="s">
        <v>23</v>
      </c>
      <c r="F141" t="s">
        <v>132</v>
      </c>
      <c r="G141" t="s">
        <v>133</v>
      </c>
      <c r="H141">
        <v>2012</v>
      </c>
      <c r="I141" t="s">
        <v>17</v>
      </c>
      <c r="J141" s="1">
        <v>41176</v>
      </c>
      <c r="K141" s="1"/>
      <c r="L141" t="s">
        <v>26</v>
      </c>
    </row>
    <row r="142" spans="1:12" hidden="1" x14ac:dyDescent="0.25">
      <c r="A142" t="s">
        <v>192</v>
      </c>
      <c r="B142">
        <v>11</v>
      </c>
      <c r="C142" t="s">
        <v>193</v>
      </c>
      <c r="D142" t="s">
        <v>22</v>
      </c>
      <c r="E142" t="s">
        <v>23</v>
      </c>
      <c r="F142" t="s">
        <v>132</v>
      </c>
      <c r="G142" t="s">
        <v>133</v>
      </c>
      <c r="H142">
        <v>2012</v>
      </c>
      <c r="I142" t="s">
        <v>17</v>
      </c>
      <c r="J142" s="1">
        <v>41176</v>
      </c>
      <c r="K142" s="1"/>
      <c r="L142" t="s">
        <v>18</v>
      </c>
    </row>
    <row r="143" spans="1:12" hidden="1" x14ac:dyDescent="0.25">
      <c r="A143" t="s">
        <v>194</v>
      </c>
      <c r="B143">
        <v>12</v>
      </c>
      <c r="C143" t="s">
        <v>195</v>
      </c>
      <c r="D143" t="s">
        <v>52</v>
      </c>
      <c r="E143" t="s">
        <v>53</v>
      </c>
      <c r="F143" t="s">
        <v>54</v>
      </c>
      <c r="G143" t="s">
        <v>55</v>
      </c>
      <c r="H143">
        <v>2012</v>
      </c>
      <c r="I143" t="s">
        <v>17</v>
      </c>
      <c r="J143" s="1">
        <v>41176</v>
      </c>
      <c r="K143" s="1"/>
      <c r="L143" t="s">
        <v>26</v>
      </c>
    </row>
    <row r="144" spans="1:12" hidden="1" x14ac:dyDescent="0.25">
      <c r="A144" t="s">
        <v>194</v>
      </c>
      <c r="B144">
        <v>13</v>
      </c>
      <c r="C144" t="s">
        <v>195</v>
      </c>
      <c r="D144" t="s">
        <v>52</v>
      </c>
      <c r="E144" t="s">
        <v>53</v>
      </c>
      <c r="F144" t="s">
        <v>54</v>
      </c>
      <c r="G144" t="s">
        <v>55</v>
      </c>
      <c r="H144">
        <v>2012</v>
      </c>
      <c r="I144" t="s">
        <v>17</v>
      </c>
      <c r="J144" s="1">
        <v>41176</v>
      </c>
      <c r="K144" s="1"/>
      <c r="L144" t="s">
        <v>18</v>
      </c>
    </row>
    <row r="145" spans="1:16" hidden="1" x14ac:dyDescent="0.25">
      <c r="A145" t="s">
        <v>96</v>
      </c>
      <c r="B145">
        <v>5</v>
      </c>
      <c r="C145" t="s">
        <v>97</v>
      </c>
      <c r="D145" t="s">
        <v>52</v>
      </c>
      <c r="E145" t="s">
        <v>53</v>
      </c>
      <c r="F145" t="s">
        <v>54</v>
      </c>
      <c r="G145" t="s">
        <v>55</v>
      </c>
      <c r="H145">
        <v>2012</v>
      </c>
      <c r="I145" t="s">
        <v>17</v>
      </c>
      <c r="J145" s="1">
        <v>41176</v>
      </c>
      <c r="K145" s="1"/>
      <c r="L145" t="s">
        <v>26</v>
      </c>
    </row>
    <row r="146" spans="1:16" hidden="1" x14ac:dyDescent="0.25">
      <c r="A146" t="s">
        <v>96</v>
      </c>
      <c r="B146">
        <v>6</v>
      </c>
      <c r="C146" t="s">
        <v>97</v>
      </c>
      <c r="D146" t="s">
        <v>52</v>
      </c>
      <c r="E146" t="s">
        <v>53</v>
      </c>
      <c r="F146" t="s">
        <v>54</v>
      </c>
      <c r="G146" t="s">
        <v>55</v>
      </c>
      <c r="H146">
        <v>2012</v>
      </c>
      <c r="I146" t="s">
        <v>17</v>
      </c>
      <c r="J146" s="1">
        <v>41176</v>
      </c>
      <c r="K146" s="1"/>
      <c r="L146" t="s">
        <v>18</v>
      </c>
    </row>
    <row r="147" spans="1:16" hidden="1" x14ac:dyDescent="0.25">
      <c r="A147" t="s">
        <v>196</v>
      </c>
      <c r="B147">
        <v>12</v>
      </c>
      <c r="C147" t="s">
        <v>197</v>
      </c>
      <c r="D147" t="s">
        <v>52</v>
      </c>
      <c r="E147" t="s">
        <v>53</v>
      </c>
      <c r="F147" t="s">
        <v>54</v>
      </c>
      <c r="G147" t="s">
        <v>55</v>
      </c>
      <c r="H147">
        <v>2012</v>
      </c>
      <c r="I147" t="s">
        <v>17</v>
      </c>
      <c r="J147" s="1">
        <v>41176</v>
      </c>
      <c r="K147" s="1"/>
      <c r="L147" t="s">
        <v>26</v>
      </c>
    </row>
    <row r="148" spans="1:16" hidden="1" x14ac:dyDescent="0.25">
      <c r="A148" t="s">
        <v>196</v>
      </c>
      <c r="B148">
        <v>13</v>
      </c>
      <c r="C148" t="s">
        <v>197</v>
      </c>
      <c r="D148" t="s">
        <v>52</v>
      </c>
      <c r="E148" t="s">
        <v>53</v>
      </c>
      <c r="F148" t="s">
        <v>54</v>
      </c>
      <c r="G148" t="s">
        <v>55</v>
      </c>
      <c r="H148">
        <v>2012</v>
      </c>
      <c r="I148" t="s">
        <v>17</v>
      </c>
      <c r="J148" s="1">
        <v>41176</v>
      </c>
      <c r="K148" s="1"/>
      <c r="L148" t="s">
        <v>18</v>
      </c>
    </row>
    <row r="149" spans="1:16" x14ac:dyDescent="0.25">
      <c r="A149" t="s">
        <v>200</v>
      </c>
      <c r="B149">
        <v>10</v>
      </c>
      <c r="C149" t="s">
        <v>201</v>
      </c>
      <c r="D149" t="s">
        <v>35</v>
      </c>
      <c r="E149" t="s">
        <v>36</v>
      </c>
      <c r="F149" t="s">
        <v>180</v>
      </c>
      <c r="G149" t="s">
        <v>181</v>
      </c>
      <c r="H149">
        <v>2011</v>
      </c>
      <c r="I149" t="s">
        <v>19</v>
      </c>
      <c r="J149" s="1">
        <v>40812</v>
      </c>
      <c r="K149" s="1">
        <f t="shared" ref="K149:K151" si="16">DATE(YEAR(J149),MONTH(J149)-1,DAY(J149))</f>
        <v>40781</v>
      </c>
      <c r="L149" t="s">
        <v>26</v>
      </c>
      <c r="N149" t="str">
        <f t="shared" ref="N149:N151" si="17">SUBSTITUTE(UPPER(L149),"-", "_")</f>
        <v>FULL_TIME</v>
      </c>
      <c r="O149" t="str">
        <f t="shared" ref="O149:O151" si="18">TEXT(K149, "YYYY-MM-DD")</f>
        <v>2011-08-26</v>
      </c>
      <c r="P149" t="str">
        <f t="shared" ref="P149:P151" si="19">CONCATENATE("insert into PROGRAM_INSTANCE(program_id, deadline, sequence, study_option) values(","(select id from PROGRAM where code = '",A149,"'), '",O149,"',",B149,",'",N149,"');")</f>
        <v>insert into PROGRAM_INSTANCE(program_id, deadline, sequence, study_option) values((select id from PROGRAM where code = 'RRDMPHSING01'), '2011-08-26',10,'FULL_TIME');</v>
      </c>
    </row>
    <row r="150" spans="1:16" x14ac:dyDescent="0.25">
      <c r="A150" t="s">
        <v>200</v>
      </c>
      <c r="B150">
        <v>11</v>
      </c>
      <c r="C150" t="s">
        <v>201</v>
      </c>
      <c r="D150" t="s">
        <v>35</v>
      </c>
      <c r="E150" t="s">
        <v>36</v>
      </c>
      <c r="F150" t="s">
        <v>180</v>
      </c>
      <c r="G150" t="s">
        <v>181</v>
      </c>
      <c r="H150">
        <v>2011</v>
      </c>
      <c r="I150" t="s">
        <v>19</v>
      </c>
      <c r="J150" s="1">
        <v>40812</v>
      </c>
      <c r="K150" s="1">
        <f t="shared" si="16"/>
        <v>40781</v>
      </c>
      <c r="L150" t="s">
        <v>18</v>
      </c>
      <c r="N150" t="str">
        <f t="shared" si="17"/>
        <v>PART_TIME</v>
      </c>
      <c r="O150" t="str">
        <f t="shared" si="18"/>
        <v>2011-08-26</v>
      </c>
      <c r="P150" t="str">
        <f t="shared" si="19"/>
        <v>insert into PROGRAM_INSTANCE(program_id, deadline, sequence, study_option) values((select id from PROGRAM where code = 'RRDMPHSING01'), '2011-08-26',11,'PART_TIME');</v>
      </c>
    </row>
    <row r="151" spans="1:16" x14ac:dyDescent="0.25">
      <c r="A151" t="s">
        <v>150</v>
      </c>
      <c r="B151">
        <v>7</v>
      </c>
      <c r="C151" t="s">
        <v>151</v>
      </c>
      <c r="D151" t="s">
        <v>35</v>
      </c>
      <c r="E151" t="s">
        <v>36</v>
      </c>
      <c r="F151" t="s">
        <v>152</v>
      </c>
      <c r="G151" t="s">
        <v>153</v>
      </c>
      <c r="H151">
        <v>2012</v>
      </c>
      <c r="I151" t="s">
        <v>17</v>
      </c>
      <c r="J151" s="1">
        <v>41176</v>
      </c>
      <c r="K151" s="1">
        <f t="shared" si="16"/>
        <v>41145</v>
      </c>
      <c r="L151" t="s">
        <v>26</v>
      </c>
      <c r="M151" t="str">
        <f>CONCATENATE("insert into program(code, title) values ('",A151,"','",C151,"');")</f>
        <v>insert into program(code, title) values ('DDNCIVSUSR09','EngD Urban Sustainability and Resilience');</v>
      </c>
      <c r="N151" t="str">
        <f t="shared" si="17"/>
        <v>FULL_TIME</v>
      </c>
      <c r="O151" t="str">
        <f t="shared" si="18"/>
        <v>2012-08-24</v>
      </c>
      <c r="P151" t="str">
        <f t="shared" si="19"/>
        <v>insert into PROGRAM_INSTANCE(program_id, deadline, sequence, study_option) values((select id from PROGRAM where code = 'DDNCIVSUSR09'), '2012-08-24',7,'FULL_TIME');</v>
      </c>
    </row>
    <row r="152" spans="1:16" hidden="1" x14ac:dyDescent="0.25">
      <c r="A152" t="s">
        <v>202</v>
      </c>
      <c r="B152">
        <v>10</v>
      </c>
      <c r="C152" t="s">
        <v>203</v>
      </c>
      <c r="D152" t="s">
        <v>62</v>
      </c>
      <c r="E152" t="s">
        <v>63</v>
      </c>
      <c r="F152" t="s">
        <v>204</v>
      </c>
      <c r="G152" t="s">
        <v>205</v>
      </c>
      <c r="H152">
        <v>2011</v>
      </c>
      <c r="I152" t="s">
        <v>19</v>
      </c>
      <c r="J152" s="1">
        <v>40812</v>
      </c>
      <c r="K152" s="1"/>
      <c r="L152" t="s">
        <v>26</v>
      </c>
    </row>
    <row r="153" spans="1:16" hidden="1" x14ac:dyDescent="0.25">
      <c r="A153" t="s">
        <v>202</v>
      </c>
      <c r="B153">
        <v>11</v>
      </c>
      <c r="C153" t="s">
        <v>203</v>
      </c>
      <c r="D153" t="s">
        <v>62</v>
      </c>
      <c r="E153" t="s">
        <v>63</v>
      </c>
      <c r="F153" t="s">
        <v>204</v>
      </c>
      <c r="G153" t="s">
        <v>205</v>
      </c>
      <c r="H153">
        <v>2011</v>
      </c>
      <c r="I153" t="s">
        <v>19</v>
      </c>
      <c r="J153" s="1">
        <v>40812</v>
      </c>
      <c r="K153" s="1"/>
      <c r="L153" t="s">
        <v>18</v>
      </c>
    </row>
    <row r="154" spans="1:16" hidden="1" x14ac:dyDescent="0.25">
      <c r="A154" t="s">
        <v>202</v>
      </c>
      <c r="B154">
        <v>12</v>
      </c>
      <c r="C154" t="s">
        <v>203</v>
      </c>
      <c r="D154" t="s">
        <v>62</v>
      </c>
      <c r="E154" t="s">
        <v>63</v>
      </c>
      <c r="F154" t="s">
        <v>204</v>
      </c>
      <c r="G154" t="s">
        <v>205</v>
      </c>
      <c r="H154">
        <v>2012</v>
      </c>
      <c r="I154" t="s">
        <v>17</v>
      </c>
      <c r="J154" s="1">
        <v>41176</v>
      </c>
      <c r="K154" s="1"/>
      <c r="L154" t="s">
        <v>26</v>
      </c>
    </row>
    <row r="155" spans="1:16" hidden="1" x14ac:dyDescent="0.25">
      <c r="A155" t="s">
        <v>202</v>
      </c>
      <c r="B155">
        <v>13</v>
      </c>
      <c r="C155" t="s">
        <v>203</v>
      </c>
      <c r="D155" t="s">
        <v>62</v>
      </c>
      <c r="E155" t="s">
        <v>63</v>
      </c>
      <c r="F155" t="s">
        <v>204</v>
      </c>
      <c r="G155" t="s">
        <v>205</v>
      </c>
      <c r="H155">
        <v>2012</v>
      </c>
      <c r="I155" t="s">
        <v>17</v>
      </c>
      <c r="J155" s="1">
        <v>41176</v>
      </c>
      <c r="K155" s="1"/>
      <c r="L155" t="s">
        <v>18</v>
      </c>
    </row>
    <row r="156" spans="1:16" x14ac:dyDescent="0.25">
      <c r="A156" t="s">
        <v>150</v>
      </c>
      <c r="B156">
        <v>9</v>
      </c>
      <c r="C156" t="s">
        <v>151</v>
      </c>
      <c r="D156" t="s">
        <v>35</v>
      </c>
      <c r="E156" t="s">
        <v>36</v>
      </c>
      <c r="F156" t="s">
        <v>152</v>
      </c>
      <c r="G156" t="s">
        <v>153</v>
      </c>
      <c r="H156">
        <v>2013</v>
      </c>
      <c r="I156" t="s">
        <v>282</v>
      </c>
      <c r="J156" s="1">
        <v>41540</v>
      </c>
      <c r="K156" s="1">
        <f>DATE(YEAR(J156),MONTH(J156)-1,DAY(J156))</f>
        <v>41509</v>
      </c>
      <c r="L156" t="s">
        <v>26</v>
      </c>
      <c r="N156" t="str">
        <f>SUBSTITUTE(UPPER(L156),"-", "_")</f>
        <v>FULL_TIME</v>
      </c>
      <c r="O156" t="str">
        <f>TEXT(K156, "YYYY-MM-DD")</f>
        <v>2013-08-23</v>
      </c>
      <c r="P156" t="str">
        <f>CONCATENATE("insert into PROGRAM_INSTANCE(program_id, deadline, sequence, study_option) values(","(select id from PROGRAM where code = '",A156,"'), '",O156,"',",B156,",'",N156,"');")</f>
        <v>insert into PROGRAM_INSTANCE(program_id, deadline, sequence, study_option) values((select id from PROGRAM where code = 'DDNCIVSUSR09'), '2013-08-23',9,'FULL_TIME');</v>
      </c>
    </row>
    <row r="157" spans="1:16" hidden="1" x14ac:dyDescent="0.25">
      <c r="A157" t="s">
        <v>206</v>
      </c>
      <c r="B157">
        <v>10</v>
      </c>
      <c r="C157" t="s">
        <v>207</v>
      </c>
      <c r="D157" t="s">
        <v>13</v>
      </c>
      <c r="E157" t="s">
        <v>14</v>
      </c>
      <c r="F157" t="s">
        <v>15</v>
      </c>
      <c r="G157" t="s">
        <v>16</v>
      </c>
      <c r="H157">
        <v>2011</v>
      </c>
      <c r="I157" t="s">
        <v>19</v>
      </c>
      <c r="J157" s="1">
        <v>40812</v>
      </c>
      <c r="K157" s="1"/>
      <c r="L157" t="s">
        <v>18</v>
      </c>
    </row>
    <row r="158" spans="1:16" hidden="1" x14ac:dyDescent="0.25">
      <c r="A158" t="s">
        <v>206</v>
      </c>
      <c r="B158">
        <v>11</v>
      </c>
      <c r="C158" t="s">
        <v>207</v>
      </c>
      <c r="D158" t="s">
        <v>13</v>
      </c>
      <c r="E158" t="s">
        <v>14</v>
      </c>
      <c r="F158" t="s">
        <v>15</v>
      </c>
      <c r="G158" t="s">
        <v>16</v>
      </c>
      <c r="H158">
        <v>2012</v>
      </c>
      <c r="I158" t="s">
        <v>17</v>
      </c>
      <c r="J158" s="1">
        <v>41176</v>
      </c>
      <c r="K158" s="1"/>
      <c r="L158" t="s">
        <v>26</v>
      </c>
    </row>
    <row r="159" spans="1:16" hidden="1" x14ac:dyDescent="0.25">
      <c r="A159" t="s">
        <v>206</v>
      </c>
      <c r="B159">
        <v>12</v>
      </c>
      <c r="C159" t="s">
        <v>207</v>
      </c>
      <c r="D159" t="s">
        <v>13</v>
      </c>
      <c r="E159" t="s">
        <v>14</v>
      </c>
      <c r="F159" t="s">
        <v>15</v>
      </c>
      <c r="G159" t="s">
        <v>16</v>
      </c>
      <c r="H159">
        <v>2012</v>
      </c>
      <c r="I159" t="s">
        <v>17</v>
      </c>
      <c r="J159" s="1">
        <v>41176</v>
      </c>
      <c r="K159" s="1"/>
      <c r="L159" t="s">
        <v>18</v>
      </c>
    </row>
    <row r="160" spans="1:16" hidden="1" x14ac:dyDescent="0.25">
      <c r="A160" t="s">
        <v>208</v>
      </c>
      <c r="B160">
        <v>12</v>
      </c>
      <c r="C160" t="s">
        <v>209</v>
      </c>
      <c r="D160" t="s">
        <v>104</v>
      </c>
      <c r="E160" t="s">
        <v>105</v>
      </c>
      <c r="F160" t="s">
        <v>106</v>
      </c>
      <c r="G160" t="s">
        <v>107</v>
      </c>
      <c r="H160">
        <v>2012</v>
      </c>
      <c r="I160" t="s">
        <v>17</v>
      </c>
      <c r="J160" s="1">
        <v>41176</v>
      </c>
      <c r="K160" s="1"/>
      <c r="L160" t="s">
        <v>26</v>
      </c>
    </row>
    <row r="161" spans="1:16" x14ac:dyDescent="0.25">
      <c r="A161" t="s">
        <v>70</v>
      </c>
      <c r="B161">
        <v>10</v>
      </c>
      <c r="C161" t="s">
        <v>71</v>
      </c>
      <c r="D161" t="s">
        <v>35</v>
      </c>
      <c r="E161" t="s">
        <v>36</v>
      </c>
      <c r="F161" t="s">
        <v>72</v>
      </c>
      <c r="G161" t="s">
        <v>73</v>
      </c>
      <c r="H161">
        <v>2011</v>
      </c>
      <c r="I161" t="s">
        <v>19</v>
      </c>
      <c r="J161" s="1">
        <v>40812</v>
      </c>
      <c r="K161" s="1">
        <f t="shared" ref="K161:K163" si="20">DATE(YEAR(J161),MONTH(J161)-1,DAY(J161))</f>
        <v>40781</v>
      </c>
      <c r="L161" t="s">
        <v>26</v>
      </c>
      <c r="N161" t="str">
        <f t="shared" ref="N161:N163" si="21">SUBSTITUTE(UPPER(L161),"-", "_")</f>
        <v>FULL_TIME</v>
      </c>
      <c r="O161" t="str">
        <f t="shared" ref="O161:O163" si="22">TEXT(K161, "YYYY-MM-DD")</f>
        <v>2011-08-26</v>
      </c>
      <c r="P161" t="str">
        <f t="shared" ref="P161:P163" si="23">CONCATENATE("insert into PROGRAM_INSTANCE(program_id, deadline, sequence, study_option) values(","(select id from PROGRAM where code = '",A161,"'), '",O161,"',",B161,",'",N161,"');")</f>
        <v>insert into PROGRAM_INSTANCE(program_id, deadline, sequence, study_option) values((select id from PROGRAM where code = 'RRDBENSING01'), '2011-08-26',10,'FULL_TIME');</v>
      </c>
    </row>
    <row r="162" spans="1:16" x14ac:dyDescent="0.25">
      <c r="A162" t="s">
        <v>70</v>
      </c>
      <c r="B162">
        <v>11</v>
      </c>
      <c r="C162" t="s">
        <v>71</v>
      </c>
      <c r="D162" t="s">
        <v>35</v>
      </c>
      <c r="E162" t="s">
        <v>36</v>
      </c>
      <c r="F162" t="s">
        <v>72</v>
      </c>
      <c r="G162" t="s">
        <v>73</v>
      </c>
      <c r="H162">
        <v>2011</v>
      </c>
      <c r="I162" t="s">
        <v>19</v>
      </c>
      <c r="J162" s="1">
        <v>40812</v>
      </c>
      <c r="K162" s="1">
        <f t="shared" si="20"/>
        <v>40781</v>
      </c>
      <c r="L162" t="s">
        <v>18</v>
      </c>
      <c r="N162" t="str">
        <f t="shared" si="21"/>
        <v>PART_TIME</v>
      </c>
      <c r="O162" t="str">
        <f t="shared" si="22"/>
        <v>2011-08-26</v>
      </c>
      <c r="P162" t="str">
        <f t="shared" si="23"/>
        <v>insert into PROGRAM_INSTANCE(program_id, deadline, sequence, study_option) values((select id from PROGRAM where code = 'RRDBENSING01'), '2011-08-26',11,'PART_TIME');</v>
      </c>
    </row>
    <row r="163" spans="1:16" x14ac:dyDescent="0.25">
      <c r="A163" t="s">
        <v>138</v>
      </c>
      <c r="B163">
        <v>7</v>
      </c>
      <c r="C163" t="s">
        <v>139</v>
      </c>
      <c r="D163" t="s">
        <v>35</v>
      </c>
      <c r="E163" t="s">
        <v>36</v>
      </c>
      <c r="F163" t="s">
        <v>140</v>
      </c>
      <c r="G163" t="s">
        <v>141</v>
      </c>
      <c r="H163">
        <v>2012</v>
      </c>
      <c r="I163" t="s">
        <v>17</v>
      </c>
      <c r="J163" s="1">
        <v>41176</v>
      </c>
      <c r="K163" s="1">
        <f t="shared" si="20"/>
        <v>41145</v>
      </c>
      <c r="L163" t="s">
        <v>26</v>
      </c>
      <c r="M163" t="str">
        <f>CONCATENATE("insert into program(code, title) values ('",A163,"','",C163,"');")</f>
        <v>insert into program(code, title) values ('DDNCOMSVEI09','EngD Virtual Environments, Imaging and Visualisation');</v>
      </c>
      <c r="N163" t="str">
        <f t="shared" si="21"/>
        <v>FULL_TIME</v>
      </c>
      <c r="O163" t="str">
        <f t="shared" si="22"/>
        <v>2012-08-24</v>
      </c>
      <c r="P163" t="str">
        <f t="shared" si="23"/>
        <v>insert into PROGRAM_INSTANCE(program_id, deadline, sequence, study_option) values((select id from PROGRAM where code = 'DDNCOMSVEI09'), '2012-08-24',7,'FULL_TIME');</v>
      </c>
    </row>
    <row r="164" spans="1:16" hidden="1" x14ac:dyDescent="0.25">
      <c r="A164" t="s">
        <v>210</v>
      </c>
      <c r="B164">
        <v>10</v>
      </c>
      <c r="C164" t="s">
        <v>211</v>
      </c>
      <c r="D164" t="s">
        <v>104</v>
      </c>
      <c r="E164" t="s">
        <v>105</v>
      </c>
      <c r="F164" t="s">
        <v>106</v>
      </c>
      <c r="G164" t="s">
        <v>107</v>
      </c>
      <c r="H164">
        <v>2011</v>
      </c>
      <c r="I164" t="s">
        <v>19</v>
      </c>
      <c r="J164" s="1">
        <v>40812</v>
      </c>
      <c r="K164" s="1"/>
      <c r="L164" t="s">
        <v>26</v>
      </c>
    </row>
    <row r="165" spans="1:16" hidden="1" x14ac:dyDescent="0.25">
      <c r="A165" t="s">
        <v>210</v>
      </c>
      <c r="B165">
        <v>12</v>
      </c>
      <c r="C165" t="s">
        <v>211</v>
      </c>
      <c r="D165" t="s">
        <v>104</v>
      </c>
      <c r="E165" t="s">
        <v>105</v>
      </c>
      <c r="F165" t="s">
        <v>106</v>
      </c>
      <c r="G165" t="s">
        <v>107</v>
      </c>
      <c r="H165">
        <v>2012</v>
      </c>
      <c r="I165" t="s">
        <v>17</v>
      </c>
      <c r="J165" s="1">
        <v>41176</v>
      </c>
      <c r="K165" s="1"/>
      <c r="L165" t="s">
        <v>26</v>
      </c>
    </row>
    <row r="166" spans="1:16" hidden="1" x14ac:dyDescent="0.25">
      <c r="A166" t="s">
        <v>212</v>
      </c>
      <c r="B166">
        <v>10</v>
      </c>
      <c r="C166" t="s">
        <v>213</v>
      </c>
      <c r="D166" t="s">
        <v>104</v>
      </c>
      <c r="E166" t="s">
        <v>105</v>
      </c>
      <c r="F166" t="s">
        <v>106</v>
      </c>
      <c r="G166" t="s">
        <v>107</v>
      </c>
      <c r="H166">
        <v>2011</v>
      </c>
      <c r="I166" t="s">
        <v>19</v>
      </c>
      <c r="J166" s="1">
        <v>40812</v>
      </c>
      <c r="K166" s="1"/>
      <c r="L166" t="s">
        <v>26</v>
      </c>
    </row>
    <row r="167" spans="1:16" hidden="1" x14ac:dyDescent="0.25">
      <c r="A167" t="s">
        <v>212</v>
      </c>
      <c r="B167">
        <v>11</v>
      </c>
      <c r="C167" t="s">
        <v>213</v>
      </c>
      <c r="D167" t="s">
        <v>104</v>
      </c>
      <c r="E167" t="s">
        <v>105</v>
      </c>
      <c r="F167" t="s">
        <v>106</v>
      </c>
      <c r="G167" t="s">
        <v>107</v>
      </c>
      <c r="H167">
        <v>2011</v>
      </c>
      <c r="I167" t="s">
        <v>19</v>
      </c>
      <c r="J167" s="1">
        <v>40812</v>
      </c>
      <c r="K167" s="1"/>
      <c r="L167" t="s">
        <v>18</v>
      </c>
    </row>
    <row r="168" spans="1:16" hidden="1" x14ac:dyDescent="0.25">
      <c r="A168" t="s">
        <v>212</v>
      </c>
      <c r="B168">
        <v>12</v>
      </c>
      <c r="C168" t="s">
        <v>213</v>
      </c>
      <c r="D168" t="s">
        <v>104</v>
      </c>
      <c r="E168" t="s">
        <v>105</v>
      </c>
      <c r="F168" t="s">
        <v>106</v>
      </c>
      <c r="G168" t="s">
        <v>107</v>
      </c>
      <c r="H168">
        <v>2012</v>
      </c>
      <c r="I168" t="s">
        <v>17</v>
      </c>
      <c r="J168" s="1">
        <v>41176</v>
      </c>
      <c r="K168" s="1"/>
      <c r="L168" t="s">
        <v>26</v>
      </c>
    </row>
    <row r="169" spans="1:16" hidden="1" x14ac:dyDescent="0.25">
      <c r="A169" t="s">
        <v>212</v>
      </c>
      <c r="B169">
        <v>13</v>
      </c>
      <c r="C169" t="s">
        <v>213</v>
      </c>
      <c r="D169" t="s">
        <v>104</v>
      </c>
      <c r="E169" t="s">
        <v>105</v>
      </c>
      <c r="F169" t="s">
        <v>106</v>
      </c>
      <c r="G169" t="s">
        <v>107</v>
      </c>
      <c r="H169">
        <v>2012</v>
      </c>
      <c r="I169" t="s">
        <v>17</v>
      </c>
      <c r="J169" s="1">
        <v>41176</v>
      </c>
      <c r="K169" s="1"/>
      <c r="L169" t="s">
        <v>18</v>
      </c>
    </row>
    <row r="170" spans="1:16" hidden="1" x14ac:dyDescent="0.25">
      <c r="A170" t="s">
        <v>214</v>
      </c>
      <c r="B170">
        <v>10</v>
      </c>
      <c r="C170" t="s">
        <v>215</v>
      </c>
      <c r="D170" t="s">
        <v>88</v>
      </c>
      <c r="E170" t="s">
        <v>89</v>
      </c>
      <c r="F170" t="s">
        <v>216</v>
      </c>
      <c r="G170" t="s">
        <v>217</v>
      </c>
      <c r="H170">
        <v>2011</v>
      </c>
      <c r="I170" t="s">
        <v>19</v>
      </c>
      <c r="J170" s="1">
        <v>40812</v>
      </c>
      <c r="K170" s="1"/>
      <c r="L170" t="s">
        <v>26</v>
      </c>
    </row>
    <row r="171" spans="1:16" hidden="1" x14ac:dyDescent="0.25">
      <c r="A171" t="s">
        <v>214</v>
      </c>
      <c r="B171">
        <v>11</v>
      </c>
      <c r="C171" t="s">
        <v>215</v>
      </c>
      <c r="D171" t="s">
        <v>88</v>
      </c>
      <c r="E171" t="s">
        <v>89</v>
      </c>
      <c r="F171" t="s">
        <v>216</v>
      </c>
      <c r="G171" t="s">
        <v>217</v>
      </c>
      <c r="H171">
        <v>2011</v>
      </c>
      <c r="I171" t="s">
        <v>19</v>
      </c>
      <c r="J171" s="1">
        <v>40812</v>
      </c>
      <c r="K171" s="1"/>
      <c r="L171" t="s">
        <v>18</v>
      </c>
    </row>
    <row r="172" spans="1:16" hidden="1" x14ac:dyDescent="0.25">
      <c r="A172" t="s">
        <v>214</v>
      </c>
      <c r="B172">
        <v>12</v>
      </c>
      <c r="C172" t="s">
        <v>215</v>
      </c>
      <c r="D172" t="s">
        <v>88</v>
      </c>
      <c r="E172" t="s">
        <v>89</v>
      </c>
      <c r="F172" t="s">
        <v>216</v>
      </c>
      <c r="G172" t="s">
        <v>217</v>
      </c>
      <c r="H172">
        <v>2012</v>
      </c>
      <c r="I172" t="s">
        <v>17</v>
      </c>
      <c r="J172" s="1">
        <v>41176</v>
      </c>
      <c r="K172" s="1"/>
      <c r="L172" t="s">
        <v>26</v>
      </c>
    </row>
    <row r="173" spans="1:16" hidden="1" x14ac:dyDescent="0.25">
      <c r="A173" t="s">
        <v>214</v>
      </c>
      <c r="B173">
        <v>13</v>
      </c>
      <c r="C173" t="s">
        <v>215</v>
      </c>
      <c r="D173" t="s">
        <v>88</v>
      </c>
      <c r="E173" t="s">
        <v>89</v>
      </c>
      <c r="F173" t="s">
        <v>216</v>
      </c>
      <c r="G173" t="s">
        <v>217</v>
      </c>
      <c r="H173">
        <v>2012</v>
      </c>
      <c r="I173" t="s">
        <v>17</v>
      </c>
      <c r="J173" s="1">
        <v>41176</v>
      </c>
      <c r="K173" s="1"/>
      <c r="L173" t="s">
        <v>18</v>
      </c>
    </row>
    <row r="174" spans="1:16" hidden="1" x14ac:dyDescent="0.25">
      <c r="A174" t="s">
        <v>218</v>
      </c>
      <c r="B174">
        <v>10</v>
      </c>
      <c r="C174" t="s">
        <v>219</v>
      </c>
      <c r="D174" t="s">
        <v>88</v>
      </c>
      <c r="E174" t="s">
        <v>89</v>
      </c>
      <c r="F174" t="s">
        <v>220</v>
      </c>
      <c r="G174" t="s">
        <v>221</v>
      </c>
      <c r="H174">
        <v>2011</v>
      </c>
      <c r="I174" t="s">
        <v>19</v>
      </c>
      <c r="J174" s="1">
        <v>40812</v>
      </c>
      <c r="K174" s="1"/>
      <c r="L174" t="s">
        <v>26</v>
      </c>
    </row>
    <row r="175" spans="1:16" hidden="1" x14ac:dyDescent="0.25">
      <c r="A175" t="s">
        <v>218</v>
      </c>
      <c r="B175">
        <v>11</v>
      </c>
      <c r="C175" t="s">
        <v>219</v>
      </c>
      <c r="D175" t="s">
        <v>88</v>
      </c>
      <c r="E175" t="s">
        <v>89</v>
      </c>
      <c r="F175" t="s">
        <v>220</v>
      </c>
      <c r="G175" t="s">
        <v>221</v>
      </c>
      <c r="H175">
        <v>2011</v>
      </c>
      <c r="I175" t="s">
        <v>19</v>
      </c>
      <c r="J175" s="1">
        <v>40812</v>
      </c>
      <c r="K175" s="1"/>
      <c r="L175" t="s">
        <v>18</v>
      </c>
    </row>
    <row r="176" spans="1:16" hidden="1" x14ac:dyDescent="0.25">
      <c r="A176" t="s">
        <v>218</v>
      </c>
      <c r="B176">
        <v>12</v>
      </c>
      <c r="C176" t="s">
        <v>219</v>
      </c>
      <c r="D176" t="s">
        <v>88</v>
      </c>
      <c r="E176" t="s">
        <v>89</v>
      </c>
      <c r="F176" t="s">
        <v>220</v>
      </c>
      <c r="G176" t="s">
        <v>221</v>
      </c>
      <c r="H176">
        <v>2012</v>
      </c>
      <c r="I176" t="s">
        <v>17</v>
      </c>
      <c r="J176" s="1">
        <v>41176</v>
      </c>
      <c r="K176" s="1"/>
      <c r="L176" t="s">
        <v>26</v>
      </c>
    </row>
    <row r="177" spans="1:16" hidden="1" x14ac:dyDescent="0.25">
      <c r="A177" t="s">
        <v>222</v>
      </c>
      <c r="B177">
        <v>10</v>
      </c>
      <c r="C177" t="s">
        <v>223</v>
      </c>
      <c r="D177" t="s">
        <v>41</v>
      </c>
      <c r="E177" t="s">
        <v>42</v>
      </c>
      <c r="F177" t="s">
        <v>224</v>
      </c>
      <c r="G177" t="s">
        <v>225</v>
      </c>
      <c r="H177">
        <v>2011</v>
      </c>
      <c r="I177" t="s">
        <v>19</v>
      </c>
      <c r="J177" s="1">
        <v>40812</v>
      </c>
      <c r="K177" s="1"/>
      <c r="L177" t="s">
        <v>26</v>
      </c>
    </row>
    <row r="178" spans="1:16" hidden="1" x14ac:dyDescent="0.25">
      <c r="A178" t="s">
        <v>222</v>
      </c>
      <c r="B178">
        <v>11</v>
      </c>
      <c r="C178" t="s">
        <v>223</v>
      </c>
      <c r="D178" t="s">
        <v>41</v>
      </c>
      <c r="E178" t="s">
        <v>42</v>
      </c>
      <c r="F178" t="s">
        <v>224</v>
      </c>
      <c r="G178" t="s">
        <v>225</v>
      </c>
      <c r="H178">
        <v>2011</v>
      </c>
      <c r="I178" t="s">
        <v>19</v>
      </c>
      <c r="J178" s="1">
        <v>40812</v>
      </c>
      <c r="K178" s="1"/>
      <c r="L178" t="s">
        <v>18</v>
      </c>
    </row>
    <row r="179" spans="1:16" hidden="1" x14ac:dyDescent="0.25">
      <c r="A179" t="s">
        <v>222</v>
      </c>
      <c r="B179">
        <v>12</v>
      </c>
      <c r="C179" t="s">
        <v>223</v>
      </c>
      <c r="D179" t="s">
        <v>41</v>
      </c>
      <c r="E179" t="s">
        <v>42</v>
      </c>
      <c r="F179" t="s">
        <v>224</v>
      </c>
      <c r="G179" t="s">
        <v>225</v>
      </c>
      <c r="H179">
        <v>2012</v>
      </c>
      <c r="I179" t="s">
        <v>17</v>
      </c>
      <c r="J179" s="1">
        <v>41176</v>
      </c>
      <c r="K179" s="1"/>
      <c r="L179" t="s">
        <v>26</v>
      </c>
    </row>
    <row r="180" spans="1:16" hidden="1" x14ac:dyDescent="0.25">
      <c r="A180" t="s">
        <v>226</v>
      </c>
      <c r="B180">
        <v>11</v>
      </c>
      <c r="C180" t="s">
        <v>227</v>
      </c>
      <c r="D180" t="s">
        <v>13</v>
      </c>
      <c r="E180" t="s">
        <v>14</v>
      </c>
      <c r="F180" t="s">
        <v>15</v>
      </c>
      <c r="G180" t="s">
        <v>16</v>
      </c>
      <c r="H180">
        <v>2011</v>
      </c>
      <c r="I180" t="s">
        <v>19</v>
      </c>
      <c r="J180" s="1">
        <v>40812</v>
      </c>
      <c r="K180" s="1"/>
      <c r="L180" t="s">
        <v>18</v>
      </c>
    </row>
    <row r="181" spans="1:16" hidden="1" x14ac:dyDescent="0.25">
      <c r="A181" t="s">
        <v>226</v>
      </c>
      <c r="B181">
        <v>13</v>
      </c>
      <c r="C181" t="s">
        <v>227</v>
      </c>
      <c r="D181" t="s">
        <v>13</v>
      </c>
      <c r="E181" t="s">
        <v>14</v>
      </c>
      <c r="F181" t="s">
        <v>15</v>
      </c>
      <c r="G181" t="s">
        <v>16</v>
      </c>
      <c r="H181">
        <v>2012</v>
      </c>
      <c r="I181" t="s">
        <v>17</v>
      </c>
      <c r="J181" s="1">
        <v>41176</v>
      </c>
      <c r="K181" s="1"/>
      <c r="L181" t="s">
        <v>18</v>
      </c>
    </row>
    <row r="182" spans="1:16" hidden="1" x14ac:dyDescent="0.25">
      <c r="A182" t="s">
        <v>188</v>
      </c>
      <c r="B182">
        <v>13</v>
      </c>
      <c r="C182" t="s">
        <v>189</v>
      </c>
      <c r="D182" t="s">
        <v>22</v>
      </c>
      <c r="E182" t="s">
        <v>23</v>
      </c>
      <c r="F182" t="s">
        <v>132</v>
      </c>
      <c r="G182" t="s">
        <v>133</v>
      </c>
      <c r="H182">
        <v>2012</v>
      </c>
      <c r="I182" t="s">
        <v>17</v>
      </c>
      <c r="J182" s="1">
        <v>41176</v>
      </c>
      <c r="K182" s="1"/>
      <c r="L182" t="s">
        <v>18</v>
      </c>
    </row>
    <row r="183" spans="1:16" hidden="1" x14ac:dyDescent="0.25">
      <c r="A183" t="s">
        <v>222</v>
      </c>
      <c r="B183">
        <v>13</v>
      </c>
      <c r="C183" t="s">
        <v>223</v>
      </c>
      <c r="D183" t="s">
        <v>41</v>
      </c>
      <c r="E183" t="s">
        <v>42</v>
      </c>
      <c r="F183" t="s">
        <v>224</v>
      </c>
      <c r="G183" t="s">
        <v>225</v>
      </c>
      <c r="H183">
        <v>2012</v>
      </c>
      <c r="I183" t="s">
        <v>17</v>
      </c>
      <c r="J183" s="1">
        <v>41176</v>
      </c>
      <c r="K183" s="1"/>
      <c r="L183" t="s">
        <v>18</v>
      </c>
    </row>
    <row r="184" spans="1:16" hidden="1" x14ac:dyDescent="0.25">
      <c r="A184" t="s">
        <v>45</v>
      </c>
      <c r="B184">
        <v>12</v>
      </c>
      <c r="C184" t="s">
        <v>46</v>
      </c>
      <c r="D184" t="s">
        <v>29</v>
      </c>
      <c r="E184" t="s">
        <v>30</v>
      </c>
      <c r="F184" t="s">
        <v>47</v>
      </c>
      <c r="G184" t="s">
        <v>48</v>
      </c>
      <c r="H184">
        <v>2012</v>
      </c>
      <c r="I184" t="s">
        <v>17</v>
      </c>
      <c r="J184" s="1">
        <v>41176</v>
      </c>
      <c r="K184" s="1"/>
      <c r="L184" t="s">
        <v>26</v>
      </c>
    </row>
    <row r="185" spans="1:16" hidden="1" x14ac:dyDescent="0.25">
      <c r="A185" t="s">
        <v>162</v>
      </c>
      <c r="B185">
        <v>12</v>
      </c>
      <c r="C185" t="s">
        <v>163</v>
      </c>
      <c r="D185" t="s">
        <v>62</v>
      </c>
      <c r="E185" t="s">
        <v>63</v>
      </c>
      <c r="F185" t="s">
        <v>164</v>
      </c>
      <c r="G185" t="s">
        <v>165</v>
      </c>
      <c r="H185">
        <v>2012</v>
      </c>
      <c r="I185" t="s">
        <v>17</v>
      </c>
      <c r="J185" s="1">
        <v>41176</v>
      </c>
      <c r="K185" s="1"/>
      <c r="L185" t="s">
        <v>26</v>
      </c>
    </row>
    <row r="186" spans="1:16" hidden="1" x14ac:dyDescent="0.25">
      <c r="A186" t="s">
        <v>184</v>
      </c>
      <c r="B186">
        <v>13</v>
      </c>
      <c r="C186" t="s">
        <v>185</v>
      </c>
      <c r="D186" t="s">
        <v>29</v>
      </c>
      <c r="E186" t="s">
        <v>30</v>
      </c>
      <c r="F186" t="s">
        <v>186</v>
      </c>
      <c r="G186" t="s">
        <v>187</v>
      </c>
      <c r="H186">
        <v>2012</v>
      </c>
      <c r="I186" t="s">
        <v>17</v>
      </c>
      <c r="J186" s="1">
        <v>41176</v>
      </c>
      <c r="K186" s="1"/>
      <c r="L186" t="s">
        <v>18</v>
      </c>
    </row>
    <row r="187" spans="1:16" hidden="1" x14ac:dyDescent="0.25">
      <c r="A187" t="s">
        <v>212</v>
      </c>
      <c r="B187">
        <v>1</v>
      </c>
      <c r="C187" t="s">
        <v>213</v>
      </c>
      <c r="D187" t="s">
        <v>104</v>
      </c>
      <c r="E187" t="s">
        <v>105</v>
      </c>
      <c r="F187" t="s">
        <v>106</v>
      </c>
      <c r="G187" t="s">
        <v>107</v>
      </c>
      <c r="H187">
        <v>2008</v>
      </c>
      <c r="I187" t="s">
        <v>228</v>
      </c>
      <c r="J187" s="1">
        <v>39713</v>
      </c>
      <c r="K187" s="1"/>
      <c r="L187" t="s">
        <v>26</v>
      </c>
    </row>
    <row r="188" spans="1:16" x14ac:dyDescent="0.25">
      <c r="A188" t="s">
        <v>229</v>
      </c>
      <c r="B188">
        <v>7</v>
      </c>
      <c r="C188" t="s">
        <v>230</v>
      </c>
      <c r="D188" t="s">
        <v>35</v>
      </c>
      <c r="E188" t="s">
        <v>36</v>
      </c>
      <c r="F188" t="s">
        <v>140</v>
      </c>
      <c r="G188" t="s">
        <v>141</v>
      </c>
      <c r="H188">
        <v>2011</v>
      </c>
      <c r="I188" t="s">
        <v>19</v>
      </c>
      <c r="J188" s="1">
        <v>40812</v>
      </c>
      <c r="K188" s="1">
        <f t="shared" ref="K188:K191" si="24">DATE(YEAR(J188),MONTH(J188)-1,DAY(J188))</f>
        <v>40781</v>
      </c>
      <c r="L188" t="s">
        <v>26</v>
      </c>
      <c r="N188" t="str">
        <f t="shared" ref="N188:N191" si="25">SUBSTITUTE(UPPER(L188),"-", "_")</f>
        <v>FULL_TIME</v>
      </c>
      <c r="O188" t="str">
        <f t="shared" ref="O188:O191" si="26">TEXT(K188, "YYYY-MM-DD")</f>
        <v>2011-08-26</v>
      </c>
      <c r="P188" t="str">
        <f t="shared" ref="P188:P191" si="27">CONCATENATE("insert into PROGRAM_INSTANCE(program_id, deadline, sequence, study_option) values(","(select id from PROGRAM where code = '",A188,"'), '",O188,"',",B188,",'",N188,"');")</f>
        <v>insert into PROGRAM_INSTANCE(program_id, deadline, sequence, study_option) values((select id from PROGRAM where code = 'RRDCOMSFNC01'), '2011-08-26',7,'FULL_TIME');</v>
      </c>
    </row>
    <row r="189" spans="1:16" x14ac:dyDescent="0.25">
      <c r="A189" t="s">
        <v>138</v>
      </c>
      <c r="B189">
        <v>9</v>
      </c>
      <c r="C189" t="s">
        <v>139</v>
      </c>
      <c r="D189" t="s">
        <v>35</v>
      </c>
      <c r="E189" t="s">
        <v>36</v>
      </c>
      <c r="F189" t="s">
        <v>140</v>
      </c>
      <c r="G189" t="s">
        <v>141</v>
      </c>
      <c r="H189">
        <v>2013</v>
      </c>
      <c r="I189" t="s">
        <v>282</v>
      </c>
      <c r="J189" s="1">
        <v>41540</v>
      </c>
      <c r="K189" s="1">
        <f t="shared" si="24"/>
        <v>41509</v>
      </c>
      <c r="L189" t="s">
        <v>26</v>
      </c>
      <c r="N189" t="str">
        <f t="shared" si="25"/>
        <v>FULL_TIME</v>
      </c>
      <c r="O189" t="str">
        <f t="shared" si="26"/>
        <v>2013-08-23</v>
      </c>
      <c r="P189" t="str">
        <f t="shared" si="27"/>
        <v>insert into PROGRAM_INSTANCE(program_id, deadline, sequence, study_option) values((select id from PROGRAM where code = 'DDNCOMSVEI09'), '2013-08-23',9,'FULL_TIME');</v>
      </c>
    </row>
    <row r="190" spans="1:16" x14ac:dyDescent="0.25">
      <c r="A190" t="s">
        <v>231</v>
      </c>
      <c r="B190">
        <v>8</v>
      </c>
      <c r="C190" t="s">
        <v>232</v>
      </c>
      <c r="D190" t="s">
        <v>35</v>
      </c>
      <c r="E190" t="s">
        <v>36</v>
      </c>
      <c r="F190" t="s">
        <v>233</v>
      </c>
      <c r="G190" t="s">
        <v>36</v>
      </c>
      <c r="H190">
        <v>2011</v>
      </c>
      <c r="I190" t="s">
        <v>19</v>
      </c>
      <c r="J190" s="1">
        <v>40812</v>
      </c>
      <c r="K190" s="1">
        <f t="shared" si="24"/>
        <v>40781</v>
      </c>
      <c r="L190" t="s">
        <v>26</v>
      </c>
      <c r="N190" t="str">
        <f t="shared" si="25"/>
        <v>FULL_TIME</v>
      </c>
      <c r="O190" t="str">
        <f t="shared" si="26"/>
        <v>2011-08-26</v>
      </c>
      <c r="P190" t="str">
        <f t="shared" si="27"/>
        <v>insert into PROGRAM_INSTANCE(program_id, deadline, sequence, study_option) values((select id from PROGRAM where code = 'DDNPRFSING01'), '2011-08-26',8,'FULL_TIME');</v>
      </c>
    </row>
    <row r="191" spans="1:16" x14ac:dyDescent="0.25">
      <c r="A191" t="s">
        <v>70</v>
      </c>
      <c r="B191">
        <v>12</v>
      </c>
      <c r="C191" t="s">
        <v>71</v>
      </c>
      <c r="D191" t="s">
        <v>35</v>
      </c>
      <c r="E191" t="s">
        <v>36</v>
      </c>
      <c r="F191" t="s">
        <v>72</v>
      </c>
      <c r="G191" t="s">
        <v>73</v>
      </c>
      <c r="H191">
        <v>2012</v>
      </c>
      <c r="I191" t="s">
        <v>17</v>
      </c>
      <c r="J191" s="1">
        <v>41176</v>
      </c>
      <c r="K191" s="1">
        <f t="shared" si="24"/>
        <v>41145</v>
      </c>
      <c r="L191" t="s">
        <v>26</v>
      </c>
      <c r="M191" t="str">
        <f>CONCATENATE("insert into program(code, title) values ('",A191,"','",C191,"');")</f>
        <v>insert into program(code, title) values ('RRDBENSING01','Research Degree:  Biochemical Engineering');</v>
      </c>
      <c r="N191" t="str">
        <f t="shared" si="25"/>
        <v>FULL_TIME</v>
      </c>
      <c r="O191" t="str">
        <f t="shared" si="26"/>
        <v>2012-08-24</v>
      </c>
      <c r="P191" t="str">
        <f t="shared" si="27"/>
        <v>insert into PROGRAM_INSTANCE(program_id, deadline, sequence, study_option) values((select id from PROGRAM where code = 'RRDBENSING01'), '2012-08-24',12,'FULL_TIME');</v>
      </c>
    </row>
    <row r="192" spans="1:16" hidden="1" x14ac:dyDescent="0.25">
      <c r="A192" t="s">
        <v>218</v>
      </c>
      <c r="B192">
        <v>13</v>
      </c>
      <c r="C192" t="s">
        <v>219</v>
      </c>
      <c r="D192" t="s">
        <v>88</v>
      </c>
      <c r="E192" t="s">
        <v>89</v>
      </c>
      <c r="F192" t="s">
        <v>220</v>
      </c>
      <c r="G192" t="s">
        <v>221</v>
      </c>
      <c r="H192">
        <v>2012</v>
      </c>
      <c r="I192" t="s">
        <v>17</v>
      </c>
      <c r="J192" s="1">
        <v>41176</v>
      </c>
      <c r="K192" s="1"/>
      <c r="L192" t="s">
        <v>18</v>
      </c>
    </row>
    <row r="193" spans="1:16" hidden="1" x14ac:dyDescent="0.25">
      <c r="A193" t="s">
        <v>82</v>
      </c>
      <c r="B193">
        <v>13</v>
      </c>
      <c r="C193" t="s">
        <v>83</v>
      </c>
      <c r="D193" t="s">
        <v>41</v>
      </c>
      <c r="E193" t="s">
        <v>42</v>
      </c>
      <c r="F193" t="s">
        <v>84</v>
      </c>
      <c r="G193" t="s">
        <v>85</v>
      </c>
      <c r="H193">
        <v>2012</v>
      </c>
      <c r="I193" t="s">
        <v>17</v>
      </c>
      <c r="J193" s="1">
        <v>41176</v>
      </c>
      <c r="K193" s="1"/>
      <c r="L193" t="s">
        <v>18</v>
      </c>
    </row>
    <row r="194" spans="1:16" hidden="1" x14ac:dyDescent="0.25">
      <c r="A194" t="s">
        <v>92</v>
      </c>
      <c r="B194">
        <v>13</v>
      </c>
      <c r="C194" t="s">
        <v>93</v>
      </c>
      <c r="D194" t="s">
        <v>22</v>
      </c>
      <c r="E194" t="s">
        <v>23</v>
      </c>
      <c r="F194" t="s">
        <v>94</v>
      </c>
      <c r="G194" t="s">
        <v>95</v>
      </c>
      <c r="H194">
        <v>2012</v>
      </c>
      <c r="I194" t="s">
        <v>17</v>
      </c>
      <c r="J194" s="1">
        <v>41176</v>
      </c>
      <c r="K194" s="1"/>
      <c r="L194" t="s">
        <v>18</v>
      </c>
    </row>
    <row r="195" spans="1:16" hidden="1" x14ac:dyDescent="0.25">
      <c r="A195" t="s">
        <v>234</v>
      </c>
      <c r="B195">
        <v>8</v>
      </c>
      <c r="C195" t="s">
        <v>235</v>
      </c>
      <c r="D195" t="s">
        <v>104</v>
      </c>
      <c r="E195" t="s">
        <v>105</v>
      </c>
      <c r="F195" t="s">
        <v>106</v>
      </c>
      <c r="G195" t="s">
        <v>107</v>
      </c>
      <c r="H195">
        <v>2011</v>
      </c>
      <c r="I195" t="s">
        <v>19</v>
      </c>
      <c r="J195" s="1">
        <v>40812</v>
      </c>
      <c r="K195" s="1"/>
      <c r="L195" t="s">
        <v>26</v>
      </c>
    </row>
    <row r="196" spans="1:16" hidden="1" x14ac:dyDescent="0.25">
      <c r="A196" t="s">
        <v>234</v>
      </c>
      <c r="B196">
        <v>9</v>
      </c>
      <c r="C196" t="s">
        <v>235</v>
      </c>
      <c r="D196" t="s">
        <v>104</v>
      </c>
      <c r="E196" t="s">
        <v>105</v>
      </c>
      <c r="F196" t="s">
        <v>106</v>
      </c>
      <c r="G196" t="s">
        <v>107</v>
      </c>
      <c r="H196">
        <v>2012</v>
      </c>
      <c r="I196" t="s">
        <v>17</v>
      </c>
      <c r="J196" s="1">
        <v>41176</v>
      </c>
      <c r="K196" s="1"/>
      <c r="L196" t="s">
        <v>26</v>
      </c>
    </row>
    <row r="197" spans="1:16" hidden="1" x14ac:dyDescent="0.25">
      <c r="A197" t="s">
        <v>114</v>
      </c>
      <c r="B197">
        <v>10</v>
      </c>
      <c r="C197" t="s">
        <v>115</v>
      </c>
      <c r="D197" t="s">
        <v>52</v>
      </c>
      <c r="E197" t="s">
        <v>53</v>
      </c>
      <c r="F197" t="s">
        <v>58</v>
      </c>
      <c r="G197" t="s">
        <v>59</v>
      </c>
      <c r="H197">
        <v>2012</v>
      </c>
      <c r="I197" t="s">
        <v>17</v>
      </c>
      <c r="J197" s="1">
        <v>41176</v>
      </c>
      <c r="K197" s="1"/>
      <c r="L197" t="s">
        <v>26</v>
      </c>
    </row>
    <row r="198" spans="1:16" x14ac:dyDescent="0.25">
      <c r="A198" t="s">
        <v>70</v>
      </c>
      <c r="B198">
        <v>13</v>
      </c>
      <c r="C198" t="s">
        <v>71</v>
      </c>
      <c r="D198" t="s">
        <v>35</v>
      </c>
      <c r="E198" t="s">
        <v>36</v>
      </c>
      <c r="F198" t="s">
        <v>72</v>
      </c>
      <c r="G198" t="s">
        <v>73</v>
      </c>
      <c r="H198">
        <v>2012</v>
      </c>
      <c r="I198" t="s">
        <v>17</v>
      </c>
      <c r="J198" s="1">
        <v>41176</v>
      </c>
      <c r="K198" s="1">
        <f t="shared" ref="K198:K199" si="28">DATE(YEAR(J198),MONTH(J198)-1,DAY(J198))</f>
        <v>41145</v>
      </c>
      <c r="L198" t="s">
        <v>18</v>
      </c>
      <c r="N198" t="str">
        <f t="shared" ref="N198:N199" si="29">SUBSTITUTE(UPPER(L198),"-", "_")</f>
        <v>PART_TIME</v>
      </c>
      <c r="O198" t="str">
        <f t="shared" ref="O198:O199" si="30">TEXT(K198, "YYYY-MM-DD")</f>
        <v>2012-08-24</v>
      </c>
      <c r="P198" t="str">
        <f t="shared" ref="P198:P199" si="31">CONCATENATE("insert into PROGRAM_INSTANCE(program_id, deadline, sequence, study_option) values(","(select id from PROGRAM where code = '",A198,"'), '",O198,"',",B198,",'",N198,"');")</f>
        <v>insert into PROGRAM_INSTANCE(program_id, deadline, sequence, study_option) values((select id from PROGRAM where code = 'RRDBENSING01'), '2012-08-24',13,'PART_TIME');</v>
      </c>
    </row>
    <row r="199" spans="1:16" x14ac:dyDescent="0.25">
      <c r="A199" t="s">
        <v>70</v>
      </c>
      <c r="B199">
        <v>14</v>
      </c>
      <c r="C199" t="s">
        <v>71</v>
      </c>
      <c r="D199" t="s">
        <v>35</v>
      </c>
      <c r="E199" t="s">
        <v>36</v>
      </c>
      <c r="F199" t="s">
        <v>72</v>
      </c>
      <c r="G199" t="s">
        <v>73</v>
      </c>
      <c r="H199">
        <v>2013</v>
      </c>
      <c r="I199" t="s">
        <v>282</v>
      </c>
      <c r="J199" s="1">
        <v>41540</v>
      </c>
      <c r="K199" s="1">
        <f t="shared" si="28"/>
        <v>41509</v>
      </c>
      <c r="L199" t="s">
        <v>26</v>
      </c>
      <c r="N199" t="str">
        <f t="shared" si="29"/>
        <v>FULL_TIME</v>
      </c>
      <c r="O199" t="str">
        <f t="shared" si="30"/>
        <v>2013-08-23</v>
      </c>
      <c r="P199" t="str">
        <f t="shared" si="31"/>
        <v>insert into PROGRAM_INSTANCE(program_id, deadline, sequence, study_option) values((select id from PROGRAM where code = 'RRDBENSING01'), '2013-08-23',14,'FULL_TIME');</v>
      </c>
    </row>
    <row r="200" spans="1:16" hidden="1" x14ac:dyDescent="0.25">
      <c r="A200" t="s">
        <v>240</v>
      </c>
      <c r="B200">
        <v>12</v>
      </c>
      <c r="C200" t="s">
        <v>241</v>
      </c>
      <c r="D200" t="s">
        <v>88</v>
      </c>
      <c r="E200" t="s">
        <v>89</v>
      </c>
      <c r="F200" t="s">
        <v>90</v>
      </c>
      <c r="G200" t="s">
        <v>91</v>
      </c>
      <c r="H200">
        <v>2012</v>
      </c>
      <c r="I200" t="s">
        <v>17</v>
      </c>
      <c r="J200" s="1">
        <v>41176</v>
      </c>
      <c r="K200" s="1"/>
      <c r="L200" t="s">
        <v>26</v>
      </c>
    </row>
    <row r="201" spans="1:16" hidden="1" x14ac:dyDescent="0.25">
      <c r="A201" t="s">
        <v>242</v>
      </c>
      <c r="B201">
        <v>12</v>
      </c>
      <c r="C201" t="s">
        <v>243</v>
      </c>
      <c r="D201" t="s">
        <v>52</v>
      </c>
      <c r="E201" t="s">
        <v>53</v>
      </c>
      <c r="F201" t="s">
        <v>172</v>
      </c>
      <c r="G201" t="s">
        <v>173</v>
      </c>
      <c r="H201">
        <v>2012</v>
      </c>
      <c r="I201" t="s">
        <v>17</v>
      </c>
      <c r="J201" s="1">
        <v>41176</v>
      </c>
      <c r="K201" s="1"/>
      <c r="L201" t="s">
        <v>26</v>
      </c>
    </row>
    <row r="202" spans="1:16" hidden="1" x14ac:dyDescent="0.25">
      <c r="A202" t="s">
        <v>244</v>
      </c>
      <c r="B202">
        <v>12</v>
      </c>
      <c r="C202" t="s">
        <v>245</v>
      </c>
      <c r="D202" t="s">
        <v>88</v>
      </c>
      <c r="E202" t="s">
        <v>89</v>
      </c>
      <c r="F202" t="s">
        <v>246</v>
      </c>
      <c r="G202" t="s">
        <v>247</v>
      </c>
      <c r="H202">
        <v>2012</v>
      </c>
      <c r="I202" t="s">
        <v>17</v>
      </c>
      <c r="J202" s="1">
        <v>41176</v>
      </c>
      <c r="K202" s="1"/>
      <c r="L202" t="s">
        <v>26</v>
      </c>
    </row>
    <row r="203" spans="1:16" hidden="1" x14ac:dyDescent="0.25">
      <c r="A203" t="s">
        <v>248</v>
      </c>
      <c r="B203">
        <v>13</v>
      </c>
      <c r="C203" t="s">
        <v>249</v>
      </c>
      <c r="D203" t="s">
        <v>88</v>
      </c>
      <c r="E203" t="s">
        <v>89</v>
      </c>
      <c r="F203" t="s">
        <v>250</v>
      </c>
      <c r="G203" t="s">
        <v>251</v>
      </c>
      <c r="H203">
        <v>2012</v>
      </c>
      <c r="I203" t="s">
        <v>17</v>
      </c>
      <c r="J203" s="1">
        <v>41176</v>
      </c>
      <c r="K203" s="1"/>
      <c r="L203" t="s">
        <v>18</v>
      </c>
    </row>
    <row r="204" spans="1:16" hidden="1" x14ac:dyDescent="0.25">
      <c r="A204" t="s">
        <v>102</v>
      </c>
      <c r="B204">
        <v>10</v>
      </c>
      <c r="C204" t="s">
        <v>103</v>
      </c>
      <c r="D204" t="s">
        <v>104</v>
      </c>
      <c r="E204" t="s">
        <v>105</v>
      </c>
      <c r="F204" t="s">
        <v>106</v>
      </c>
      <c r="G204" t="s">
        <v>107</v>
      </c>
      <c r="H204">
        <v>2011</v>
      </c>
      <c r="I204" t="s">
        <v>19</v>
      </c>
      <c r="J204" s="1">
        <v>40812</v>
      </c>
      <c r="K204" s="1"/>
      <c r="L204" t="s">
        <v>18</v>
      </c>
    </row>
    <row r="205" spans="1:16" hidden="1" x14ac:dyDescent="0.25">
      <c r="A205" t="s">
        <v>102</v>
      </c>
      <c r="B205">
        <v>11</v>
      </c>
      <c r="C205" t="s">
        <v>103</v>
      </c>
      <c r="D205" t="s">
        <v>104</v>
      </c>
      <c r="E205" t="s">
        <v>105</v>
      </c>
      <c r="F205" t="s">
        <v>106</v>
      </c>
      <c r="G205" t="s">
        <v>107</v>
      </c>
      <c r="H205">
        <v>2012</v>
      </c>
      <c r="I205" t="s">
        <v>17</v>
      </c>
      <c r="J205" s="1">
        <v>41176</v>
      </c>
      <c r="K205" s="1"/>
      <c r="L205" t="s">
        <v>18</v>
      </c>
    </row>
    <row r="206" spans="1:16" hidden="1" x14ac:dyDescent="0.25">
      <c r="A206" t="s">
        <v>108</v>
      </c>
      <c r="B206">
        <v>10</v>
      </c>
      <c r="C206" t="s">
        <v>109</v>
      </c>
      <c r="D206" t="s">
        <v>104</v>
      </c>
      <c r="E206" t="s">
        <v>105</v>
      </c>
      <c r="F206" t="s">
        <v>106</v>
      </c>
      <c r="G206" t="s">
        <v>107</v>
      </c>
      <c r="H206">
        <v>2011</v>
      </c>
      <c r="I206" t="s">
        <v>19</v>
      </c>
      <c r="J206" s="1">
        <v>40812</v>
      </c>
      <c r="K206" s="1"/>
      <c r="L206" t="s">
        <v>18</v>
      </c>
    </row>
    <row r="207" spans="1:16" hidden="1" x14ac:dyDescent="0.25">
      <c r="A207" t="s">
        <v>108</v>
      </c>
      <c r="B207">
        <v>11</v>
      </c>
      <c r="C207" t="s">
        <v>109</v>
      </c>
      <c r="D207" t="s">
        <v>104</v>
      </c>
      <c r="E207" t="s">
        <v>105</v>
      </c>
      <c r="F207" t="s">
        <v>106</v>
      </c>
      <c r="G207" t="s">
        <v>107</v>
      </c>
      <c r="H207">
        <v>2012</v>
      </c>
      <c r="I207" t="s">
        <v>17</v>
      </c>
      <c r="J207" s="1">
        <v>41176</v>
      </c>
      <c r="K207" s="1"/>
      <c r="L207" t="s">
        <v>18</v>
      </c>
    </row>
    <row r="208" spans="1:16" hidden="1" x14ac:dyDescent="0.25">
      <c r="A208" t="s">
        <v>130</v>
      </c>
      <c r="B208">
        <v>9</v>
      </c>
      <c r="C208" t="s">
        <v>131</v>
      </c>
      <c r="D208" t="s">
        <v>22</v>
      </c>
      <c r="E208" t="s">
        <v>23</v>
      </c>
      <c r="F208" t="s">
        <v>132</v>
      </c>
      <c r="G208" t="s">
        <v>133</v>
      </c>
      <c r="H208">
        <v>2011</v>
      </c>
      <c r="I208" t="s">
        <v>19</v>
      </c>
      <c r="J208" s="1">
        <v>40812</v>
      </c>
      <c r="K208" s="1"/>
      <c r="L208" t="s">
        <v>18</v>
      </c>
    </row>
    <row r="209" spans="1:16" x14ac:dyDescent="0.25">
      <c r="A209" t="s">
        <v>70</v>
      </c>
      <c r="B209">
        <v>15</v>
      </c>
      <c r="C209" t="s">
        <v>71</v>
      </c>
      <c r="D209" t="s">
        <v>35</v>
      </c>
      <c r="E209" t="s">
        <v>36</v>
      </c>
      <c r="F209" t="s">
        <v>72</v>
      </c>
      <c r="G209" t="s">
        <v>73</v>
      </c>
      <c r="H209">
        <v>2013</v>
      </c>
      <c r="I209" t="s">
        <v>282</v>
      </c>
      <c r="J209" s="1">
        <v>41540</v>
      </c>
      <c r="K209" s="1">
        <f t="shared" ref="K209:K211" si="32">DATE(YEAR(J209),MONTH(J209)-1,DAY(J209))</f>
        <v>41509</v>
      </c>
      <c r="L209" t="s">
        <v>18</v>
      </c>
      <c r="N209" t="str">
        <f t="shared" ref="N209:N211" si="33">SUBSTITUTE(UPPER(L209),"-", "_")</f>
        <v>PART_TIME</v>
      </c>
      <c r="O209" t="str">
        <f t="shared" ref="O209:O211" si="34">TEXT(K209, "YYYY-MM-DD")</f>
        <v>2013-08-23</v>
      </c>
      <c r="P209" t="str">
        <f t="shared" ref="P209:P211" si="35">CONCATENATE("insert into PROGRAM_INSTANCE(program_id, deadline, sequence, study_option) values(","(select id from PROGRAM where code = '",A209,"'), '",O209,"',",B209,",'",N209,"');")</f>
        <v>insert into PROGRAM_INSTANCE(program_id, deadline, sequence, study_option) values((select id from PROGRAM where code = 'RRDBENSING01'), '2013-08-23',15,'PART_TIME');</v>
      </c>
    </row>
    <row r="210" spans="1:16" x14ac:dyDescent="0.25">
      <c r="A210" t="s">
        <v>66</v>
      </c>
      <c r="B210">
        <v>12</v>
      </c>
      <c r="C210" t="s">
        <v>67</v>
      </c>
      <c r="D210" t="s">
        <v>35</v>
      </c>
      <c r="E210" t="s">
        <v>36</v>
      </c>
      <c r="F210" t="s">
        <v>68</v>
      </c>
      <c r="G210" t="s">
        <v>69</v>
      </c>
      <c r="H210">
        <v>2012</v>
      </c>
      <c r="I210" t="s">
        <v>17</v>
      </c>
      <c r="J210" s="1">
        <v>41176</v>
      </c>
      <c r="K210" s="1">
        <f t="shared" si="32"/>
        <v>41145</v>
      </c>
      <c r="L210" t="s">
        <v>26</v>
      </c>
      <c r="M210" t="str">
        <f>CONCATENATE("insert into program(code, title) values ('",A210,"','",C210,"');")</f>
        <v>insert into program(code, title) values ('RRDCENSING01','Research Degree:  Chemical Engineering');</v>
      </c>
      <c r="N210" t="str">
        <f t="shared" si="33"/>
        <v>FULL_TIME</v>
      </c>
      <c r="O210" t="str">
        <f t="shared" si="34"/>
        <v>2012-08-24</v>
      </c>
      <c r="P210" t="str">
        <f t="shared" si="35"/>
        <v>insert into PROGRAM_INSTANCE(program_id, deadline, sequence, study_option) values((select id from PROGRAM where code = 'RRDCENSING01'), '2012-08-24',12,'FULL_TIME');</v>
      </c>
    </row>
    <row r="211" spans="1:16" x14ac:dyDescent="0.25">
      <c r="A211" t="s">
        <v>178</v>
      </c>
      <c r="B211">
        <v>7</v>
      </c>
      <c r="C211" t="s">
        <v>179</v>
      </c>
      <c r="D211" t="s">
        <v>35</v>
      </c>
      <c r="E211" t="s">
        <v>36</v>
      </c>
      <c r="F211" t="s">
        <v>180</v>
      </c>
      <c r="G211" t="s">
        <v>181</v>
      </c>
      <c r="H211">
        <v>2011</v>
      </c>
      <c r="I211" t="s">
        <v>19</v>
      </c>
      <c r="J211" s="1">
        <v>40812</v>
      </c>
      <c r="K211" s="1">
        <f t="shared" si="32"/>
        <v>40781</v>
      </c>
      <c r="L211" t="s">
        <v>26</v>
      </c>
      <c r="N211" t="str">
        <f t="shared" si="33"/>
        <v>FULL_TIME</v>
      </c>
      <c r="O211" t="str">
        <f t="shared" si="34"/>
        <v>2011-08-26</v>
      </c>
      <c r="P211" t="str">
        <f t="shared" si="35"/>
        <v>insert into PROGRAM_INSTANCE(program_id, deadline, sequence, study_option) values((select id from PROGRAM where code = 'RRDMBISING01'), '2011-08-26',7,'FULL_TIME');</v>
      </c>
    </row>
    <row r="212" spans="1:16" hidden="1" x14ac:dyDescent="0.25">
      <c r="A212" t="s">
        <v>74</v>
      </c>
      <c r="B212">
        <v>13</v>
      </c>
      <c r="C212" t="s">
        <v>75</v>
      </c>
      <c r="D212" t="s">
        <v>13</v>
      </c>
      <c r="E212" t="s">
        <v>14</v>
      </c>
      <c r="F212" t="s">
        <v>76</v>
      </c>
      <c r="G212" t="s">
        <v>77</v>
      </c>
      <c r="H212">
        <v>2012</v>
      </c>
      <c r="I212" t="s">
        <v>17</v>
      </c>
      <c r="J212" s="1">
        <v>41176</v>
      </c>
      <c r="K212" s="1"/>
      <c r="L212" t="s">
        <v>18</v>
      </c>
    </row>
    <row r="213" spans="1:16" hidden="1" x14ac:dyDescent="0.25">
      <c r="A213" t="s">
        <v>252</v>
      </c>
      <c r="B213">
        <v>10</v>
      </c>
      <c r="C213" t="s">
        <v>253</v>
      </c>
      <c r="D213" t="s">
        <v>88</v>
      </c>
      <c r="E213" t="s">
        <v>89</v>
      </c>
      <c r="F213" t="s">
        <v>254</v>
      </c>
      <c r="G213" t="s">
        <v>255</v>
      </c>
      <c r="H213">
        <v>2011</v>
      </c>
      <c r="I213" t="s">
        <v>19</v>
      </c>
      <c r="J213" s="1">
        <v>40812</v>
      </c>
      <c r="K213" s="1"/>
      <c r="L213" t="s">
        <v>26</v>
      </c>
    </row>
    <row r="214" spans="1:16" hidden="1" x14ac:dyDescent="0.25">
      <c r="A214" t="s">
        <v>256</v>
      </c>
      <c r="B214">
        <v>10</v>
      </c>
      <c r="C214" t="s">
        <v>257</v>
      </c>
      <c r="D214" t="s">
        <v>29</v>
      </c>
      <c r="E214" t="s">
        <v>30</v>
      </c>
      <c r="F214" t="s">
        <v>258</v>
      </c>
      <c r="G214" t="s">
        <v>259</v>
      </c>
      <c r="H214">
        <v>2011</v>
      </c>
      <c r="I214" t="s">
        <v>19</v>
      </c>
      <c r="J214" s="1">
        <v>40812</v>
      </c>
      <c r="K214" s="1"/>
      <c r="L214" t="s">
        <v>26</v>
      </c>
    </row>
    <row r="215" spans="1:16" hidden="1" x14ac:dyDescent="0.25">
      <c r="A215" t="s">
        <v>116</v>
      </c>
      <c r="B215">
        <v>8</v>
      </c>
      <c r="C215" t="s">
        <v>117</v>
      </c>
      <c r="D215" t="s">
        <v>13</v>
      </c>
      <c r="E215" t="s">
        <v>14</v>
      </c>
      <c r="F215" t="s">
        <v>15</v>
      </c>
      <c r="G215" t="s">
        <v>16</v>
      </c>
      <c r="H215">
        <v>2011</v>
      </c>
      <c r="I215" t="s">
        <v>19</v>
      </c>
      <c r="J215" s="1">
        <v>40812</v>
      </c>
      <c r="K215" s="1"/>
      <c r="L215" t="s">
        <v>26</v>
      </c>
    </row>
    <row r="216" spans="1:16" hidden="1" x14ac:dyDescent="0.25">
      <c r="A216" t="s">
        <v>124</v>
      </c>
      <c r="B216">
        <v>8</v>
      </c>
      <c r="C216" t="s">
        <v>125</v>
      </c>
      <c r="D216" t="s">
        <v>13</v>
      </c>
      <c r="E216" t="s">
        <v>14</v>
      </c>
      <c r="F216" t="s">
        <v>15</v>
      </c>
      <c r="G216" t="s">
        <v>16</v>
      </c>
      <c r="H216">
        <v>2011</v>
      </c>
      <c r="I216" t="s">
        <v>19</v>
      </c>
      <c r="J216" s="1">
        <v>40812</v>
      </c>
      <c r="K216" s="1"/>
      <c r="L216" t="s">
        <v>26</v>
      </c>
    </row>
    <row r="217" spans="1:16" hidden="1" x14ac:dyDescent="0.25">
      <c r="A217" t="s">
        <v>260</v>
      </c>
      <c r="B217">
        <v>12</v>
      </c>
      <c r="C217" t="s">
        <v>261</v>
      </c>
      <c r="D217" t="s">
        <v>62</v>
      </c>
      <c r="E217" t="s">
        <v>63</v>
      </c>
      <c r="F217" t="s">
        <v>262</v>
      </c>
      <c r="G217" t="s">
        <v>263</v>
      </c>
      <c r="H217">
        <v>2012</v>
      </c>
      <c r="I217" t="s">
        <v>17</v>
      </c>
      <c r="J217" s="1">
        <v>41176</v>
      </c>
      <c r="K217" s="1"/>
      <c r="L217" t="s">
        <v>26</v>
      </c>
    </row>
    <row r="218" spans="1:16" x14ac:dyDescent="0.25">
      <c r="A218" t="s">
        <v>66</v>
      </c>
      <c r="B218">
        <v>14</v>
      </c>
      <c r="C218" t="s">
        <v>67</v>
      </c>
      <c r="D218" t="s">
        <v>35</v>
      </c>
      <c r="E218" t="s">
        <v>36</v>
      </c>
      <c r="F218" t="s">
        <v>68</v>
      </c>
      <c r="G218" t="s">
        <v>69</v>
      </c>
      <c r="H218">
        <v>2013</v>
      </c>
      <c r="I218" t="s">
        <v>282</v>
      </c>
      <c r="J218" s="1">
        <v>41540</v>
      </c>
      <c r="K218" s="1">
        <f t="shared" ref="K218:K222" si="36">DATE(YEAR(J218),MONTH(J218)-1,DAY(J218))</f>
        <v>41509</v>
      </c>
      <c r="L218" t="s">
        <v>26</v>
      </c>
      <c r="N218" t="str">
        <f t="shared" ref="N218:N222" si="37">SUBSTITUTE(UPPER(L218),"-", "_")</f>
        <v>FULL_TIME</v>
      </c>
      <c r="O218" t="str">
        <f t="shared" ref="O218:O222" si="38">TEXT(K218, "YYYY-MM-DD")</f>
        <v>2013-08-23</v>
      </c>
      <c r="P218" t="str">
        <f t="shared" ref="P218:P222" si="39">CONCATENATE("insert into PROGRAM_INSTANCE(program_id, deadline, sequence, study_option) values(","(select id from PROGRAM where code = '",A218,"'), '",O218,"',",B218,",'",N218,"');")</f>
        <v>insert into PROGRAM_INSTANCE(program_id, deadline, sequence, study_option) values((select id from PROGRAM where code = 'RRDCENSING01'), '2013-08-23',14,'FULL_TIME');</v>
      </c>
    </row>
    <row r="219" spans="1:16" x14ac:dyDescent="0.25">
      <c r="A219" t="s">
        <v>266</v>
      </c>
      <c r="B219">
        <v>5</v>
      </c>
      <c r="C219" t="s">
        <v>267</v>
      </c>
      <c r="D219" t="s">
        <v>35</v>
      </c>
      <c r="E219" t="s">
        <v>36</v>
      </c>
      <c r="F219" t="s">
        <v>37</v>
      </c>
      <c r="G219" t="s">
        <v>38</v>
      </c>
      <c r="H219">
        <v>2011</v>
      </c>
      <c r="I219" t="s">
        <v>19</v>
      </c>
      <c r="J219" s="1">
        <v>40812</v>
      </c>
      <c r="K219" s="1">
        <f t="shared" si="36"/>
        <v>40781</v>
      </c>
      <c r="L219" t="s">
        <v>26</v>
      </c>
      <c r="N219" t="str">
        <f t="shared" si="37"/>
        <v>FULL_TIME</v>
      </c>
      <c r="O219" t="str">
        <f t="shared" si="38"/>
        <v>2011-08-26</v>
      </c>
      <c r="P219" t="str">
        <f t="shared" si="39"/>
        <v>insert into PROGRAM_INSTANCE(program_id, deadline, sequence, study_option) values((select id from PROGRAM where code = 'RRDSCSSING01'), '2011-08-26',5,'FULL_TIME');</v>
      </c>
    </row>
    <row r="220" spans="1:16" x14ac:dyDescent="0.25">
      <c r="A220" t="s">
        <v>266</v>
      </c>
      <c r="B220">
        <v>6</v>
      </c>
      <c r="C220" t="s">
        <v>267</v>
      </c>
      <c r="D220" t="s">
        <v>35</v>
      </c>
      <c r="E220" t="s">
        <v>36</v>
      </c>
      <c r="F220" t="s">
        <v>37</v>
      </c>
      <c r="G220" t="s">
        <v>38</v>
      </c>
      <c r="H220">
        <v>2011</v>
      </c>
      <c r="I220" t="s">
        <v>19</v>
      </c>
      <c r="J220" s="1">
        <v>40812</v>
      </c>
      <c r="K220" s="1">
        <f t="shared" si="36"/>
        <v>40781</v>
      </c>
      <c r="L220" t="s">
        <v>18</v>
      </c>
      <c r="N220" t="str">
        <f t="shared" si="37"/>
        <v>PART_TIME</v>
      </c>
      <c r="O220" t="str">
        <f t="shared" si="38"/>
        <v>2011-08-26</v>
      </c>
      <c r="P220" t="str">
        <f t="shared" si="39"/>
        <v>insert into PROGRAM_INSTANCE(program_id, deadline, sequence, study_option) values((select id from PROGRAM where code = 'RRDSCSSING01'), '2011-08-26',6,'PART_TIME');</v>
      </c>
    </row>
    <row r="221" spans="1:16" x14ac:dyDescent="0.25">
      <c r="A221" t="s">
        <v>236</v>
      </c>
      <c r="B221">
        <v>12</v>
      </c>
      <c r="C221" t="s">
        <v>237</v>
      </c>
      <c r="D221" t="s">
        <v>35</v>
      </c>
      <c r="E221" t="s">
        <v>36</v>
      </c>
      <c r="F221" t="s">
        <v>152</v>
      </c>
      <c r="G221" t="s">
        <v>153</v>
      </c>
      <c r="H221">
        <v>2012</v>
      </c>
      <c r="I221" t="s">
        <v>17</v>
      </c>
      <c r="J221" s="1">
        <v>41176</v>
      </c>
      <c r="K221" s="1">
        <f t="shared" si="36"/>
        <v>41145</v>
      </c>
      <c r="L221" t="s">
        <v>26</v>
      </c>
      <c r="M221" t="str">
        <f>CONCATENATE("insert into program(code, title) values ('",A221,"','",C221,"');")</f>
        <v>insert into program(code, title) values ('RRDCIVSGEO01','Research Degree:  Civil, Environmental and Geomatic Engineering');</v>
      </c>
      <c r="N221" t="str">
        <f t="shared" si="37"/>
        <v>FULL_TIME</v>
      </c>
      <c r="O221" t="str">
        <f t="shared" si="38"/>
        <v>2012-08-24</v>
      </c>
      <c r="P221" t="str">
        <f t="shared" si="39"/>
        <v>insert into PROGRAM_INSTANCE(program_id, deadline, sequence, study_option) values((select id from PROGRAM where code = 'RRDCIVSGEO01'), '2012-08-24',12,'FULL_TIME');</v>
      </c>
    </row>
    <row r="222" spans="1:16" x14ac:dyDescent="0.25">
      <c r="A222" t="s">
        <v>236</v>
      </c>
      <c r="B222">
        <v>13</v>
      </c>
      <c r="C222" t="s">
        <v>237</v>
      </c>
      <c r="D222" t="s">
        <v>35</v>
      </c>
      <c r="E222" t="s">
        <v>36</v>
      </c>
      <c r="F222" t="s">
        <v>152</v>
      </c>
      <c r="G222" t="s">
        <v>153</v>
      </c>
      <c r="H222">
        <v>2012</v>
      </c>
      <c r="I222" t="s">
        <v>17</v>
      </c>
      <c r="J222" s="1">
        <v>41176</v>
      </c>
      <c r="K222" s="1">
        <f t="shared" si="36"/>
        <v>41145</v>
      </c>
      <c r="L222" t="s">
        <v>18</v>
      </c>
      <c r="N222" t="str">
        <f t="shared" si="37"/>
        <v>PART_TIME</v>
      </c>
      <c r="O222" t="str">
        <f t="shared" si="38"/>
        <v>2012-08-24</v>
      </c>
      <c r="P222" t="str">
        <f t="shared" si="39"/>
        <v>insert into PROGRAM_INSTANCE(program_id, deadline, sequence, study_option) values((select id from PROGRAM where code = 'RRDCIVSGEO01'), '2012-08-24',13,'PART_TIME');</v>
      </c>
    </row>
    <row r="223" spans="1:16" hidden="1" x14ac:dyDescent="0.25">
      <c r="A223" t="s">
        <v>268</v>
      </c>
      <c r="B223">
        <v>13</v>
      </c>
      <c r="C223" t="s">
        <v>269</v>
      </c>
      <c r="D223" t="s">
        <v>52</v>
      </c>
      <c r="E223" t="s">
        <v>53</v>
      </c>
      <c r="F223" t="s">
        <v>270</v>
      </c>
      <c r="G223" t="s">
        <v>271</v>
      </c>
      <c r="H223">
        <v>2012</v>
      </c>
      <c r="I223" t="s">
        <v>17</v>
      </c>
      <c r="J223" s="1">
        <v>41176</v>
      </c>
      <c r="K223" s="1"/>
      <c r="L223" t="s">
        <v>18</v>
      </c>
    </row>
    <row r="224" spans="1:16" hidden="1" x14ac:dyDescent="0.25">
      <c r="A224" t="s">
        <v>272</v>
      </c>
      <c r="B224">
        <v>12</v>
      </c>
      <c r="C224" t="s">
        <v>273</v>
      </c>
      <c r="D224" t="s">
        <v>88</v>
      </c>
      <c r="E224" t="s">
        <v>89</v>
      </c>
      <c r="F224" t="s">
        <v>274</v>
      </c>
      <c r="G224" t="s">
        <v>275</v>
      </c>
      <c r="H224">
        <v>2012</v>
      </c>
      <c r="I224" t="s">
        <v>17</v>
      </c>
      <c r="J224" s="1">
        <v>41176</v>
      </c>
      <c r="K224" s="1"/>
      <c r="L224" t="s">
        <v>18</v>
      </c>
    </row>
    <row r="225" spans="1:12" hidden="1" x14ac:dyDescent="0.25">
      <c r="A225" t="s">
        <v>276</v>
      </c>
      <c r="B225">
        <v>13</v>
      </c>
      <c r="C225" t="s">
        <v>277</v>
      </c>
      <c r="D225" t="s">
        <v>88</v>
      </c>
      <c r="E225" t="s">
        <v>89</v>
      </c>
      <c r="F225" t="s">
        <v>278</v>
      </c>
      <c r="G225" t="s">
        <v>279</v>
      </c>
      <c r="H225">
        <v>2012</v>
      </c>
      <c r="I225" t="s">
        <v>17</v>
      </c>
      <c r="J225" s="1">
        <v>41176</v>
      </c>
      <c r="K225" s="1"/>
      <c r="L225" t="s">
        <v>18</v>
      </c>
    </row>
    <row r="226" spans="1:12" hidden="1" x14ac:dyDescent="0.25">
      <c r="A226" t="s">
        <v>280</v>
      </c>
      <c r="B226">
        <v>13</v>
      </c>
      <c r="C226" t="s">
        <v>281</v>
      </c>
      <c r="D226" t="s">
        <v>52</v>
      </c>
      <c r="E226" t="s">
        <v>53</v>
      </c>
      <c r="F226" t="s">
        <v>100</v>
      </c>
      <c r="G226" t="s">
        <v>101</v>
      </c>
      <c r="H226">
        <v>2012</v>
      </c>
      <c r="I226" t="s">
        <v>17</v>
      </c>
      <c r="J226" s="1">
        <v>41176</v>
      </c>
      <c r="K226" s="1"/>
      <c r="L226" t="s">
        <v>18</v>
      </c>
    </row>
    <row r="227" spans="1:12" hidden="1" x14ac:dyDescent="0.25">
      <c r="A227" t="s">
        <v>110</v>
      </c>
      <c r="B227">
        <v>12</v>
      </c>
      <c r="C227" t="s">
        <v>111</v>
      </c>
      <c r="D227" t="s">
        <v>52</v>
      </c>
      <c r="E227" t="s">
        <v>53</v>
      </c>
      <c r="F227" t="s">
        <v>58</v>
      </c>
      <c r="G227" t="s">
        <v>59</v>
      </c>
      <c r="H227">
        <v>2012</v>
      </c>
      <c r="I227" t="s">
        <v>17</v>
      </c>
      <c r="J227" s="1">
        <v>41176</v>
      </c>
      <c r="K227" s="1"/>
      <c r="L227" t="s">
        <v>18</v>
      </c>
    </row>
    <row r="228" spans="1:12" hidden="1" x14ac:dyDescent="0.25">
      <c r="A228" t="s">
        <v>112</v>
      </c>
      <c r="B228">
        <v>11</v>
      </c>
      <c r="C228" t="s">
        <v>113</v>
      </c>
      <c r="D228" t="s">
        <v>52</v>
      </c>
      <c r="E228" t="s">
        <v>53</v>
      </c>
      <c r="F228" t="s">
        <v>58</v>
      </c>
      <c r="G228" t="s">
        <v>59</v>
      </c>
      <c r="H228">
        <v>2011</v>
      </c>
      <c r="I228" t="s">
        <v>19</v>
      </c>
      <c r="J228" s="1">
        <v>40812</v>
      </c>
      <c r="K228" s="1"/>
      <c r="L228" t="s">
        <v>18</v>
      </c>
    </row>
    <row r="229" spans="1:12" hidden="1" x14ac:dyDescent="0.25">
      <c r="A229" t="s">
        <v>112</v>
      </c>
      <c r="B229">
        <v>12</v>
      </c>
      <c r="C229" t="s">
        <v>113</v>
      </c>
      <c r="D229" t="s">
        <v>52</v>
      </c>
      <c r="E229" t="s">
        <v>53</v>
      </c>
      <c r="F229" t="s">
        <v>58</v>
      </c>
      <c r="G229" t="s">
        <v>59</v>
      </c>
      <c r="H229">
        <v>2012</v>
      </c>
      <c r="I229" t="s">
        <v>17</v>
      </c>
      <c r="J229" s="1">
        <v>41176</v>
      </c>
      <c r="K229" s="1"/>
      <c r="L229" t="s">
        <v>18</v>
      </c>
    </row>
    <row r="230" spans="1:12" hidden="1" x14ac:dyDescent="0.25">
      <c r="A230" t="s">
        <v>114</v>
      </c>
      <c r="B230">
        <v>11</v>
      </c>
      <c r="C230" t="s">
        <v>115</v>
      </c>
      <c r="D230" t="s">
        <v>52</v>
      </c>
      <c r="E230" t="s">
        <v>53</v>
      </c>
      <c r="F230" t="s">
        <v>58</v>
      </c>
      <c r="G230" t="s">
        <v>59</v>
      </c>
      <c r="H230">
        <v>2011</v>
      </c>
      <c r="I230" t="s">
        <v>19</v>
      </c>
      <c r="J230" s="1">
        <v>40812</v>
      </c>
      <c r="K230" s="1"/>
      <c r="L230" t="s">
        <v>18</v>
      </c>
    </row>
    <row r="231" spans="1:12" hidden="1" x14ac:dyDescent="0.25">
      <c r="A231" t="s">
        <v>114</v>
      </c>
      <c r="B231">
        <v>12</v>
      </c>
      <c r="C231" t="s">
        <v>115</v>
      </c>
      <c r="D231" t="s">
        <v>52</v>
      </c>
      <c r="E231" t="s">
        <v>53</v>
      </c>
      <c r="F231" t="s">
        <v>58</v>
      </c>
      <c r="G231" t="s">
        <v>59</v>
      </c>
      <c r="H231">
        <v>2012</v>
      </c>
      <c r="I231" t="s">
        <v>17</v>
      </c>
      <c r="J231" s="1">
        <v>41176</v>
      </c>
      <c r="K231" s="1"/>
      <c r="L231" t="s">
        <v>18</v>
      </c>
    </row>
    <row r="232" spans="1:12" hidden="1" x14ac:dyDescent="0.25">
      <c r="A232" t="s">
        <v>98</v>
      </c>
      <c r="B232">
        <v>5</v>
      </c>
      <c r="C232" t="s">
        <v>99</v>
      </c>
      <c r="D232" t="s">
        <v>52</v>
      </c>
      <c r="E232" t="s">
        <v>53</v>
      </c>
      <c r="F232" t="s">
        <v>100</v>
      </c>
      <c r="G232" t="s">
        <v>101</v>
      </c>
      <c r="H232">
        <v>2011</v>
      </c>
      <c r="I232" t="s">
        <v>19</v>
      </c>
      <c r="J232" s="1">
        <v>40812</v>
      </c>
      <c r="K232" s="1"/>
      <c r="L232" t="s">
        <v>18</v>
      </c>
    </row>
    <row r="233" spans="1:12" hidden="1" x14ac:dyDescent="0.25">
      <c r="A233" t="s">
        <v>98</v>
      </c>
      <c r="B233">
        <v>6</v>
      </c>
      <c r="C233" t="s">
        <v>99</v>
      </c>
      <c r="D233" t="s">
        <v>52</v>
      </c>
      <c r="E233" t="s">
        <v>53</v>
      </c>
      <c r="F233" t="s">
        <v>100</v>
      </c>
      <c r="G233" t="s">
        <v>101</v>
      </c>
      <c r="H233">
        <v>2012</v>
      </c>
      <c r="I233" t="s">
        <v>17</v>
      </c>
      <c r="J233" s="1">
        <v>41176</v>
      </c>
      <c r="K233" s="1"/>
      <c r="L233" t="s">
        <v>18</v>
      </c>
    </row>
    <row r="234" spans="1:12" hidden="1" x14ac:dyDescent="0.25">
      <c r="A234" t="s">
        <v>116</v>
      </c>
      <c r="B234">
        <v>10</v>
      </c>
      <c r="C234" t="s">
        <v>117</v>
      </c>
      <c r="D234" t="s">
        <v>13</v>
      </c>
      <c r="E234" t="s">
        <v>14</v>
      </c>
      <c r="F234" t="s">
        <v>15</v>
      </c>
      <c r="G234" t="s">
        <v>16</v>
      </c>
      <c r="H234">
        <v>2012</v>
      </c>
      <c r="I234" t="s">
        <v>17</v>
      </c>
      <c r="J234" s="1">
        <v>41176</v>
      </c>
      <c r="K234" s="1"/>
      <c r="L234" t="s">
        <v>26</v>
      </c>
    </row>
    <row r="235" spans="1:12" hidden="1" x14ac:dyDescent="0.25">
      <c r="A235" t="s">
        <v>116</v>
      </c>
      <c r="B235">
        <v>11</v>
      </c>
      <c r="C235" t="s">
        <v>117</v>
      </c>
      <c r="D235" t="s">
        <v>13</v>
      </c>
      <c r="E235" t="s">
        <v>14</v>
      </c>
      <c r="F235" t="s">
        <v>15</v>
      </c>
      <c r="G235" t="s">
        <v>16</v>
      </c>
      <c r="H235">
        <v>2012</v>
      </c>
      <c r="I235" t="s">
        <v>17</v>
      </c>
      <c r="J235" s="1">
        <v>41176</v>
      </c>
      <c r="K235" s="1"/>
      <c r="L235" t="s">
        <v>18</v>
      </c>
    </row>
    <row r="236" spans="1:12" hidden="1" x14ac:dyDescent="0.25">
      <c r="A236" t="s">
        <v>118</v>
      </c>
      <c r="B236">
        <v>10</v>
      </c>
      <c r="C236" t="s">
        <v>119</v>
      </c>
      <c r="D236" t="s">
        <v>13</v>
      </c>
      <c r="E236" t="s">
        <v>14</v>
      </c>
      <c r="F236" t="s">
        <v>15</v>
      </c>
      <c r="G236" t="s">
        <v>16</v>
      </c>
      <c r="H236">
        <v>2012</v>
      </c>
      <c r="I236" t="s">
        <v>17</v>
      </c>
      <c r="J236" s="1">
        <v>41176</v>
      </c>
      <c r="K236" s="1"/>
      <c r="L236" t="s">
        <v>26</v>
      </c>
    </row>
    <row r="237" spans="1:12" hidden="1" x14ac:dyDescent="0.25">
      <c r="A237" t="s">
        <v>268</v>
      </c>
      <c r="B237">
        <v>14</v>
      </c>
      <c r="C237" t="s">
        <v>269</v>
      </c>
      <c r="D237" t="s">
        <v>52</v>
      </c>
      <c r="E237" t="s">
        <v>53</v>
      </c>
      <c r="F237" t="s">
        <v>270</v>
      </c>
      <c r="G237" t="s">
        <v>271</v>
      </c>
      <c r="H237">
        <v>2013</v>
      </c>
      <c r="I237" t="s">
        <v>282</v>
      </c>
      <c r="J237" s="1">
        <v>41540</v>
      </c>
      <c r="K237" s="1"/>
      <c r="L237" t="s">
        <v>26</v>
      </c>
    </row>
    <row r="238" spans="1:12" hidden="1" x14ac:dyDescent="0.25">
      <c r="A238" t="s">
        <v>268</v>
      </c>
      <c r="B238">
        <v>15</v>
      </c>
      <c r="C238" t="s">
        <v>269</v>
      </c>
      <c r="D238" t="s">
        <v>52</v>
      </c>
      <c r="E238" t="s">
        <v>53</v>
      </c>
      <c r="F238" t="s">
        <v>270</v>
      </c>
      <c r="G238" t="s">
        <v>271</v>
      </c>
      <c r="H238">
        <v>2013</v>
      </c>
      <c r="I238" t="s">
        <v>282</v>
      </c>
      <c r="J238" s="1">
        <v>41540</v>
      </c>
      <c r="K238" s="1"/>
      <c r="L238" t="s">
        <v>18</v>
      </c>
    </row>
    <row r="239" spans="1:12" hidden="1" x14ac:dyDescent="0.25">
      <c r="A239" t="s">
        <v>272</v>
      </c>
      <c r="B239">
        <v>13</v>
      </c>
      <c r="C239" t="s">
        <v>273</v>
      </c>
      <c r="D239" t="s">
        <v>88</v>
      </c>
      <c r="E239" t="s">
        <v>89</v>
      </c>
      <c r="F239" t="s">
        <v>274</v>
      </c>
      <c r="G239" t="s">
        <v>275</v>
      </c>
      <c r="H239">
        <v>2013</v>
      </c>
      <c r="I239" t="s">
        <v>282</v>
      </c>
      <c r="J239" s="1">
        <v>41540</v>
      </c>
      <c r="K239" s="1"/>
      <c r="L239" t="s">
        <v>26</v>
      </c>
    </row>
    <row r="240" spans="1:12" hidden="1" x14ac:dyDescent="0.25">
      <c r="A240" t="s">
        <v>272</v>
      </c>
      <c r="B240">
        <v>14</v>
      </c>
      <c r="C240" t="s">
        <v>273</v>
      </c>
      <c r="D240" t="s">
        <v>88</v>
      </c>
      <c r="E240" t="s">
        <v>89</v>
      </c>
      <c r="F240" t="s">
        <v>274</v>
      </c>
      <c r="G240" t="s">
        <v>275</v>
      </c>
      <c r="H240">
        <v>2013</v>
      </c>
      <c r="I240" t="s">
        <v>282</v>
      </c>
      <c r="J240" s="1">
        <v>41540</v>
      </c>
      <c r="K240" s="1"/>
      <c r="L240" t="s">
        <v>18</v>
      </c>
    </row>
    <row r="241" spans="1:16" hidden="1" x14ac:dyDescent="0.25">
      <c r="A241" t="s">
        <v>283</v>
      </c>
      <c r="B241">
        <v>14</v>
      </c>
      <c r="C241" t="s">
        <v>284</v>
      </c>
      <c r="D241" t="s">
        <v>13</v>
      </c>
      <c r="E241" t="s">
        <v>14</v>
      </c>
      <c r="F241" t="s">
        <v>285</v>
      </c>
      <c r="G241" t="s">
        <v>286</v>
      </c>
      <c r="H241">
        <v>2013</v>
      </c>
      <c r="I241" t="s">
        <v>282</v>
      </c>
      <c r="J241" s="1">
        <v>41540</v>
      </c>
      <c r="K241" s="1"/>
      <c r="L241" t="s">
        <v>26</v>
      </c>
    </row>
    <row r="242" spans="1:16" hidden="1" x14ac:dyDescent="0.25">
      <c r="A242" t="s">
        <v>283</v>
      </c>
      <c r="B242">
        <v>15</v>
      </c>
      <c r="C242" t="s">
        <v>284</v>
      </c>
      <c r="D242" t="s">
        <v>13</v>
      </c>
      <c r="E242" t="s">
        <v>14</v>
      </c>
      <c r="F242" t="s">
        <v>285</v>
      </c>
      <c r="G242" t="s">
        <v>286</v>
      </c>
      <c r="H242">
        <v>2013</v>
      </c>
      <c r="I242" t="s">
        <v>282</v>
      </c>
      <c r="J242" s="1">
        <v>41540</v>
      </c>
      <c r="K242" s="1"/>
      <c r="L242" t="s">
        <v>18</v>
      </c>
    </row>
    <row r="243" spans="1:16" hidden="1" x14ac:dyDescent="0.25">
      <c r="A243" t="s">
        <v>276</v>
      </c>
      <c r="B243">
        <v>14</v>
      </c>
      <c r="C243" t="s">
        <v>277</v>
      </c>
      <c r="D243" t="s">
        <v>88</v>
      </c>
      <c r="E243" t="s">
        <v>89</v>
      </c>
      <c r="F243" t="s">
        <v>278</v>
      </c>
      <c r="G243" t="s">
        <v>279</v>
      </c>
      <c r="H243">
        <v>2013</v>
      </c>
      <c r="I243" t="s">
        <v>282</v>
      </c>
      <c r="J243" s="1">
        <v>41540</v>
      </c>
      <c r="K243" s="1"/>
      <c r="L243" t="s">
        <v>26</v>
      </c>
    </row>
    <row r="244" spans="1:16" hidden="1" x14ac:dyDescent="0.25">
      <c r="A244" t="s">
        <v>276</v>
      </c>
      <c r="B244">
        <v>15</v>
      </c>
      <c r="C244" t="s">
        <v>277</v>
      </c>
      <c r="D244" t="s">
        <v>88</v>
      </c>
      <c r="E244" t="s">
        <v>89</v>
      </c>
      <c r="F244" t="s">
        <v>278</v>
      </c>
      <c r="G244" t="s">
        <v>279</v>
      </c>
      <c r="H244">
        <v>2013</v>
      </c>
      <c r="I244" t="s">
        <v>282</v>
      </c>
      <c r="J244" s="1">
        <v>41540</v>
      </c>
      <c r="K244" s="1"/>
      <c r="L244" t="s">
        <v>18</v>
      </c>
    </row>
    <row r="245" spans="1:16" hidden="1" x14ac:dyDescent="0.25">
      <c r="A245" t="s">
        <v>287</v>
      </c>
      <c r="B245">
        <v>14</v>
      </c>
      <c r="C245" t="s">
        <v>288</v>
      </c>
      <c r="D245" t="s">
        <v>289</v>
      </c>
      <c r="E245" t="s">
        <v>290</v>
      </c>
      <c r="F245" t="s">
        <v>291</v>
      </c>
      <c r="G245" t="s">
        <v>292</v>
      </c>
      <c r="H245">
        <v>2013</v>
      </c>
      <c r="I245" t="s">
        <v>282</v>
      </c>
      <c r="J245" s="1">
        <v>41540</v>
      </c>
      <c r="K245" s="1"/>
      <c r="L245" t="s">
        <v>26</v>
      </c>
    </row>
    <row r="246" spans="1:16" hidden="1" x14ac:dyDescent="0.25">
      <c r="A246" t="s">
        <v>287</v>
      </c>
      <c r="B246">
        <v>15</v>
      </c>
      <c r="C246" t="s">
        <v>288</v>
      </c>
      <c r="D246" t="s">
        <v>289</v>
      </c>
      <c r="E246" t="s">
        <v>290</v>
      </c>
      <c r="F246" t="s">
        <v>291</v>
      </c>
      <c r="G246" t="s">
        <v>292</v>
      </c>
      <c r="H246">
        <v>2013</v>
      </c>
      <c r="I246" t="s">
        <v>282</v>
      </c>
      <c r="J246" s="1">
        <v>41540</v>
      </c>
      <c r="K246" s="1"/>
      <c r="L246" t="s">
        <v>18</v>
      </c>
    </row>
    <row r="247" spans="1:16" x14ac:dyDescent="0.25">
      <c r="A247" t="s">
        <v>236</v>
      </c>
      <c r="B247">
        <v>14</v>
      </c>
      <c r="C247" t="s">
        <v>237</v>
      </c>
      <c r="D247" t="s">
        <v>35</v>
      </c>
      <c r="E247" t="s">
        <v>36</v>
      </c>
      <c r="F247" t="s">
        <v>152</v>
      </c>
      <c r="G247" t="s">
        <v>153</v>
      </c>
      <c r="H247">
        <v>2013</v>
      </c>
      <c r="I247" t="s">
        <v>282</v>
      </c>
      <c r="J247" s="1">
        <v>41540</v>
      </c>
      <c r="K247" s="1">
        <f t="shared" ref="K247:K248" si="40">DATE(YEAR(J247),MONTH(J247)-1,DAY(J247))</f>
        <v>41509</v>
      </c>
      <c r="L247" t="s">
        <v>26</v>
      </c>
      <c r="N247" t="str">
        <f t="shared" ref="N247:N248" si="41">SUBSTITUTE(UPPER(L247),"-", "_")</f>
        <v>FULL_TIME</v>
      </c>
      <c r="O247" t="str">
        <f t="shared" ref="O247:O248" si="42">TEXT(K247, "YYYY-MM-DD")</f>
        <v>2013-08-23</v>
      </c>
      <c r="P247" t="str">
        <f t="shared" ref="P247:P248" si="43">CONCATENATE("insert into PROGRAM_INSTANCE(program_id, deadline, sequence, study_option) values(","(select id from PROGRAM where code = '",A247,"'), '",O247,"',",B247,",'",N247,"');")</f>
        <v>insert into PROGRAM_INSTANCE(program_id, deadline, sequence, study_option) values((select id from PROGRAM where code = 'RRDCIVSGEO01'), '2013-08-23',14,'FULL_TIME');</v>
      </c>
    </row>
    <row r="248" spans="1:16" x14ac:dyDescent="0.25">
      <c r="A248" t="s">
        <v>236</v>
      </c>
      <c r="B248">
        <v>15</v>
      </c>
      <c r="C248" t="s">
        <v>237</v>
      </c>
      <c r="D248" t="s">
        <v>35</v>
      </c>
      <c r="E248" t="s">
        <v>36</v>
      </c>
      <c r="F248" t="s">
        <v>152</v>
      </c>
      <c r="G248" t="s">
        <v>153</v>
      </c>
      <c r="H248">
        <v>2013</v>
      </c>
      <c r="I248" t="s">
        <v>282</v>
      </c>
      <c r="J248" s="1">
        <v>41540</v>
      </c>
      <c r="K248" s="1">
        <f t="shared" si="40"/>
        <v>41509</v>
      </c>
      <c r="L248" t="s">
        <v>18</v>
      </c>
      <c r="N248" t="str">
        <f t="shared" si="41"/>
        <v>PART_TIME</v>
      </c>
      <c r="O248" t="str">
        <f t="shared" si="42"/>
        <v>2013-08-23</v>
      </c>
      <c r="P248" t="str">
        <f t="shared" si="43"/>
        <v>insert into PROGRAM_INSTANCE(program_id, deadline, sequence, study_option) values((select id from PROGRAM where code = 'RRDCIVSGEO01'), '2013-08-23',15,'PART_TIME');</v>
      </c>
    </row>
    <row r="249" spans="1:16" hidden="1" x14ac:dyDescent="0.25">
      <c r="A249" t="s">
        <v>297</v>
      </c>
      <c r="B249">
        <v>2</v>
      </c>
      <c r="C249" t="s">
        <v>298</v>
      </c>
      <c r="D249" t="s">
        <v>52</v>
      </c>
      <c r="E249" t="s">
        <v>53</v>
      </c>
      <c r="F249" t="s">
        <v>58</v>
      </c>
      <c r="G249" t="s">
        <v>59</v>
      </c>
      <c r="H249">
        <v>2011</v>
      </c>
      <c r="I249" t="s">
        <v>19</v>
      </c>
      <c r="J249" s="1">
        <v>40812</v>
      </c>
      <c r="K249" s="1"/>
      <c r="L249" t="s">
        <v>18</v>
      </c>
    </row>
    <row r="250" spans="1:16" hidden="1" x14ac:dyDescent="0.25">
      <c r="A250" t="s">
        <v>170</v>
      </c>
      <c r="B250">
        <v>14</v>
      </c>
      <c r="C250" t="s">
        <v>171</v>
      </c>
      <c r="D250" t="s">
        <v>52</v>
      </c>
      <c r="E250" t="s">
        <v>53</v>
      </c>
      <c r="F250" t="s">
        <v>172</v>
      </c>
      <c r="G250" t="s">
        <v>173</v>
      </c>
      <c r="H250">
        <v>2013</v>
      </c>
      <c r="I250" t="s">
        <v>282</v>
      </c>
      <c r="J250" s="1">
        <v>41540</v>
      </c>
      <c r="K250" s="1"/>
      <c r="L250" t="s">
        <v>26</v>
      </c>
    </row>
    <row r="251" spans="1:16" x14ac:dyDescent="0.25">
      <c r="A251" t="s">
        <v>238</v>
      </c>
      <c r="B251">
        <v>12</v>
      </c>
      <c r="C251" t="s">
        <v>239</v>
      </c>
      <c r="D251" t="s">
        <v>35</v>
      </c>
      <c r="E251" t="s">
        <v>36</v>
      </c>
      <c r="F251" t="s">
        <v>140</v>
      </c>
      <c r="G251" t="s">
        <v>141</v>
      </c>
      <c r="H251">
        <v>2012</v>
      </c>
      <c r="I251" t="s">
        <v>17</v>
      </c>
      <c r="J251" s="1">
        <v>41176</v>
      </c>
      <c r="K251" s="1">
        <f>DATE(YEAR(J251),MONTH(J251)-1,DAY(J251))</f>
        <v>41145</v>
      </c>
      <c r="L251" t="s">
        <v>26</v>
      </c>
      <c r="M251" t="str">
        <f>CONCATENATE("insert into program(code, title) values ('",A251,"','",C251,"');")</f>
        <v>insert into program(code, title) values ('RRDCOMSING01','Research Degree:  Computer Science');</v>
      </c>
      <c r="N251" t="str">
        <f>SUBSTITUTE(UPPER(L251),"-", "_")</f>
        <v>FULL_TIME</v>
      </c>
      <c r="O251" t="str">
        <f>TEXT(K251, "YYYY-MM-DD")</f>
        <v>2012-08-24</v>
      </c>
      <c r="P251" t="str">
        <f>CONCATENATE("insert into PROGRAM_INSTANCE(program_id, deadline, sequence, study_option) values(","(select id from PROGRAM where code = '",A251,"'), '",O251,"',",B251,",'",N251,"');")</f>
        <v>insert into PROGRAM_INSTANCE(program_id, deadline, sequence, study_option) values((select id from PROGRAM where code = 'RRDCOMSING01'), '2012-08-24',12,'FULL_TIME');</v>
      </c>
    </row>
    <row r="252" spans="1:16" hidden="1" x14ac:dyDescent="0.25">
      <c r="A252" t="s">
        <v>226</v>
      </c>
      <c r="B252">
        <v>16</v>
      </c>
      <c r="C252" t="s">
        <v>227</v>
      </c>
      <c r="D252" t="s">
        <v>13</v>
      </c>
      <c r="E252" t="s">
        <v>14</v>
      </c>
      <c r="F252" t="s">
        <v>15</v>
      </c>
      <c r="G252" t="s">
        <v>16</v>
      </c>
      <c r="H252">
        <v>2013</v>
      </c>
      <c r="I252" t="s">
        <v>282</v>
      </c>
      <c r="J252" s="1">
        <v>41540</v>
      </c>
      <c r="K252" s="1"/>
      <c r="L252" t="s">
        <v>18</v>
      </c>
    </row>
    <row r="253" spans="1:16" hidden="1" x14ac:dyDescent="0.25">
      <c r="A253" t="s">
        <v>299</v>
      </c>
      <c r="B253">
        <v>2</v>
      </c>
      <c r="C253" t="s">
        <v>300</v>
      </c>
      <c r="D253" t="s">
        <v>22</v>
      </c>
      <c r="E253" t="s">
        <v>23</v>
      </c>
      <c r="F253" t="s">
        <v>24</v>
      </c>
      <c r="G253" t="s">
        <v>25</v>
      </c>
      <c r="H253">
        <v>2011</v>
      </c>
      <c r="I253" t="s">
        <v>19</v>
      </c>
      <c r="J253" s="1">
        <v>40812</v>
      </c>
      <c r="K253" s="1"/>
      <c r="L253" t="s">
        <v>18</v>
      </c>
    </row>
    <row r="254" spans="1:16" hidden="1" x14ac:dyDescent="0.25">
      <c r="A254" t="s">
        <v>301</v>
      </c>
      <c r="B254">
        <v>13</v>
      </c>
      <c r="C254" t="s">
        <v>302</v>
      </c>
      <c r="D254" t="s">
        <v>88</v>
      </c>
      <c r="E254" t="s">
        <v>89</v>
      </c>
      <c r="F254" t="s">
        <v>156</v>
      </c>
      <c r="G254" t="s">
        <v>157</v>
      </c>
      <c r="H254">
        <v>2013</v>
      </c>
      <c r="I254" t="s">
        <v>282</v>
      </c>
      <c r="J254" s="1">
        <v>41540</v>
      </c>
      <c r="K254" s="1"/>
      <c r="L254" t="s">
        <v>26</v>
      </c>
    </row>
    <row r="255" spans="1:16" hidden="1" x14ac:dyDescent="0.25">
      <c r="A255" t="s">
        <v>45</v>
      </c>
      <c r="B255">
        <v>14</v>
      </c>
      <c r="C255" t="s">
        <v>46</v>
      </c>
      <c r="D255" t="s">
        <v>29</v>
      </c>
      <c r="E255" t="s">
        <v>30</v>
      </c>
      <c r="F255" t="s">
        <v>47</v>
      </c>
      <c r="G255" t="s">
        <v>48</v>
      </c>
      <c r="H255">
        <v>2013</v>
      </c>
      <c r="I255" t="s">
        <v>282</v>
      </c>
      <c r="J255" s="1">
        <v>41540</v>
      </c>
      <c r="K255" s="1"/>
      <c r="L255" t="s">
        <v>26</v>
      </c>
    </row>
    <row r="256" spans="1:16" hidden="1" x14ac:dyDescent="0.25">
      <c r="A256" t="s">
        <v>45</v>
      </c>
      <c r="B256">
        <v>15</v>
      </c>
      <c r="C256" t="s">
        <v>46</v>
      </c>
      <c r="D256" t="s">
        <v>29</v>
      </c>
      <c r="E256" t="s">
        <v>30</v>
      </c>
      <c r="F256" t="s">
        <v>47</v>
      </c>
      <c r="G256" t="s">
        <v>48</v>
      </c>
      <c r="H256">
        <v>2013</v>
      </c>
      <c r="I256" t="s">
        <v>282</v>
      </c>
      <c r="J256" s="1">
        <v>41540</v>
      </c>
      <c r="K256" s="1"/>
      <c r="L256" t="s">
        <v>18</v>
      </c>
    </row>
    <row r="257" spans="1:16" hidden="1" x14ac:dyDescent="0.25">
      <c r="A257" t="s">
        <v>142</v>
      </c>
      <c r="B257">
        <v>14</v>
      </c>
      <c r="C257" t="s">
        <v>143</v>
      </c>
      <c r="D257" t="s">
        <v>29</v>
      </c>
      <c r="E257" t="s">
        <v>30</v>
      </c>
      <c r="F257" t="s">
        <v>144</v>
      </c>
      <c r="G257" t="s">
        <v>145</v>
      </c>
      <c r="H257">
        <v>2013</v>
      </c>
      <c r="I257" t="s">
        <v>282</v>
      </c>
      <c r="J257" s="1">
        <v>41540</v>
      </c>
      <c r="K257" s="1"/>
      <c r="L257" t="s">
        <v>26</v>
      </c>
    </row>
    <row r="258" spans="1:16" hidden="1" x14ac:dyDescent="0.25">
      <c r="A258" t="s">
        <v>142</v>
      </c>
      <c r="B258">
        <v>15</v>
      </c>
      <c r="C258" t="s">
        <v>143</v>
      </c>
      <c r="D258" t="s">
        <v>29</v>
      </c>
      <c r="E258" t="s">
        <v>30</v>
      </c>
      <c r="F258" t="s">
        <v>144</v>
      </c>
      <c r="G258" t="s">
        <v>145</v>
      </c>
      <c r="H258">
        <v>2013</v>
      </c>
      <c r="I258" t="s">
        <v>282</v>
      </c>
      <c r="J258" s="1">
        <v>41540</v>
      </c>
      <c r="K258" s="1"/>
      <c r="L258" t="s">
        <v>18</v>
      </c>
    </row>
    <row r="259" spans="1:16" hidden="1" x14ac:dyDescent="0.25">
      <c r="A259" t="s">
        <v>146</v>
      </c>
      <c r="B259">
        <v>14</v>
      </c>
      <c r="C259" t="s">
        <v>147</v>
      </c>
      <c r="D259" t="s">
        <v>62</v>
      </c>
      <c r="E259" t="s">
        <v>63</v>
      </c>
      <c r="F259" t="s">
        <v>148</v>
      </c>
      <c r="G259" t="s">
        <v>149</v>
      </c>
      <c r="H259">
        <v>2013</v>
      </c>
      <c r="I259" t="s">
        <v>282</v>
      </c>
      <c r="J259" s="1">
        <v>41540</v>
      </c>
      <c r="K259" s="1"/>
      <c r="L259" t="s">
        <v>26</v>
      </c>
    </row>
    <row r="260" spans="1:16" hidden="1" x14ac:dyDescent="0.25">
      <c r="A260" t="s">
        <v>146</v>
      </c>
      <c r="B260">
        <v>15</v>
      </c>
      <c r="C260" t="s">
        <v>147</v>
      </c>
      <c r="D260" t="s">
        <v>62</v>
      </c>
      <c r="E260" t="s">
        <v>63</v>
      </c>
      <c r="F260" t="s">
        <v>148</v>
      </c>
      <c r="G260" t="s">
        <v>149</v>
      </c>
      <c r="H260">
        <v>2013</v>
      </c>
      <c r="I260" t="s">
        <v>282</v>
      </c>
      <c r="J260" s="1">
        <v>41540</v>
      </c>
      <c r="K260" s="1"/>
      <c r="L260" t="s">
        <v>18</v>
      </c>
    </row>
    <row r="261" spans="1:16" hidden="1" x14ac:dyDescent="0.25">
      <c r="A261" t="s">
        <v>162</v>
      </c>
      <c r="B261">
        <v>14</v>
      </c>
      <c r="C261" t="s">
        <v>163</v>
      </c>
      <c r="D261" t="s">
        <v>62</v>
      </c>
      <c r="E261" t="s">
        <v>63</v>
      </c>
      <c r="F261" t="s">
        <v>164</v>
      </c>
      <c r="G261" t="s">
        <v>165</v>
      </c>
      <c r="H261">
        <v>2013</v>
      </c>
      <c r="I261" t="s">
        <v>282</v>
      </c>
      <c r="J261" s="1">
        <v>41540</v>
      </c>
      <c r="K261" s="1"/>
      <c r="L261" t="s">
        <v>26</v>
      </c>
    </row>
    <row r="262" spans="1:16" hidden="1" x14ac:dyDescent="0.25">
      <c r="A262" t="s">
        <v>162</v>
      </c>
      <c r="B262">
        <v>15</v>
      </c>
      <c r="C262" t="s">
        <v>163</v>
      </c>
      <c r="D262" t="s">
        <v>62</v>
      </c>
      <c r="E262" t="s">
        <v>63</v>
      </c>
      <c r="F262" t="s">
        <v>164</v>
      </c>
      <c r="G262" t="s">
        <v>165</v>
      </c>
      <c r="H262">
        <v>2013</v>
      </c>
      <c r="I262" t="s">
        <v>282</v>
      </c>
      <c r="J262" s="1">
        <v>41540</v>
      </c>
      <c r="K262" s="1"/>
      <c r="L262" t="s">
        <v>18</v>
      </c>
    </row>
    <row r="263" spans="1:16" hidden="1" x14ac:dyDescent="0.25">
      <c r="A263" t="s">
        <v>202</v>
      </c>
      <c r="B263">
        <v>14</v>
      </c>
      <c r="C263" t="s">
        <v>203</v>
      </c>
      <c r="D263" t="s">
        <v>62</v>
      </c>
      <c r="E263" t="s">
        <v>63</v>
      </c>
      <c r="F263" t="s">
        <v>204</v>
      </c>
      <c r="G263" t="s">
        <v>205</v>
      </c>
      <c r="H263">
        <v>2013</v>
      </c>
      <c r="I263" t="s">
        <v>282</v>
      </c>
      <c r="J263" s="1">
        <v>41540</v>
      </c>
      <c r="K263" s="1"/>
      <c r="L263" t="s">
        <v>26</v>
      </c>
    </row>
    <row r="264" spans="1:16" hidden="1" x14ac:dyDescent="0.25">
      <c r="A264" t="s">
        <v>202</v>
      </c>
      <c r="B264">
        <v>15</v>
      </c>
      <c r="C264" t="s">
        <v>203</v>
      </c>
      <c r="D264" t="s">
        <v>62</v>
      </c>
      <c r="E264" t="s">
        <v>63</v>
      </c>
      <c r="F264" t="s">
        <v>204</v>
      </c>
      <c r="G264" t="s">
        <v>205</v>
      </c>
      <c r="H264">
        <v>2013</v>
      </c>
      <c r="I264" t="s">
        <v>282</v>
      </c>
      <c r="J264" s="1">
        <v>41540</v>
      </c>
      <c r="K264" s="1"/>
      <c r="L264" t="s">
        <v>18</v>
      </c>
    </row>
    <row r="265" spans="1:16" x14ac:dyDescent="0.25">
      <c r="A265" t="s">
        <v>238</v>
      </c>
      <c r="B265">
        <v>13</v>
      </c>
      <c r="C265" t="s">
        <v>239</v>
      </c>
      <c r="D265" t="s">
        <v>35</v>
      </c>
      <c r="E265" t="s">
        <v>36</v>
      </c>
      <c r="F265" t="s">
        <v>140</v>
      </c>
      <c r="G265" t="s">
        <v>141</v>
      </c>
      <c r="H265">
        <v>2012</v>
      </c>
      <c r="I265" t="s">
        <v>17</v>
      </c>
      <c r="J265" s="1">
        <v>41176</v>
      </c>
      <c r="K265" s="1">
        <f t="shared" ref="K265:K266" si="44">DATE(YEAR(J265),MONTH(J265)-1,DAY(J265))</f>
        <v>41145</v>
      </c>
      <c r="L265" t="s">
        <v>18</v>
      </c>
      <c r="N265" t="str">
        <f t="shared" ref="N265:N266" si="45">SUBSTITUTE(UPPER(L265),"-", "_")</f>
        <v>PART_TIME</v>
      </c>
      <c r="O265" t="str">
        <f t="shared" ref="O265:O266" si="46">TEXT(K265, "YYYY-MM-DD")</f>
        <v>2012-08-24</v>
      </c>
      <c r="P265" t="str">
        <f t="shared" ref="P265:P266" si="47">CONCATENATE("insert into PROGRAM_INSTANCE(program_id, deadline, sequence, study_option) values(","(select id from PROGRAM where code = '",A265,"'), '",O265,"',",B265,",'",N265,"');")</f>
        <v>insert into PROGRAM_INSTANCE(program_id, deadline, sequence, study_option) values((select id from PROGRAM where code = 'RRDCOMSING01'), '2012-08-24',13,'PART_TIME');</v>
      </c>
    </row>
    <row r="266" spans="1:16" x14ac:dyDescent="0.25">
      <c r="A266" t="s">
        <v>238</v>
      </c>
      <c r="B266">
        <v>14</v>
      </c>
      <c r="C266" t="s">
        <v>239</v>
      </c>
      <c r="D266" t="s">
        <v>35</v>
      </c>
      <c r="E266" t="s">
        <v>36</v>
      </c>
      <c r="F266" t="s">
        <v>140</v>
      </c>
      <c r="G266" t="s">
        <v>141</v>
      </c>
      <c r="H266">
        <v>2013</v>
      </c>
      <c r="I266" t="s">
        <v>282</v>
      </c>
      <c r="J266" s="1">
        <v>41540</v>
      </c>
      <c r="K266" s="1">
        <f t="shared" si="44"/>
        <v>41509</v>
      </c>
      <c r="L266" t="s">
        <v>26</v>
      </c>
      <c r="N266" t="str">
        <f t="shared" si="45"/>
        <v>FULL_TIME</v>
      </c>
      <c r="O266" t="str">
        <f t="shared" si="46"/>
        <v>2013-08-23</v>
      </c>
      <c r="P266" t="str">
        <f t="shared" si="47"/>
        <v>insert into PROGRAM_INSTANCE(program_id, deadline, sequence, study_option) values((select id from PROGRAM where code = 'RRDCOMSING01'), '2013-08-23',14,'FULL_TIME');</v>
      </c>
    </row>
    <row r="267" spans="1:16" hidden="1" x14ac:dyDescent="0.25">
      <c r="A267" t="s">
        <v>210</v>
      </c>
      <c r="B267">
        <v>14</v>
      </c>
      <c r="C267" t="s">
        <v>211</v>
      </c>
      <c r="D267" t="s">
        <v>104</v>
      </c>
      <c r="E267" t="s">
        <v>105</v>
      </c>
      <c r="F267" t="s">
        <v>106</v>
      </c>
      <c r="G267" t="s">
        <v>107</v>
      </c>
      <c r="H267">
        <v>2013</v>
      </c>
      <c r="I267" t="s">
        <v>282</v>
      </c>
      <c r="J267" s="1">
        <v>41540</v>
      </c>
      <c r="K267" s="1"/>
      <c r="L267" t="s">
        <v>26</v>
      </c>
    </row>
    <row r="268" spans="1:16" hidden="1" x14ac:dyDescent="0.25">
      <c r="A268" t="s">
        <v>212</v>
      </c>
      <c r="B268">
        <v>14</v>
      </c>
      <c r="C268" t="s">
        <v>213</v>
      </c>
      <c r="D268" t="s">
        <v>104</v>
      </c>
      <c r="E268" t="s">
        <v>105</v>
      </c>
      <c r="F268" t="s">
        <v>106</v>
      </c>
      <c r="G268" t="s">
        <v>107</v>
      </c>
      <c r="H268">
        <v>2013</v>
      </c>
      <c r="I268" t="s">
        <v>282</v>
      </c>
      <c r="J268" s="1">
        <v>41540</v>
      </c>
      <c r="K268" s="1"/>
      <c r="L268" t="s">
        <v>26</v>
      </c>
    </row>
    <row r="269" spans="1:16" hidden="1" x14ac:dyDescent="0.25">
      <c r="A269" t="s">
        <v>212</v>
      </c>
      <c r="B269">
        <v>15</v>
      </c>
      <c r="C269" t="s">
        <v>213</v>
      </c>
      <c r="D269" t="s">
        <v>104</v>
      </c>
      <c r="E269" t="s">
        <v>105</v>
      </c>
      <c r="F269" t="s">
        <v>106</v>
      </c>
      <c r="G269" t="s">
        <v>107</v>
      </c>
      <c r="H269">
        <v>2013</v>
      </c>
      <c r="I269" t="s">
        <v>282</v>
      </c>
      <c r="J269" s="1">
        <v>41540</v>
      </c>
      <c r="K269" s="1"/>
      <c r="L269" t="s">
        <v>18</v>
      </c>
    </row>
    <row r="270" spans="1:16" hidden="1" x14ac:dyDescent="0.25">
      <c r="A270" t="s">
        <v>234</v>
      </c>
      <c r="B270">
        <v>12</v>
      </c>
      <c r="C270" t="s">
        <v>235</v>
      </c>
      <c r="D270" t="s">
        <v>104</v>
      </c>
      <c r="E270" t="s">
        <v>105</v>
      </c>
      <c r="F270" t="s">
        <v>106</v>
      </c>
      <c r="G270" t="s">
        <v>107</v>
      </c>
      <c r="H270">
        <v>2013</v>
      </c>
      <c r="I270" t="s">
        <v>282</v>
      </c>
      <c r="J270" s="1">
        <v>41540</v>
      </c>
      <c r="K270" s="1"/>
      <c r="L270" t="s">
        <v>26</v>
      </c>
    </row>
    <row r="271" spans="1:16" hidden="1" x14ac:dyDescent="0.25">
      <c r="A271" t="s">
        <v>234</v>
      </c>
      <c r="B271">
        <v>13</v>
      </c>
      <c r="C271" t="s">
        <v>235</v>
      </c>
      <c r="D271" t="s">
        <v>104</v>
      </c>
      <c r="E271" t="s">
        <v>105</v>
      </c>
      <c r="F271" t="s">
        <v>106</v>
      </c>
      <c r="G271" t="s">
        <v>107</v>
      </c>
      <c r="H271">
        <v>2013</v>
      </c>
      <c r="I271" t="s">
        <v>282</v>
      </c>
      <c r="J271" s="1">
        <v>41540</v>
      </c>
      <c r="K271" s="1"/>
      <c r="L271" t="s">
        <v>18</v>
      </c>
    </row>
    <row r="272" spans="1:16" hidden="1" x14ac:dyDescent="0.25">
      <c r="A272" t="s">
        <v>303</v>
      </c>
      <c r="B272">
        <v>1</v>
      </c>
      <c r="C272" t="s">
        <v>304</v>
      </c>
      <c r="D272" t="s">
        <v>104</v>
      </c>
      <c r="E272" t="s">
        <v>105</v>
      </c>
      <c r="F272" t="s">
        <v>106</v>
      </c>
      <c r="G272" t="s">
        <v>107</v>
      </c>
      <c r="H272">
        <v>2013</v>
      </c>
      <c r="I272" t="s">
        <v>282</v>
      </c>
      <c r="J272" s="1">
        <v>41540</v>
      </c>
      <c r="K272" s="1"/>
      <c r="L272" t="s">
        <v>26</v>
      </c>
    </row>
    <row r="273" spans="1:12" hidden="1" x14ac:dyDescent="0.25">
      <c r="A273" t="s">
        <v>303</v>
      </c>
      <c r="B273">
        <v>2</v>
      </c>
      <c r="C273" t="s">
        <v>304</v>
      </c>
      <c r="D273" t="s">
        <v>104</v>
      </c>
      <c r="E273" t="s">
        <v>105</v>
      </c>
      <c r="F273" t="s">
        <v>106</v>
      </c>
      <c r="G273" t="s">
        <v>107</v>
      </c>
      <c r="H273">
        <v>2013</v>
      </c>
      <c r="I273" t="s">
        <v>282</v>
      </c>
      <c r="J273" s="1">
        <v>41540</v>
      </c>
      <c r="K273" s="1"/>
      <c r="L273" t="s">
        <v>18</v>
      </c>
    </row>
    <row r="274" spans="1:12" hidden="1" x14ac:dyDescent="0.25">
      <c r="A274" t="s">
        <v>102</v>
      </c>
      <c r="B274">
        <v>12</v>
      </c>
      <c r="C274" t="s">
        <v>103</v>
      </c>
      <c r="D274" t="s">
        <v>104</v>
      </c>
      <c r="E274" t="s">
        <v>105</v>
      </c>
      <c r="F274" t="s">
        <v>106</v>
      </c>
      <c r="G274" t="s">
        <v>107</v>
      </c>
      <c r="H274">
        <v>2013</v>
      </c>
      <c r="I274" t="s">
        <v>282</v>
      </c>
      <c r="J274" s="1">
        <v>41540</v>
      </c>
      <c r="K274" s="1"/>
      <c r="L274" t="s">
        <v>26</v>
      </c>
    </row>
    <row r="275" spans="1:12" hidden="1" x14ac:dyDescent="0.25">
      <c r="A275" t="s">
        <v>102</v>
      </c>
      <c r="B275">
        <v>13</v>
      </c>
      <c r="C275" t="s">
        <v>103</v>
      </c>
      <c r="D275" t="s">
        <v>104</v>
      </c>
      <c r="E275" t="s">
        <v>105</v>
      </c>
      <c r="F275" t="s">
        <v>106</v>
      </c>
      <c r="G275" t="s">
        <v>107</v>
      </c>
      <c r="H275">
        <v>2013</v>
      </c>
      <c r="I275" t="s">
        <v>282</v>
      </c>
      <c r="J275" s="1">
        <v>41540</v>
      </c>
      <c r="K275" s="1"/>
      <c r="L275" t="s">
        <v>18</v>
      </c>
    </row>
    <row r="276" spans="1:12" hidden="1" x14ac:dyDescent="0.25">
      <c r="A276" t="s">
        <v>108</v>
      </c>
      <c r="B276">
        <v>12</v>
      </c>
      <c r="C276" t="s">
        <v>109</v>
      </c>
      <c r="D276" t="s">
        <v>104</v>
      </c>
      <c r="E276" t="s">
        <v>105</v>
      </c>
      <c r="F276" t="s">
        <v>106</v>
      </c>
      <c r="G276" t="s">
        <v>107</v>
      </c>
      <c r="H276">
        <v>2013</v>
      </c>
      <c r="I276" t="s">
        <v>282</v>
      </c>
      <c r="J276" s="1">
        <v>41540</v>
      </c>
      <c r="K276" s="1"/>
      <c r="L276" t="s">
        <v>26</v>
      </c>
    </row>
    <row r="277" spans="1:12" hidden="1" x14ac:dyDescent="0.25">
      <c r="A277" t="s">
        <v>108</v>
      </c>
      <c r="B277">
        <v>13</v>
      </c>
      <c r="C277" t="s">
        <v>109</v>
      </c>
      <c r="D277" t="s">
        <v>104</v>
      </c>
      <c r="E277" t="s">
        <v>105</v>
      </c>
      <c r="F277" t="s">
        <v>106</v>
      </c>
      <c r="G277" t="s">
        <v>107</v>
      </c>
      <c r="H277">
        <v>2013</v>
      </c>
      <c r="I277" t="s">
        <v>282</v>
      </c>
      <c r="J277" s="1">
        <v>41540</v>
      </c>
      <c r="K277" s="1"/>
      <c r="L277" t="s">
        <v>18</v>
      </c>
    </row>
    <row r="278" spans="1:12" hidden="1" x14ac:dyDescent="0.25">
      <c r="A278" t="s">
        <v>305</v>
      </c>
      <c r="B278">
        <v>10</v>
      </c>
      <c r="C278" t="s">
        <v>306</v>
      </c>
      <c r="D278" t="s">
        <v>41</v>
      </c>
      <c r="E278" t="s">
        <v>42</v>
      </c>
      <c r="F278" t="s">
        <v>307</v>
      </c>
      <c r="G278" t="s">
        <v>308</v>
      </c>
      <c r="H278">
        <v>2013</v>
      </c>
      <c r="I278" t="s">
        <v>282</v>
      </c>
      <c r="J278" s="1">
        <v>41540</v>
      </c>
      <c r="K278" s="1"/>
      <c r="L278" t="s">
        <v>26</v>
      </c>
    </row>
    <row r="279" spans="1:12" hidden="1" x14ac:dyDescent="0.25">
      <c r="A279" t="s">
        <v>305</v>
      </c>
      <c r="B279">
        <v>11</v>
      </c>
      <c r="C279" t="s">
        <v>306</v>
      </c>
      <c r="D279" t="s">
        <v>41</v>
      </c>
      <c r="E279" t="s">
        <v>42</v>
      </c>
      <c r="F279" t="s">
        <v>307</v>
      </c>
      <c r="G279" t="s">
        <v>308</v>
      </c>
      <c r="H279">
        <v>2013</v>
      </c>
      <c r="I279" t="s">
        <v>282</v>
      </c>
      <c r="J279" s="1">
        <v>41540</v>
      </c>
      <c r="K279" s="1"/>
      <c r="L279" t="s">
        <v>18</v>
      </c>
    </row>
    <row r="280" spans="1:12" hidden="1" x14ac:dyDescent="0.25">
      <c r="A280" t="s">
        <v>56</v>
      </c>
      <c r="B280">
        <v>15</v>
      </c>
      <c r="C280" t="s">
        <v>57</v>
      </c>
      <c r="D280" t="s">
        <v>52</v>
      </c>
      <c r="E280" t="s">
        <v>53</v>
      </c>
      <c r="F280" t="s">
        <v>58</v>
      </c>
      <c r="G280" t="s">
        <v>59</v>
      </c>
      <c r="H280">
        <v>2013</v>
      </c>
      <c r="I280" t="s">
        <v>282</v>
      </c>
      <c r="J280" s="1">
        <v>41540</v>
      </c>
      <c r="K280" s="1"/>
      <c r="L280" t="s">
        <v>26</v>
      </c>
    </row>
    <row r="281" spans="1:12" hidden="1" x14ac:dyDescent="0.25">
      <c r="A281" t="s">
        <v>56</v>
      </c>
      <c r="B281">
        <v>16</v>
      </c>
      <c r="C281" t="s">
        <v>57</v>
      </c>
      <c r="D281" t="s">
        <v>52</v>
      </c>
      <c r="E281" t="s">
        <v>53</v>
      </c>
      <c r="F281" t="s">
        <v>58</v>
      </c>
      <c r="G281" t="s">
        <v>59</v>
      </c>
      <c r="H281">
        <v>2013</v>
      </c>
      <c r="I281" t="s">
        <v>282</v>
      </c>
      <c r="J281" s="1">
        <v>41540</v>
      </c>
      <c r="K281" s="1"/>
      <c r="L281" t="s">
        <v>18</v>
      </c>
    </row>
    <row r="282" spans="1:12" hidden="1" x14ac:dyDescent="0.25">
      <c r="A282" t="s">
        <v>110</v>
      </c>
      <c r="B282">
        <v>13</v>
      </c>
      <c r="C282" t="s">
        <v>111</v>
      </c>
      <c r="D282" t="s">
        <v>52</v>
      </c>
      <c r="E282" t="s">
        <v>53</v>
      </c>
      <c r="F282" t="s">
        <v>58</v>
      </c>
      <c r="G282" t="s">
        <v>59</v>
      </c>
      <c r="H282">
        <v>2013</v>
      </c>
      <c r="I282" t="s">
        <v>282</v>
      </c>
      <c r="J282" s="1">
        <v>41540</v>
      </c>
      <c r="K282" s="1"/>
      <c r="L282" t="s">
        <v>26</v>
      </c>
    </row>
    <row r="283" spans="1:12" hidden="1" x14ac:dyDescent="0.25">
      <c r="A283" t="s">
        <v>110</v>
      </c>
      <c r="B283">
        <v>14</v>
      </c>
      <c r="C283" t="s">
        <v>111</v>
      </c>
      <c r="D283" t="s">
        <v>52</v>
      </c>
      <c r="E283" t="s">
        <v>53</v>
      </c>
      <c r="F283" t="s">
        <v>58</v>
      </c>
      <c r="G283" t="s">
        <v>59</v>
      </c>
      <c r="H283">
        <v>2013</v>
      </c>
      <c r="I283" t="s">
        <v>282</v>
      </c>
      <c r="J283" s="1">
        <v>41540</v>
      </c>
      <c r="K283" s="1"/>
      <c r="L283" t="s">
        <v>18</v>
      </c>
    </row>
    <row r="284" spans="1:12" hidden="1" x14ac:dyDescent="0.25">
      <c r="A284" t="s">
        <v>112</v>
      </c>
      <c r="B284">
        <v>14</v>
      </c>
      <c r="C284" t="s">
        <v>113</v>
      </c>
      <c r="D284" t="s">
        <v>52</v>
      </c>
      <c r="E284" t="s">
        <v>53</v>
      </c>
      <c r="F284" t="s">
        <v>58</v>
      </c>
      <c r="G284" t="s">
        <v>59</v>
      </c>
      <c r="H284">
        <v>2013</v>
      </c>
      <c r="I284" t="s">
        <v>282</v>
      </c>
      <c r="J284" s="1">
        <v>41540</v>
      </c>
      <c r="K284" s="1"/>
      <c r="L284" t="s">
        <v>18</v>
      </c>
    </row>
    <row r="285" spans="1:12" hidden="1" x14ac:dyDescent="0.25">
      <c r="A285" t="s">
        <v>114</v>
      </c>
      <c r="B285">
        <v>13</v>
      </c>
      <c r="C285" t="s">
        <v>115</v>
      </c>
      <c r="D285" t="s">
        <v>52</v>
      </c>
      <c r="E285" t="s">
        <v>53</v>
      </c>
      <c r="F285" t="s">
        <v>58</v>
      </c>
      <c r="G285" t="s">
        <v>59</v>
      </c>
      <c r="H285">
        <v>2013</v>
      </c>
      <c r="I285" t="s">
        <v>282</v>
      </c>
      <c r="J285" s="1">
        <v>41540</v>
      </c>
      <c r="K285" s="1"/>
      <c r="L285" t="s">
        <v>26</v>
      </c>
    </row>
    <row r="286" spans="1:12" hidden="1" x14ac:dyDescent="0.25">
      <c r="A286" t="s">
        <v>114</v>
      </c>
      <c r="B286">
        <v>14</v>
      </c>
      <c r="C286" t="s">
        <v>115</v>
      </c>
      <c r="D286" t="s">
        <v>52</v>
      </c>
      <c r="E286" t="s">
        <v>53</v>
      </c>
      <c r="F286" t="s">
        <v>58</v>
      </c>
      <c r="G286" t="s">
        <v>59</v>
      </c>
      <c r="H286">
        <v>2013</v>
      </c>
      <c r="I286" t="s">
        <v>282</v>
      </c>
      <c r="J286" s="1">
        <v>41540</v>
      </c>
      <c r="K286" s="1"/>
      <c r="L286" t="s">
        <v>18</v>
      </c>
    </row>
    <row r="287" spans="1:12" hidden="1" x14ac:dyDescent="0.25">
      <c r="A287" t="s">
        <v>20</v>
      </c>
      <c r="B287">
        <v>7</v>
      </c>
      <c r="C287" t="s">
        <v>21</v>
      </c>
      <c r="D287" t="s">
        <v>22</v>
      </c>
      <c r="E287" t="s">
        <v>23</v>
      </c>
      <c r="F287" t="s">
        <v>24</v>
      </c>
      <c r="G287" t="s">
        <v>25</v>
      </c>
      <c r="H287">
        <v>2013</v>
      </c>
      <c r="I287" t="s">
        <v>282</v>
      </c>
      <c r="J287" s="1">
        <v>41540</v>
      </c>
      <c r="K287" s="1"/>
      <c r="L287" t="s">
        <v>26</v>
      </c>
    </row>
    <row r="288" spans="1:12" hidden="1" x14ac:dyDescent="0.25">
      <c r="A288" t="s">
        <v>20</v>
      </c>
      <c r="B288">
        <v>8</v>
      </c>
      <c r="C288" t="s">
        <v>21</v>
      </c>
      <c r="D288" t="s">
        <v>22</v>
      </c>
      <c r="E288" t="s">
        <v>23</v>
      </c>
      <c r="F288" t="s">
        <v>24</v>
      </c>
      <c r="G288" t="s">
        <v>25</v>
      </c>
      <c r="H288">
        <v>2013</v>
      </c>
      <c r="I288" t="s">
        <v>282</v>
      </c>
      <c r="J288" s="1">
        <v>41540</v>
      </c>
      <c r="K288" s="1"/>
      <c r="L288" t="s">
        <v>18</v>
      </c>
    </row>
    <row r="289" spans="1:16" hidden="1" x14ac:dyDescent="0.25">
      <c r="A289" t="s">
        <v>60</v>
      </c>
      <c r="B289">
        <v>14</v>
      </c>
      <c r="C289" t="s">
        <v>61</v>
      </c>
      <c r="D289" t="s">
        <v>62</v>
      </c>
      <c r="E289" t="s">
        <v>63</v>
      </c>
      <c r="F289" t="s">
        <v>64</v>
      </c>
      <c r="G289" t="s">
        <v>65</v>
      </c>
      <c r="H289">
        <v>2013</v>
      </c>
      <c r="I289" t="s">
        <v>282</v>
      </c>
      <c r="J289" s="1">
        <v>41540</v>
      </c>
      <c r="K289" s="1"/>
      <c r="L289" t="s">
        <v>26</v>
      </c>
    </row>
    <row r="290" spans="1:16" hidden="1" x14ac:dyDescent="0.25">
      <c r="A290" t="s">
        <v>60</v>
      </c>
      <c r="B290">
        <v>15</v>
      </c>
      <c r="C290" t="s">
        <v>61</v>
      </c>
      <c r="D290" t="s">
        <v>62</v>
      </c>
      <c r="E290" t="s">
        <v>63</v>
      </c>
      <c r="F290" t="s">
        <v>64</v>
      </c>
      <c r="G290" t="s">
        <v>65</v>
      </c>
      <c r="H290">
        <v>2013</v>
      </c>
      <c r="I290" t="s">
        <v>282</v>
      </c>
      <c r="J290" s="1">
        <v>41540</v>
      </c>
      <c r="K290" s="1"/>
      <c r="L290" t="s">
        <v>18</v>
      </c>
    </row>
    <row r="291" spans="1:16" x14ac:dyDescent="0.25">
      <c r="A291" t="s">
        <v>238</v>
      </c>
      <c r="B291">
        <v>15</v>
      </c>
      <c r="C291" t="s">
        <v>239</v>
      </c>
      <c r="D291" t="s">
        <v>35</v>
      </c>
      <c r="E291" t="s">
        <v>36</v>
      </c>
      <c r="F291" t="s">
        <v>140</v>
      </c>
      <c r="G291" t="s">
        <v>141</v>
      </c>
      <c r="H291">
        <v>2013</v>
      </c>
      <c r="I291" t="s">
        <v>282</v>
      </c>
      <c r="J291" s="1">
        <v>41540</v>
      </c>
      <c r="K291" s="1">
        <f>DATE(YEAR(J291),MONTH(J291)-1,DAY(J291))</f>
        <v>41509</v>
      </c>
      <c r="L291" t="s">
        <v>18</v>
      </c>
      <c r="N291" t="str">
        <f>SUBSTITUTE(UPPER(L291),"-", "_")</f>
        <v>PART_TIME</v>
      </c>
      <c r="O291" t="str">
        <f>TEXT(K291, "YYYY-MM-DD")</f>
        <v>2013-08-23</v>
      </c>
      <c r="P291" t="str">
        <f>CONCATENATE("insert into PROGRAM_INSTANCE(program_id, deadline, sequence, study_option) values(","(select id from PROGRAM where code = '",A291,"'), '",O291,"',",B291,",'",N291,"');")</f>
        <v>insert into PROGRAM_INSTANCE(program_id, deadline, sequence, study_option) values((select id from PROGRAM where code = 'RRDCOMSING01'), '2013-08-23',15,'PART_TIME');</v>
      </c>
    </row>
    <row r="292" spans="1:16" hidden="1" x14ac:dyDescent="0.25">
      <c r="A292" t="s">
        <v>309</v>
      </c>
      <c r="B292">
        <v>14</v>
      </c>
      <c r="C292" t="s">
        <v>310</v>
      </c>
      <c r="D292" t="s">
        <v>41</v>
      </c>
      <c r="E292" t="s">
        <v>42</v>
      </c>
      <c r="F292" t="s">
        <v>43</v>
      </c>
      <c r="G292" t="s">
        <v>44</v>
      </c>
      <c r="H292">
        <v>2013</v>
      </c>
      <c r="I292" t="s">
        <v>282</v>
      </c>
      <c r="J292" s="1">
        <v>41540</v>
      </c>
      <c r="K292" s="1"/>
      <c r="L292" t="s">
        <v>26</v>
      </c>
    </row>
    <row r="293" spans="1:16" hidden="1" x14ac:dyDescent="0.25">
      <c r="A293" t="s">
        <v>309</v>
      </c>
      <c r="B293">
        <v>15</v>
      </c>
      <c r="C293" t="s">
        <v>310</v>
      </c>
      <c r="D293" t="s">
        <v>41</v>
      </c>
      <c r="E293" t="s">
        <v>42</v>
      </c>
      <c r="F293" t="s">
        <v>43</v>
      </c>
      <c r="G293" t="s">
        <v>44</v>
      </c>
      <c r="H293">
        <v>2013</v>
      </c>
      <c r="I293" t="s">
        <v>282</v>
      </c>
      <c r="J293" s="1">
        <v>41540</v>
      </c>
      <c r="K293" s="1"/>
      <c r="L293" t="s">
        <v>18</v>
      </c>
    </row>
    <row r="294" spans="1:16" x14ac:dyDescent="0.25">
      <c r="A294" t="s">
        <v>264</v>
      </c>
      <c r="B294">
        <v>12</v>
      </c>
      <c r="C294" t="s">
        <v>265</v>
      </c>
      <c r="D294" t="s">
        <v>35</v>
      </c>
      <c r="E294" t="s">
        <v>36</v>
      </c>
      <c r="F294" t="s">
        <v>136</v>
      </c>
      <c r="G294" t="s">
        <v>137</v>
      </c>
      <c r="H294">
        <v>2012</v>
      </c>
      <c r="I294" t="s">
        <v>17</v>
      </c>
      <c r="J294" s="1">
        <v>41176</v>
      </c>
      <c r="K294" s="1">
        <f t="shared" ref="K294:K295" si="48">DATE(YEAR(J294),MONTH(J294)-1,DAY(J294))</f>
        <v>41145</v>
      </c>
      <c r="L294" t="s">
        <v>26</v>
      </c>
      <c r="M294" t="str">
        <f>CONCATENATE("insert into program(code, title) values ('",A294,"','",C294,"');")</f>
        <v>insert into program(code, title) values ('RRDEENSING01','Research Degree:  Electronic and Electrical Engineering');</v>
      </c>
      <c r="N294" t="str">
        <f t="shared" ref="N294:N295" si="49">SUBSTITUTE(UPPER(L294),"-", "_")</f>
        <v>FULL_TIME</v>
      </c>
      <c r="O294" t="str">
        <f t="shared" ref="O294:O295" si="50">TEXT(K294, "YYYY-MM-DD")</f>
        <v>2012-08-24</v>
      </c>
      <c r="P294" t="str">
        <f t="shared" ref="P294:P295" si="51">CONCATENATE("insert into PROGRAM_INSTANCE(program_id, deadline, sequence, study_option) values(","(select id from PROGRAM where code = '",A294,"'), '",O294,"',",B294,",'",N294,"');")</f>
        <v>insert into PROGRAM_INSTANCE(program_id, deadline, sequence, study_option) values((select id from PROGRAM where code = 'RRDEENSING01'), '2012-08-24',12,'FULL_TIME');</v>
      </c>
    </row>
    <row r="295" spans="1:16" x14ac:dyDescent="0.25">
      <c r="A295" t="s">
        <v>264</v>
      </c>
      <c r="B295">
        <v>13</v>
      </c>
      <c r="C295" t="s">
        <v>265</v>
      </c>
      <c r="D295" t="s">
        <v>35</v>
      </c>
      <c r="E295" t="s">
        <v>36</v>
      </c>
      <c r="F295" t="s">
        <v>136</v>
      </c>
      <c r="G295" t="s">
        <v>137</v>
      </c>
      <c r="H295">
        <v>2012</v>
      </c>
      <c r="I295" t="s">
        <v>17</v>
      </c>
      <c r="J295" s="1">
        <v>41176</v>
      </c>
      <c r="K295" s="1">
        <f t="shared" si="48"/>
        <v>41145</v>
      </c>
      <c r="L295" t="s">
        <v>18</v>
      </c>
      <c r="N295" t="str">
        <f t="shared" si="49"/>
        <v>PART_TIME</v>
      </c>
      <c r="O295" t="str">
        <f t="shared" si="50"/>
        <v>2012-08-24</v>
      </c>
      <c r="P295" t="str">
        <f t="shared" si="51"/>
        <v>insert into PROGRAM_INSTANCE(program_id, deadline, sequence, study_option) values((select id from PROGRAM where code = 'RRDEENSING01'), '2012-08-24',13,'PART_TIME');</v>
      </c>
    </row>
    <row r="296" spans="1:16" hidden="1" x14ac:dyDescent="0.25">
      <c r="A296" t="s">
        <v>311</v>
      </c>
      <c r="B296">
        <v>14</v>
      </c>
      <c r="C296" t="s">
        <v>312</v>
      </c>
      <c r="D296" t="s">
        <v>88</v>
      </c>
      <c r="E296" t="s">
        <v>89</v>
      </c>
      <c r="F296" t="s">
        <v>313</v>
      </c>
      <c r="G296" t="s">
        <v>314</v>
      </c>
      <c r="H296">
        <v>2013</v>
      </c>
      <c r="I296" t="s">
        <v>282</v>
      </c>
      <c r="J296" s="1">
        <v>41540</v>
      </c>
      <c r="K296" s="1"/>
      <c r="L296" t="s">
        <v>26</v>
      </c>
    </row>
    <row r="297" spans="1:16" hidden="1" x14ac:dyDescent="0.25">
      <c r="A297" t="s">
        <v>311</v>
      </c>
      <c r="B297">
        <v>15</v>
      </c>
      <c r="C297" t="s">
        <v>312</v>
      </c>
      <c r="D297" t="s">
        <v>88</v>
      </c>
      <c r="E297" t="s">
        <v>89</v>
      </c>
      <c r="F297" t="s">
        <v>313</v>
      </c>
      <c r="G297" t="s">
        <v>314</v>
      </c>
      <c r="H297">
        <v>2013</v>
      </c>
      <c r="I297" t="s">
        <v>282</v>
      </c>
      <c r="J297" s="1">
        <v>41540</v>
      </c>
      <c r="K297" s="1"/>
      <c r="L297" t="s">
        <v>18</v>
      </c>
    </row>
    <row r="298" spans="1:16" hidden="1" x14ac:dyDescent="0.25">
      <c r="A298" t="s">
        <v>315</v>
      </c>
      <c r="B298">
        <v>14</v>
      </c>
      <c r="C298" t="s">
        <v>316</v>
      </c>
      <c r="D298" t="s">
        <v>41</v>
      </c>
      <c r="E298" t="s">
        <v>42</v>
      </c>
      <c r="F298" t="s">
        <v>307</v>
      </c>
      <c r="G298" t="s">
        <v>308</v>
      </c>
      <c r="H298">
        <v>2013</v>
      </c>
      <c r="I298" t="s">
        <v>282</v>
      </c>
      <c r="J298" s="1">
        <v>41540</v>
      </c>
      <c r="K298" s="1"/>
      <c r="L298" t="s">
        <v>26</v>
      </c>
    </row>
    <row r="299" spans="1:16" x14ac:dyDescent="0.25">
      <c r="A299" t="s">
        <v>264</v>
      </c>
      <c r="B299">
        <v>14</v>
      </c>
      <c r="C299" t="s">
        <v>265</v>
      </c>
      <c r="D299" t="s">
        <v>35</v>
      </c>
      <c r="E299" t="s">
        <v>36</v>
      </c>
      <c r="F299" t="s">
        <v>136</v>
      </c>
      <c r="G299" t="s">
        <v>137</v>
      </c>
      <c r="H299">
        <v>2013</v>
      </c>
      <c r="I299" t="s">
        <v>282</v>
      </c>
      <c r="J299" s="1">
        <v>41540</v>
      </c>
      <c r="K299" s="1">
        <f t="shared" ref="K299:K301" si="52">DATE(YEAR(J299),MONTH(J299)-1,DAY(J299))</f>
        <v>41509</v>
      </c>
      <c r="L299" t="s">
        <v>26</v>
      </c>
      <c r="N299" t="str">
        <f t="shared" ref="N299:N301" si="53">SUBSTITUTE(UPPER(L299),"-", "_")</f>
        <v>FULL_TIME</v>
      </c>
      <c r="O299" t="str">
        <f t="shared" ref="O299:O301" si="54">TEXT(K299, "YYYY-MM-DD")</f>
        <v>2013-08-23</v>
      </c>
      <c r="P299" t="str">
        <f t="shared" ref="P299:P301" si="55">CONCATENATE("insert into PROGRAM_INSTANCE(program_id, deadline, sequence, study_option) values(","(select id from PROGRAM where code = '",A299,"'), '",O299,"',",B299,",'",N299,"');")</f>
        <v>insert into PROGRAM_INSTANCE(program_id, deadline, sequence, study_option) values((select id from PROGRAM where code = 'RRDEENSING01'), '2013-08-23',14,'FULL_TIME');</v>
      </c>
    </row>
    <row r="300" spans="1:16" x14ac:dyDescent="0.25">
      <c r="A300" t="s">
        <v>264</v>
      </c>
      <c r="B300">
        <v>15</v>
      </c>
      <c r="C300" t="s">
        <v>265</v>
      </c>
      <c r="D300" t="s">
        <v>35</v>
      </c>
      <c r="E300" t="s">
        <v>36</v>
      </c>
      <c r="F300" t="s">
        <v>136</v>
      </c>
      <c r="G300" t="s">
        <v>137</v>
      </c>
      <c r="H300">
        <v>2013</v>
      </c>
      <c r="I300" t="s">
        <v>282</v>
      </c>
      <c r="J300" s="1">
        <v>41540</v>
      </c>
      <c r="K300" s="1">
        <f t="shared" si="52"/>
        <v>41509</v>
      </c>
      <c r="L300" t="s">
        <v>18</v>
      </c>
      <c r="N300" t="str">
        <f t="shared" si="53"/>
        <v>PART_TIME</v>
      </c>
      <c r="O300" t="str">
        <f t="shared" si="54"/>
        <v>2013-08-23</v>
      </c>
      <c r="P300" t="str">
        <f t="shared" si="55"/>
        <v>insert into PROGRAM_INSTANCE(program_id, deadline, sequence, study_option) values((select id from PROGRAM where code = 'RRDEENSING01'), '2013-08-23',15,'PART_TIME');</v>
      </c>
    </row>
    <row r="301" spans="1:16" x14ac:dyDescent="0.25">
      <c r="A301" t="s">
        <v>384</v>
      </c>
      <c r="B301">
        <v>12</v>
      </c>
      <c r="C301" t="s">
        <v>385</v>
      </c>
      <c r="D301" t="s">
        <v>35</v>
      </c>
      <c r="E301" t="s">
        <v>36</v>
      </c>
      <c r="F301" t="s">
        <v>386</v>
      </c>
      <c r="G301" t="s">
        <v>387</v>
      </c>
      <c r="H301">
        <v>2012</v>
      </c>
      <c r="I301" t="s">
        <v>17</v>
      </c>
      <c r="J301" s="1">
        <v>41176</v>
      </c>
      <c r="K301" s="1">
        <f t="shared" si="52"/>
        <v>41145</v>
      </c>
      <c r="L301" t="s">
        <v>26</v>
      </c>
      <c r="M301" t="str">
        <f>CONCATENATE("insert into program(code, title) values ('",A301,"','",C301,"');")</f>
        <v>insert into program(code, title) values ('RRDMECSING01','Research Degree:  Mechanical Engineering');</v>
      </c>
      <c r="N301" t="str">
        <f t="shared" si="53"/>
        <v>FULL_TIME</v>
      </c>
      <c r="O301" t="str">
        <f t="shared" si="54"/>
        <v>2012-08-24</v>
      </c>
      <c r="P301" t="str">
        <f t="shared" si="55"/>
        <v>insert into PROGRAM_INSTANCE(program_id, deadline, sequence, study_option) values((select id from PROGRAM where code = 'RRDMECSING01'), '2012-08-24',12,'FULL_TIME');</v>
      </c>
    </row>
    <row r="302" spans="1:16" hidden="1" x14ac:dyDescent="0.25">
      <c r="A302" t="s">
        <v>260</v>
      </c>
      <c r="B302">
        <v>14</v>
      </c>
      <c r="C302" t="s">
        <v>261</v>
      </c>
      <c r="D302" t="s">
        <v>62</v>
      </c>
      <c r="E302" t="s">
        <v>63</v>
      </c>
      <c r="F302" t="s">
        <v>262</v>
      </c>
      <c r="G302" t="s">
        <v>263</v>
      </c>
      <c r="H302">
        <v>2013</v>
      </c>
      <c r="I302" t="s">
        <v>282</v>
      </c>
      <c r="J302" s="1">
        <v>41540</v>
      </c>
      <c r="K302" s="1"/>
      <c r="L302" t="s">
        <v>26</v>
      </c>
    </row>
    <row r="303" spans="1:16" hidden="1" x14ac:dyDescent="0.25">
      <c r="A303" t="s">
        <v>317</v>
      </c>
      <c r="B303">
        <v>14</v>
      </c>
      <c r="C303" t="s">
        <v>318</v>
      </c>
      <c r="D303" t="s">
        <v>319</v>
      </c>
      <c r="E303" t="s">
        <v>320</v>
      </c>
      <c r="F303" t="s">
        <v>321</v>
      </c>
      <c r="G303" t="s">
        <v>322</v>
      </c>
      <c r="H303">
        <v>2013</v>
      </c>
      <c r="I303" t="s">
        <v>282</v>
      </c>
      <c r="J303" s="1">
        <v>41540</v>
      </c>
      <c r="K303" s="1"/>
      <c r="L303" t="s">
        <v>26</v>
      </c>
    </row>
    <row r="304" spans="1:16" hidden="1" x14ac:dyDescent="0.25">
      <c r="A304" t="s">
        <v>317</v>
      </c>
      <c r="B304">
        <v>15</v>
      </c>
      <c r="C304" t="s">
        <v>318</v>
      </c>
      <c r="D304" t="s">
        <v>319</v>
      </c>
      <c r="E304" t="s">
        <v>320</v>
      </c>
      <c r="F304" t="s">
        <v>321</v>
      </c>
      <c r="G304" t="s">
        <v>322</v>
      </c>
      <c r="H304">
        <v>2013</v>
      </c>
      <c r="I304" t="s">
        <v>282</v>
      </c>
      <c r="J304" s="1">
        <v>41540</v>
      </c>
      <c r="K304" s="1"/>
      <c r="L304" t="s">
        <v>18</v>
      </c>
    </row>
    <row r="305" spans="1:16" hidden="1" x14ac:dyDescent="0.25">
      <c r="A305" t="s">
        <v>323</v>
      </c>
      <c r="B305">
        <v>14</v>
      </c>
      <c r="C305" t="s">
        <v>324</v>
      </c>
      <c r="D305" t="s">
        <v>104</v>
      </c>
      <c r="E305" t="s">
        <v>105</v>
      </c>
      <c r="F305" t="s">
        <v>106</v>
      </c>
      <c r="G305" t="s">
        <v>107</v>
      </c>
      <c r="H305">
        <v>2013</v>
      </c>
      <c r="I305" t="s">
        <v>282</v>
      </c>
      <c r="J305" s="1">
        <v>41540</v>
      </c>
      <c r="K305" s="1"/>
      <c r="L305" t="s">
        <v>26</v>
      </c>
    </row>
    <row r="306" spans="1:16" hidden="1" x14ac:dyDescent="0.25">
      <c r="A306" t="s">
        <v>240</v>
      </c>
      <c r="B306">
        <v>14</v>
      </c>
      <c r="C306" t="s">
        <v>241</v>
      </c>
      <c r="D306" t="s">
        <v>88</v>
      </c>
      <c r="E306" t="s">
        <v>89</v>
      </c>
      <c r="F306" t="s">
        <v>90</v>
      </c>
      <c r="G306" t="s">
        <v>91</v>
      </c>
      <c r="H306">
        <v>2013</v>
      </c>
      <c r="I306" t="s">
        <v>282</v>
      </c>
      <c r="J306" s="1">
        <v>41540</v>
      </c>
      <c r="K306" s="1"/>
      <c r="L306" t="s">
        <v>26</v>
      </c>
    </row>
    <row r="307" spans="1:16" hidden="1" x14ac:dyDescent="0.25">
      <c r="A307" t="s">
        <v>240</v>
      </c>
      <c r="B307">
        <v>15</v>
      </c>
      <c r="C307" t="s">
        <v>241</v>
      </c>
      <c r="D307" t="s">
        <v>88</v>
      </c>
      <c r="E307" t="s">
        <v>89</v>
      </c>
      <c r="F307" t="s">
        <v>90</v>
      </c>
      <c r="G307" t="s">
        <v>91</v>
      </c>
      <c r="H307">
        <v>2013</v>
      </c>
      <c r="I307" t="s">
        <v>282</v>
      </c>
      <c r="J307" s="1">
        <v>41540</v>
      </c>
      <c r="K307" s="1"/>
      <c r="L307" t="s">
        <v>18</v>
      </c>
    </row>
    <row r="308" spans="1:16" hidden="1" x14ac:dyDescent="0.25">
      <c r="A308" t="s">
        <v>325</v>
      </c>
      <c r="B308">
        <v>14</v>
      </c>
      <c r="C308" t="s">
        <v>326</v>
      </c>
      <c r="D308" t="s">
        <v>41</v>
      </c>
      <c r="E308" t="s">
        <v>42</v>
      </c>
      <c r="F308" t="s">
        <v>327</v>
      </c>
      <c r="G308" t="s">
        <v>328</v>
      </c>
      <c r="H308">
        <v>2013</v>
      </c>
      <c r="I308" t="s">
        <v>282</v>
      </c>
      <c r="J308" s="1">
        <v>41540</v>
      </c>
      <c r="K308" s="1"/>
      <c r="L308" t="s">
        <v>26</v>
      </c>
    </row>
    <row r="309" spans="1:16" hidden="1" x14ac:dyDescent="0.25">
      <c r="A309" t="s">
        <v>325</v>
      </c>
      <c r="B309">
        <v>15</v>
      </c>
      <c r="C309" t="s">
        <v>326</v>
      </c>
      <c r="D309" t="s">
        <v>41</v>
      </c>
      <c r="E309" t="s">
        <v>42</v>
      </c>
      <c r="F309" t="s">
        <v>327</v>
      </c>
      <c r="G309" t="s">
        <v>328</v>
      </c>
      <c r="H309">
        <v>2013</v>
      </c>
      <c r="I309" t="s">
        <v>282</v>
      </c>
      <c r="J309" s="1">
        <v>41540</v>
      </c>
      <c r="K309" s="1"/>
      <c r="L309" t="s">
        <v>18</v>
      </c>
    </row>
    <row r="310" spans="1:16" hidden="1" x14ac:dyDescent="0.25">
      <c r="A310" t="s">
        <v>329</v>
      </c>
      <c r="B310">
        <v>5</v>
      </c>
      <c r="C310" t="s">
        <v>330</v>
      </c>
      <c r="D310" t="s">
        <v>52</v>
      </c>
      <c r="E310" t="s">
        <v>53</v>
      </c>
      <c r="F310" t="s">
        <v>172</v>
      </c>
      <c r="G310" t="s">
        <v>173</v>
      </c>
      <c r="H310">
        <v>2013</v>
      </c>
      <c r="I310" t="s">
        <v>282</v>
      </c>
      <c r="J310" s="1">
        <v>41540</v>
      </c>
      <c r="K310" s="1"/>
      <c r="L310" t="s">
        <v>26</v>
      </c>
    </row>
    <row r="311" spans="1:16" hidden="1" x14ac:dyDescent="0.25">
      <c r="A311" t="s">
        <v>242</v>
      </c>
      <c r="B311">
        <v>14</v>
      </c>
      <c r="C311" t="s">
        <v>243</v>
      </c>
      <c r="D311" t="s">
        <v>52</v>
      </c>
      <c r="E311" t="s">
        <v>53</v>
      </c>
      <c r="F311" t="s">
        <v>172</v>
      </c>
      <c r="G311" t="s">
        <v>173</v>
      </c>
      <c r="H311">
        <v>2013</v>
      </c>
      <c r="I311" t="s">
        <v>282</v>
      </c>
      <c r="J311" s="1">
        <v>41540</v>
      </c>
      <c r="K311" s="1"/>
      <c r="L311" t="s">
        <v>26</v>
      </c>
    </row>
    <row r="312" spans="1:16" hidden="1" x14ac:dyDescent="0.25">
      <c r="A312" t="s">
        <v>242</v>
      </c>
      <c r="B312">
        <v>15</v>
      </c>
      <c r="C312" t="s">
        <v>243</v>
      </c>
      <c r="D312" t="s">
        <v>52</v>
      </c>
      <c r="E312" t="s">
        <v>53</v>
      </c>
      <c r="F312" t="s">
        <v>172</v>
      </c>
      <c r="G312" t="s">
        <v>173</v>
      </c>
      <c r="H312">
        <v>2013</v>
      </c>
      <c r="I312" t="s">
        <v>282</v>
      </c>
      <c r="J312" s="1">
        <v>41540</v>
      </c>
      <c r="K312" s="1"/>
      <c r="L312" t="s">
        <v>18</v>
      </c>
    </row>
    <row r="313" spans="1:16" x14ac:dyDescent="0.25">
      <c r="A313" t="s">
        <v>384</v>
      </c>
      <c r="B313">
        <v>13</v>
      </c>
      <c r="C313" t="s">
        <v>385</v>
      </c>
      <c r="D313" t="s">
        <v>35</v>
      </c>
      <c r="E313" t="s">
        <v>36</v>
      </c>
      <c r="F313" t="s">
        <v>386</v>
      </c>
      <c r="G313" t="s">
        <v>387</v>
      </c>
      <c r="H313">
        <v>2012</v>
      </c>
      <c r="I313" t="s">
        <v>17</v>
      </c>
      <c r="J313" s="1">
        <v>41176</v>
      </c>
      <c r="K313" s="1">
        <f t="shared" ref="K313:K315" si="56">DATE(YEAR(J313),MONTH(J313)-1,DAY(J313))</f>
        <v>41145</v>
      </c>
      <c r="L313" t="s">
        <v>18</v>
      </c>
      <c r="N313" t="str">
        <f t="shared" ref="N313:N315" si="57">SUBSTITUTE(UPPER(L313),"-", "_")</f>
        <v>PART_TIME</v>
      </c>
      <c r="O313" t="str">
        <f t="shared" ref="O313:O315" si="58">TEXT(K313, "YYYY-MM-DD")</f>
        <v>2012-08-24</v>
      </c>
      <c r="P313" t="str">
        <f t="shared" ref="P313:P315" si="59">CONCATENATE("insert into PROGRAM_INSTANCE(program_id, deadline, sequence, study_option) values(","(select id from PROGRAM where code = '",A313,"'), '",O313,"',",B313,",'",N313,"');")</f>
        <v>insert into PROGRAM_INSTANCE(program_id, deadline, sequence, study_option) values((select id from PROGRAM where code = 'RRDMECSING01'), '2012-08-24',13,'PART_TIME');</v>
      </c>
    </row>
    <row r="314" spans="1:16" x14ac:dyDescent="0.25">
      <c r="A314" t="s">
        <v>384</v>
      </c>
      <c r="B314">
        <v>14</v>
      </c>
      <c r="C314" t="s">
        <v>385</v>
      </c>
      <c r="D314" t="s">
        <v>35</v>
      </c>
      <c r="E314" t="s">
        <v>36</v>
      </c>
      <c r="F314" t="s">
        <v>386</v>
      </c>
      <c r="G314" t="s">
        <v>387</v>
      </c>
      <c r="H314">
        <v>2013</v>
      </c>
      <c r="I314" t="s">
        <v>282</v>
      </c>
      <c r="J314" s="1">
        <v>41540</v>
      </c>
      <c r="K314" s="1">
        <f t="shared" si="56"/>
        <v>41509</v>
      </c>
      <c r="L314" t="s">
        <v>26</v>
      </c>
      <c r="N314" t="str">
        <f t="shared" si="57"/>
        <v>FULL_TIME</v>
      </c>
      <c r="O314" t="str">
        <f t="shared" si="58"/>
        <v>2013-08-23</v>
      </c>
      <c r="P314" t="str">
        <f t="shared" si="59"/>
        <v>insert into PROGRAM_INSTANCE(program_id, deadline, sequence, study_option) values((select id from PROGRAM where code = 'RRDMECSING01'), '2013-08-23',14,'FULL_TIME');</v>
      </c>
    </row>
    <row r="315" spans="1:16" x14ac:dyDescent="0.25">
      <c r="A315" t="s">
        <v>384</v>
      </c>
      <c r="B315">
        <v>15</v>
      </c>
      <c r="C315" t="s">
        <v>385</v>
      </c>
      <c r="D315" t="s">
        <v>35</v>
      </c>
      <c r="E315" t="s">
        <v>36</v>
      </c>
      <c r="F315" t="s">
        <v>386</v>
      </c>
      <c r="G315" t="s">
        <v>387</v>
      </c>
      <c r="H315">
        <v>2013</v>
      </c>
      <c r="I315" t="s">
        <v>282</v>
      </c>
      <c r="J315" s="1">
        <v>41540</v>
      </c>
      <c r="K315" s="1">
        <f t="shared" si="56"/>
        <v>41509</v>
      </c>
      <c r="L315" t="s">
        <v>18</v>
      </c>
      <c r="N315" t="str">
        <f t="shared" si="57"/>
        <v>PART_TIME</v>
      </c>
      <c r="O315" t="str">
        <f t="shared" si="58"/>
        <v>2013-08-23</v>
      </c>
      <c r="P315" t="str">
        <f t="shared" si="59"/>
        <v>insert into PROGRAM_INSTANCE(program_id, deadline, sequence, study_option) values((select id from PROGRAM where code = 'RRDMECSING01'), '2013-08-23',15,'PART_TIME');</v>
      </c>
    </row>
    <row r="316" spans="1:16" hidden="1" x14ac:dyDescent="0.25">
      <c r="A316" t="s">
        <v>331</v>
      </c>
      <c r="B316">
        <v>14</v>
      </c>
      <c r="C316" t="s">
        <v>332</v>
      </c>
      <c r="D316" t="s">
        <v>333</v>
      </c>
      <c r="E316" t="s">
        <v>334</v>
      </c>
      <c r="F316" t="s">
        <v>335</v>
      </c>
      <c r="G316" t="s">
        <v>336</v>
      </c>
      <c r="H316">
        <v>2013</v>
      </c>
      <c r="I316" t="s">
        <v>282</v>
      </c>
      <c r="J316" s="1">
        <v>41540</v>
      </c>
      <c r="K316" s="1"/>
      <c r="L316" t="s">
        <v>26</v>
      </c>
    </row>
    <row r="317" spans="1:16" hidden="1" x14ac:dyDescent="0.25">
      <c r="A317" t="s">
        <v>331</v>
      </c>
      <c r="B317">
        <v>15</v>
      </c>
      <c r="C317" t="s">
        <v>332</v>
      </c>
      <c r="D317" t="s">
        <v>333</v>
      </c>
      <c r="E317" t="s">
        <v>334</v>
      </c>
      <c r="F317" t="s">
        <v>335</v>
      </c>
      <c r="G317" t="s">
        <v>336</v>
      </c>
      <c r="H317">
        <v>2013</v>
      </c>
      <c r="I317" t="s">
        <v>282</v>
      </c>
      <c r="J317" s="1">
        <v>41540</v>
      </c>
      <c r="K317" s="1"/>
      <c r="L317" t="s">
        <v>18</v>
      </c>
    </row>
    <row r="318" spans="1:16" hidden="1" x14ac:dyDescent="0.25">
      <c r="A318" t="s">
        <v>337</v>
      </c>
      <c r="B318">
        <v>14</v>
      </c>
      <c r="C318" t="s">
        <v>338</v>
      </c>
      <c r="D318" t="s">
        <v>13</v>
      </c>
      <c r="E318" t="s">
        <v>14</v>
      </c>
      <c r="F318" t="s">
        <v>339</v>
      </c>
      <c r="G318" t="s">
        <v>340</v>
      </c>
      <c r="H318">
        <v>2013</v>
      </c>
      <c r="I318" t="s">
        <v>282</v>
      </c>
      <c r="J318" s="1">
        <v>41540</v>
      </c>
      <c r="K318" s="1"/>
      <c r="L318" t="s">
        <v>26</v>
      </c>
    </row>
    <row r="319" spans="1:16" hidden="1" x14ac:dyDescent="0.25">
      <c r="A319" t="s">
        <v>337</v>
      </c>
      <c r="B319">
        <v>15</v>
      </c>
      <c r="C319" t="s">
        <v>338</v>
      </c>
      <c r="D319" t="s">
        <v>13</v>
      </c>
      <c r="E319" t="s">
        <v>14</v>
      </c>
      <c r="F319" t="s">
        <v>339</v>
      </c>
      <c r="G319" t="s">
        <v>340</v>
      </c>
      <c r="H319">
        <v>2013</v>
      </c>
      <c r="I319" t="s">
        <v>282</v>
      </c>
      <c r="J319" s="1">
        <v>41540</v>
      </c>
      <c r="K319" s="1"/>
      <c r="L319" t="s">
        <v>18</v>
      </c>
    </row>
    <row r="320" spans="1:16" hidden="1" x14ac:dyDescent="0.25">
      <c r="A320" t="s">
        <v>244</v>
      </c>
      <c r="B320">
        <v>14</v>
      </c>
      <c r="C320" t="s">
        <v>245</v>
      </c>
      <c r="D320" t="s">
        <v>88</v>
      </c>
      <c r="E320" t="s">
        <v>89</v>
      </c>
      <c r="F320" t="s">
        <v>246</v>
      </c>
      <c r="G320" t="s">
        <v>247</v>
      </c>
      <c r="H320">
        <v>2013</v>
      </c>
      <c r="I320" t="s">
        <v>282</v>
      </c>
      <c r="J320" s="1">
        <v>41540</v>
      </c>
      <c r="K320" s="1"/>
      <c r="L320" t="s">
        <v>26</v>
      </c>
    </row>
    <row r="321" spans="1:12" hidden="1" x14ac:dyDescent="0.25">
      <c r="A321" t="s">
        <v>244</v>
      </c>
      <c r="B321">
        <v>15</v>
      </c>
      <c r="C321" t="s">
        <v>245</v>
      </c>
      <c r="D321" t="s">
        <v>88</v>
      </c>
      <c r="E321" t="s">
        <v>89</v>
      </c>
      <c r="F321" t="s">
        <v>246</v>
      </c>
      <c r="G321" t="s">
        <v>247</v>
      </c>
      <c r="H321">
        <v>2013</v>
      </c>
      <c r="I321" t="s">
        <v>282</v>
      </c>
      <c r="J321" s="1">
        <v>41540</v>
      </c>
      <c r="K321" s="1"/>
      <c r="L321" t="s">
        <v>18</v>
      </c>
    </row>
    <row r="322" spans="1:12" hidden="1" x14ac:dyDescent="0.25">
      <c r="A322" t="s">
        <v>341</v>
      </c>
      <c r="B322">
        <v>10</v>
      </c>
      <c r="C322" t="s">
        <v>342</v>
      </c>
      <c r="D322" t="s">
        <v>62</v>
      </c>
      <c r="E322" t="s">
        <v>63</v>
      </c>
      <c r="F322" t="s">
        <v>343</v>
      </c>
      <c r="G322" t="s">
        <v>344</v>
      </c>
      <c r="H322">
        <v>2013</v>
      </c>
      <c r="I322" t="s">
        <v>282</v>
      </c>
      <c r="J322" s="1">
        <v>41540</v>
      </c>
      <c r="K322" s="1"/>
      <c r="L322" t="s">
        <v>26</v>
      </c>
    </row>
    <row r="323" spans="1:12" hidden="1" x14ac:dyDescent="0.25">
      <c r="A323" t="s">
        <v>341</v>
      </c>
      <c r="B323">
        <v>11</v>
      </c>
      <c r="C323" t="s">
        <v>342</v>
      </c>
      <c r="D323" t="s">
        <v>62</v>
      </c>
      <c r="E323" t="s">
        <v>63</v>
      </c>
      <c r="F323" t="s">
        <v>343</v>
      </c>
      <c r="G323" t="s">
        <v>344</v>
      </c>
      <c r="H323">
        <v>2013</v>
      </c>
      <c r="I323" t="s">
        <v>282</v>
      </c>
      <c r="J323" s="1">
        <v>41540</v>
      </c>
      <c r="K323" s="1"/>
      <c r="L323" t="s">
        <v>18</v>
      </c>
    </row>
    <row r="324" spans="1:12" hidden="1" x14ac:dyDescent="0.25">
      <c r="A324" t="s">
        <v>27</v>
      </c>
      <c r="B324">
        <v>14</v>
      </c>
      <c r="C324" t="s">
        <v>28</v>
      </c>
      <c r="D324" t="s">
        <v>29</v>
      </c>
      <c r="E324" t="s">
        <v>30</v>
      </c>
      <c r="F324" t="s">
        <v>31</v>
      </c>
      <c r="G324" t="s">
        <v>32</v>
      </c>
      <c r="H324">
        <v>2013</v>
      </c>
      <c r="I324" t="s">
        <v>282</v>
      </c>
      <c r="J324" s="1">
        <v>41540</v>
      </c>
      <c r="K324" s="1"/>
      <c r="L324" t="s">
        <v>26</v>
      </c>
    </row>
    <row r="325" spans="1:12" hidden="1" x14ac:dyDescent="0.25">
      <c r="A325" t="s">
        <v>27</v>
      </c>
      <c r="B325">
        <v>15</v>
      </c>
      <c r="C325" t="s">
        <v>28</v>
      </c>
      <c r="D325" t="s">
        <v>29</v>
      </c>
      <c r="E325" t="s">
        <v>30</v>
      </c>
      <c r="F325" t="s">
        <v>31</v>
      </c>
      <c r="G325" t="s">
        <v>32</v>
      </c>
      <c r="H325">
        <v>2013</v>
      </c>
      <c r="I325" t="s">
        <v>282</v>
      </c>
      <c r="J325" s="1">
        <v>41540</v>
      </c>
      <c r="K325" s="1"/>
      <c r="L325" t="s">
        <v>18</v>
      </c>
    </row>
    <row r="326" spans="1:12" hidden="1" x14ac:dyDescent="0.25">
      <c r="A326" t="s">
        <v>248</v>
      </c>
      <c r="B326">
        <v>14</v>
      </c>
      <c r="C326" t="s">
        <v>249</v>
      </c>
      <c r="D326" t="s">
        <v>88</v>
      </c>
      <c r="E326" t="s">
        <v>89</v>
      </c>
      <c r="F326" t="s">
        <v>250</v>
      </c>
      <c r="G326" t="s">
        <v>251</v>
      </c>
      <c r="H326">
        <v>2013</v>
      </c>
      <c r="I326" t="s">
        <v>282</v>
      </c>
      <c r="J326" s="1">
        <v>41540</v>
      </c>
      <c r="K326" s="1"/>
      <c r="L326" t="s">
        <v>26</v>
      </c>
    </row>
    <row r="327" spans="1:12" hidden="1" x14ac:dyDescent="0.25">
      <c r="A327" t="s">
        <v>248</v>
      </c>
      <c r="B327">
        <v>15</v>
      </c>
      <c r="C327" t="s">
        <v>249</v>
      </c>
      <c r="D327" t="s">
        <v>88</v>
      </c>
      <c r="E327" t="s">
        <v>89</v>
      </c>
      <c r="F327" t="s">
        <v>250</v>
      </c>
      <c r="G327" t="s">
        <v>251</v>
      </c>
      <c r="H327">
        <v>2013</v>
      </c>
      <c r="I327" t="s">
        <v>282</v>
      </c>
      <c r="J327" s="1">
        <v>41540</v>
      </c>
      <c r="K327" s="1"/>
      <c r="L327" t="s">
        <v>18</v>
      </c>
    </row>
    <row r="328" spans="1:12" hidden="1" x14ac:dyDescent="0.25">
      <c r="A328" t="s">
        <v>252</v>
      </c>
      <c r="B328">
        <v>14</v>
      </c>
      <c r="C328" t="s">
        <v>253</v>
      </c>
      <c r="D328" t="s">
        <v>88</v>
      </c>
      <c r="E328" t="s">
        <v>89</v>
      </c>
      <c r="F328" t="s">
        <v>254</v>
      </c>
      <c r="G328" t="s">
        <v>255</v>
      </c>
      <c r="H328">
        <v>2013</v>
      </c>
      <c r="I328" t="s">
        <v>282</v>
      </c>
      <c r="J328" s="1">
        <v>41540</v>
      </c>
      <c r="K328" s="1"/>
      <c r="L328" t="s">
        <v>26</v>
      </c>
    </row>
    <row r="329" spans="1:12" hidden="1" x14ac:dyDescent="0.25">
      <c r="A329" t="s">
        <v>252</v>
      </c>
      <c r="B329">
        <v>15</v>
      </c>
      <c r="C329" t="s">
        <v>253</v>
      </c>
      <c r="D329" t="s">
        <v>88</v>
      </c>
      <c r="E329" t="s">
        <v>89</v>
      </c>
      <c r="F329" t="s">
        <v>254</v>
      </c>
      <c r="G329" t="s">
        <v>255</v>
      </c>
      <c r="H329">
        <v>2013</v>
      </c>
      <c r="I329" t="s">
        <v>282</v>
      </c>
      <c r="J329" s="1">
        <v>41540</v>
      </c>
      <c r="K329" s="1"/>
      <c r="L329" t="s">
        <v>18</v>
      </c>
    </row>
    <row r="330" spans="1:12" hidden="1" x14ac:dyDescent="0.25">
      <c r="A330" t="s">
        <v>345</v>
      </c>
      <c r="B330">
        <v>14</v>
      </c>
      <c r="C330" t="s">
        <v>346</v>
      </c>
      <c r="D330" t="s">
        <v>104</v>
      </c>
      <c r="E330" t="s">
        <v>105</v>
      </c>
      <c r="F330" t="s">
        <v>347</v>
      </c>
      <c r="G330" t="s">
        <v>348</v>
      </c>
      <c r="H330">
        <v>2013</v>
      </c>
      <c r="I330" t="s">
        <v>282</v>
      </c>
      <c r="J330" s="1">
        <v>41540</v>
      </c>
      <c r="K330" s="1"/>
      <c r="L330" t="s">
        <v>26</v>
      </c>
    </row>
    <row r="331" spans="1:12" hidden="1" x14ac:dyDescent="0.25">
      <c r="A331" t="s">
        <v>256</v>
      </c>
      <c r="B331">
        <v>14</v>
      </c>
      <c r="C331" t="s">
        <v>257</v>
      </c>
      <c r="D331" t="s">
        <v>29</v>
      </c>
      <c r="E331" t="s">
        <v>30</v>
      </c>
      <c r="F331" t="s">
        <v>258</v>
      </c>
      <c r="G331" t="s">
        <v>259</v>
      </c>
      <c r="H331">
        <v>2013</v>
      </c>
      <c r="I331" t="s">
        <v>282</v>
      </c>
      <c r="J331" s="1">
        <v>41540</v>
      </c>
      <c r="K331" s="1"/>
      <c r="L331" t="s">
        <v>26</v>
      </c>
    </row>
    <row r="332" spans="1:12" hidden="1" x14ac:dyDescent="0.25">
      <c r="A332" t="s">
        <v>256</v>
      </c>
      <c r="B332">
        <v>15</v>
      </c>
      <c r="C332" t="s">
        <v>257</v>
      </c>
      <c r="D332" t="s">
        <v>29</v>
      </c>
      <c r="E332" t="s">
        <v>30</v>
      </c>
      <c r="F332" t="s">
        <v>258</v>
      </c>
      <c r="G332" t="s">
        <v>259</v>
      </c>
      <c r="H332">
        <v>2013</v>
      </c>
      <c r="I332" t="s">
        <v>282</v>
      </c>
      <c r="J332" s="1">
        <v>41540</v>
      </c>
      <c r="K332" s="1"/>
      <c r="L332" t="s">
        <v>18</v>
      </c>
    </row>
    <row r="333" spans="1:12" hidden="1" x14ac:dyDescent="0.25">
      <c r="A333" t="s">
        <v>349</v>
      </c>
      <c r="B333">
        <v>14</v>
      </c>
      <c r="C333" t="s">
        <v>350</v>
      </c>
      <c r="D333" t="s">
        <v>88</v>
      </c>
      <c r="E333" t="s">
        <v>89</v>
      </c>
      <c r="F333" t="s">
        <v>351</v>
      </c>
      <c r="G333" t="s">
        <v>352</v>
      </c>
      <c r="H333">
        <v>2013</v>
      </c>
      <c r="I333" t="s">
        <v>282</v>
      </c>
      <c r="J333" s="1">
        <v>41540</v>
      </c>
      <c r="K333" s="1"/>
      <c r="L333" t="s">
        <v>26</v>
      </c>
    </row>
    <row r="334" spans="1:12" hidden="1" x14ac:dyDescent="0.25">
      <c r="A334" t="s">
        <v>349</v>
      </c>
      <c r="B334">
        <v>15</v>
      </c>
      <c r="C334" t="s">
        <v>350</v>
      </c>
      <c r="D334" t="s">
        <v>88</v>
      </c>
      <c r="E334" t="s">
        <v>89</v>
      </c>
      <c r="F334" t="s">
        <v>351</v>
      </c>
      <c r="G334" t="s">
        <v>352</v>
      </c>
      <c r="H334">
        <v>2013</v>
      </c>
      <c r="I334" t="s">
        <v>282</v>
      </c>
      <c r="J334" s="1">
        <v>41540</v>
      </c>
      <c r="K334" s="1"/>
      <c r="L334" t="s">
        <v>18</v>
      </c>
    </row>
    <row r="335" spans="1:12" hidden="1" x14ac:dyDescent="0.25">
      <c r="A335" t="s">
        <v>353</v>
      </c>
      <c r="B335">
        <v>1</v>
      </c>
      <c r="C335" t="s">
        <v>354</v>
      </c>
      <c r="D335" t="s">
        <v>319</v>
      </c>
      <c r="E335" t="s">
        <v>320</v>
      </c>
      <c r="F335" t="s">
        <v>355</v>
      </c>
      <c r="G335" t="s">
        <v>320</v>
      </c>
      <c r="H335">
        <v>2011</v>
      </c>
      <c r="I335" t="s">
        <v>19</v>
      </c>
      <c r="J335" s="1">
        <v>40812</v>
      </c>
      <c r="K335" s="1"/>
      <c r="L335" t="s">
        <v>26</v>
      </c>
    </row>
    <row r="336" spans="1:12" hidden="1" x14ac:dyDescent="0.25">
      <c r="A336" t="s">
        <v>353</v>
      </c>
      <c r="B336">
        <v>2</v>
      </c>
      <c r="C336" t="s">
        <v>354</v>
      </c>
      <c r="D336" t="s">
        <v>319</v>
      </c>
      <c r="E336" t="s">
        <v>320</v>
      </c>
      <c r="F336" t="s">
        <v>355</v>
      </c>
      <c r="G336" t="s">
        <v>320</v>
      </c>
      <c r="H336">
        <v>2011</v>
      </c>
      <c r="I336" t="s">
        <v>19</v>
      </c>
      <c r="J336" s="1">
        <v>40812</v>
      </c>
      <c r="K336" s="1"/>
      <c r="L336" t="s">
        <v>18</v>
      </c>
    </row>
    <row r="337" spans="1:12" hidden="1" x14ac:dyDescent="0.25">
      <c r="A337" t="s">
        <v>353</v>
      </c>
      <c r="B337">
        <v>4</v>
      </c>
      <c r="C337" t="s">
        <v>354</v>
      </c>
      <c r="D337" t="s">
        <v>319</v>
      </c>
      <c r="E337" t="s">
        <v>320</v>
      </c>
      <c r="F337" t="s">
        <v>355</v>
      </c>
      <c r="G337" t="s">
        <v>320</v>
      </c>
      <c r="H337">
        <v>2012</v>
      </c>
      <c r="I337" t="s">
        <v>17</v>
      </c>
      <c r="J337" s="1">
        <v>41176</v>
      </c>
      <c r="K337" s="1"/>
      <c r="L337" t="s">
        <v>26</v>
      </c>
    </row>
    <row r="338" spans="1:12" hidden="1" x14ac:dyDescent="0.25">
      <c r="A338" t="s">
        <v>353</v>
      </c>
      <c r="B338">
        <v>5</v>
      </c>
      <c r="C338" t="s">
        <v>354</v>
      </c>
      <c r="D338" t="s">
        <v>319</v>
      </c>
      <c r="E338" t="s">
        <v>320</v>
      </c>
      <c r="F338" t="s">
        <v>355</v>
      </c>
      <c r="G338" t="s">
        <v>320</v>
      </c>
      <c r="H338">
        <v>2012</v>
      </c>
      <c r="I338" t="s">
        <v>17</v>
      </c>
      <c r="J338" s="1">
        <v>41176</v>
      </c>
      <c r="K338" s="1"/>
      <c r="L338" t="s">
        <v>18</v>
      </c>
    </row>
    <row r="339" spans="1:12" hidden="1" x14ac:dyDescent="0.25">
      <c r="A339" t="s">
        <v>353</v>
      </c>
      <c r="B339">
        <v>6</v>
      </c>
      <c r="C339" t="s">
        <v>354</v>
      </c>
      <c r="D339" t="s">
        <v>319</v>
      </c>
      <c r="E339" t="s">
        <v>320</v>
      </c>
      <c r="F339" t="s">
        <v>355</v>
      </c>
      <c r="G339" t="s">
        <v>320</v>
      </c>
      <c r="H339">
        <v>2012</v>
      </c>
      <c r="I339" t="s">
        <v>17</v>
      </c>
      <c r="J339" s="1">
        <v>41176</v>
      </c>
      <c r="K339" s="1"/>
      <c r="L339" t="s">
        <v>26</v>
      </c>
    </row>
    <row r="340" spans="1:12" hidden="1" x14ac:dyDescent="0.25">
      <c r="A340" t="s">
        <v>353</v>
      </c>
      <c r="B340">
        <v>7</v>
      </c>
      <c r="C340" t="s">
        <v>354</v>
      </c>
      <c r="D340" t="s">
        <v>319</v>
      </c>
      <c r="E340" t="s">
        <v>320</v>
      </c>
      <c r="F340" t="s">
        <v>355</v>
      </c>
      <c r="G340" t="s">
        <v>320</v>
      </c>
      <c r="H340">
        <v>2013</v>
      </c>
      <c r="I340" t="s">
        <v>282</v>
      </c>
      <c r="J340" s="1">
        <v>41540</v>
      </c>
      <c r="K340" s="1"/>
      <c r="L340" t="s">
        <v>26</v>
      </c>
    </row>
    <row r="341" spans="1:12" hidden="1" x14ac:dyDescent="0.25">
      <c r="A341" t="s">
        <v>353</v>
      </c>
      <c r="B341">
        <v>8</v>
      </c>
      <c r="C341" t="s">
        <v>354</v>
      </c>
      <c r="D341" t="s">
        <v>319</v>
      </c>
      <c r="E341" t="s">
        <v>320</v>
      </c>
      <c r="F341" t="s">
        <v>355</v>
      </c>
      <c r="G341" t="s">
        <v>320</v>
      </c>
      <c r="H341">
        <v>2013</v>
      </c>
      <c r="I341" t="s">
        <v>282</v>
      </c>
      <c r="J341" s="1">
        <v>41540</v>
      </c>
      <c r="K341" s="1"/>
      <c r="L341" t="s">
        <v>18</v>
      </c>
    </row>
    <row r="342" spans="1:12" hidden="1" x14ac:dyDescent="0.25">
      <c r="A342" t="s">
        <v>353</v>
      </c>
      <c r="B342">
        <v>9</v>
      </c>
      <c r="C342" t="s">
        <v>354</v>
      </c>
      <c r="D342" t="s">
        <v>319</v>
      </c>
      <c r="E342" t="s">
        <v>320</v>
      </c>
      <c r="F342" t="s">
        <v>355</v>
      </c>
      <c r="G342" t="s">
        <v>320</v>
      </c>
      <c r="H342">
        <v>2013</v>
      </c>
      <c r="I342" t="s">
        <v>282</v>
      </c>
      <c r="J342" s="1">
        <v>41540</v>
      </c>
      <c r="K342" s="1"/>
      <c r="L342" t="s">
        <v>26</v>
      </c>
    </row>
    <row r="343" spans="1:12" hidden="1" x14ac:dyDescent="0.25">
      <c r="A343" t="s">
        <v>356</v>
      </c>
      <c r="B343">
        <v>14</v>
      </c>
      <c r="C343" t="s">
        <v>357</v>
      </c>
      <c r="D343" t="s">
        <v>29</v>
      </c>
      <c r="E343" t="s">
        <v>30</v>
      </c>
      <c r="F343" t="s">
        <v>358</v>
      </c>
      <c r="G343" t="s">
        <v>359</v>
      </c>
      <c r="H343">
        <v>2013</v>
      </c>
      <c r="I343" t="s">
        <v>282</v>
      </c>
      <c r="J343" s="1">
        <v>41540</v>
      </c>
      <c r="K343" s="1"/>
      <c r="L343" t="s">
        <v>26</v>
      </c>
    </row>
    <row r="344" spans="1:12" hidden="1" x14ac:dyDescent="0.25">
      <c r="A344" t="s">
        <v>356</v>
      </c>
      <c r="B344">
        <v>15</v>
      </c>
      <c r="C344" t="s">
        <v>357</v>
      </c>
      <c r="D344" t="s">
        <v>29</v>
      </c>
      <c r="E344" t="s">
        <v>30</v>
      </c>
      <c r="F344" t="s">
        <v>358</v>
      </c>
      <c r="G344" t="s">
        <v>359</v>
      </c>
      <c r="H344">
        <v>2013</v>
      </c>
      <c r="I344" t="s">
        <v>282</v>
      </c>
      <c r="J344" s="1">
        <v>41540</v>
      </c>
      <c r="K344" s="1"/>
      <c r="L344" t="s">
        <v>18</v>
      </c>
    </row>
    <row r="345" spans="1:12" hidden="1" x14ac:dyDescent="0.25">
      <c r="A345" t="s">
        <v>360</v>
      </c>
      <c r="B345">
        <v>14</v>
      </c>
      <c r="C345" t="s">
        <v>361</v>
      </c>
      <c r="D345" t="s">
        <v>88</v>
      </c>
      <c r="E345" t="s">
        <v>89</v>
      </c>
      <c r="F345" t="s">
        <v>362</v>
      </c>
      <c r="G345" t="s">
        <v>363</v>
      </c>
      <c r="H345">
        <v>2013</v>
      </c>
      <c r="I345" t="s">
        <v>282</v>
      </c>
      <c r="J345" s="1">
        <v>41540</v>
      </c>
      <c r="K345" s="1"/>
      <c r="L345" t="s">
        <v>26</v>
      </c>
    </row>
    <row r="346" spans="1:12" hidden="1" x14ac:dyDescent="0.25">
      <c r="A346" t="s">
        <v>360</v>
      </c>
      <c r="B346">
        <v>15</v>
      </c>
      <c r="C346" t="s">
        <v>361</v>
      </c>
      <c r="D346" t="s">
        <v>88</v>
      </c>
      <c r="E346" t="s">
        <v>89</v>
      </c>
      <c r="F346" t="s">
        <v>362</v>
      </c>
      <c r="G346" t="s">
        <v>363</v>
      </c>
      <c r="H346">
        <v>2013</v>
      </c>
      <c r="I346" t="s">
        <v>282</v>
      </c>
      <c r="J346" s="1">
        <v>41540</v>
      </c>
      <c r="K346" s="1"/>
      <c r="L346" t="s">
        <v>18</v>
      </c>
    </row>
    <row r="347" spans="1:12" hidden="1" x14ac:dyDescent="0.25">
      <c r="A347" t="s">
        <v>364</v>
      </c>
      <c r="B347">
        <v>14</v>
      </c>
      <c r="C347" t="s">
        <v>365</v>
      </c>
      <c r="D347" t="s">
        <v>29</v>
      </c>
      <c r="E347" t="s">
        <v>30</v>
      </c>
      <c r="F347" t="s">
        <v>366</v>
      </c>
      <c r="G347" t="s">
        <v>367</v>
      </c>
      <c r="H347">
        <v>2013</v>
      </c>
      <c r="I347" t="s">
        <v>282</v>
      </c>
      <c r="J347" s="1">
        <v>41540</v>
      </c>
      <c r="K347" s="1"/>
      <c r="L347" t="s">
        <v>26</v>
      </c>
    </row>
    <row r="348" spans="1:12" hidden="1" x14ac:dyDescent="0.25">
      <c r="A348" t="s">
        <v>364</v>
      </c>
      <c r="B348">
        <v>15</v>
      </c>
      <c r="C348" t="s">
        <v>365</v>
      </c>
      <c r="D348" t="s">
        <v>29</v>
      </c>
      <c r="E348" t="s">
        <v>30</v>
      </c>
      <c r="F348" t="s">
        <v>366</v>
      </c>
      <c r="G348" t="s">
        <v>367</v>
      </c>
      <c r="H348">
        <v>2013</v>
      </c>
      <c r="I348" t="s">
        <v>282</v>
      </c>
      <c r="J348" s="1">
        <v>41540</v>
      </c>
      <c r="K348" s="1"/>
      <c r="L348" t="s">
        <v>18</v>
      </c>
    </row>
    <row r="349" spans="1:12" hidden="1" x14ac:dyDescent="0.25">
      <c r="A349" t="s">
        <v>368</v>
      </c>
      <c r="B349">
        <v>13</v>
      </c>
      <c r="C349" t="s">
        <v>369</v>
      </c>
      <c r="D349" t="s">
        <v>22</v>
      </c>
      <c r="E349" t="s">
        <v>23</v>
      </c>
      <c r="F349" t="s">
        <v>370</v>
      </c>
      <c r="G349" t="s">
        <v>371</v>
      </c>
      <c r="H349">
        <v>2013</v>
      </c>
      <c r="I349" t="s">
        <v>282</v>
      </c>
      <c r="J349" s="1">
        <v>41540</v>
      </c>
      <c r="K349" s="1"/>
      <c r="L349" t="s">
        <v>26</v>
      </c>
    </row>
    <row r="350" spans="1:12" hidden="1" x14ac:dyDescent="0.25">
      <c r="A350" t="s">
        <v>372</v>
      </c>
      <c r="B350">
        <v>14</v>
      </c>
      <c r="C350" t="s">
        <v>373</v>
      </c>
      <c r="D350" t="s">
        <v>22</v>
      </c>
      <c r="E350" t="s">
        <v>23</v>
      </c>
      <c r="F350" t="s">
        <v>370</v>
      </c>
      <c r="G350" t="s">
        <v>371</v>
      </c>
      <c r="H350">
        <v>2013</v>
      </c>
      <c r="I350" t="s">
        <v>282</v>
      </c>
      <c r="J350" s="1">
        <v>41540</v>
      </c>
      <c r="K350" s="1"/>
      <c r="L350" t="s">
        <v>26</v>
      </c>
    </row>
    <row r="351" spans="1:12" hidden="1" x14ac:dyDescent="0.25">
      <c r="A351" t="s">
        <v>372</v>
      </c>
      <c r="B351">
        <v>15</v>
      </c>
      <c r="C351" t="s">
        <v>373</v>
      </c>
      <c r="D351" t="s">
        <v>22</v>
      </c>
      <c r="E351" t="s">
        <v>23</v>
      </c>
      <c r="F351" t="s">
        <v>370</v>
      </c>
      <c r="G351" t="s">
        <v>371</v>
      </c>
      <c r="H351">
        <v>2013</v>
      </c>
      <c r="I351" t="s">
        <v>282</v>
      </c>
      <c r="J351" s="1">
        <v>41540</v>
      </c>
      <c r="K351" s="1"/>
      <c r="L351" t="s">
        <v>18</v>
      </c>
    </row>
    <row r="352" spans="1:12" hidden="1" x14ac:dyDescent="0.25">
      <c r="A352" t="s">
        <v>374</v>
      </c>
      <c r="B352">
        <v>14</v>
      </c>
      <c r="C352" t="s">
        <v>375</v>
      </c>
      <c r="D352" t="s">
        <v>88</v>
      </c>
      <c r="E352" t="s">
        <v>89</v>
      </c>
      <c r="F352" t="s">
        <v>376</v>
      </c>
      <c r="G352" t="s">
        <v>377</v>
      </c>
      <c r="H352">
        <v>2013</v>
      </c>
      <c r="I352" t="s">
        <v>282</v>
      </c>
      <c r="J352" s="1">
        <v>41540</v>
      </c>
      <c r="K352" s="1"/>
      <c r="L352" t="s">
        <v>26</v>
      </c>
    </row>
    <row r="353" spans="1:16" hidden="1" x14ac:dyDescent="0.25">
      <c r="A353" t="s">
        <v>378</v>
      </c>
      <c r="B353">
        <v>10</v>
      </c>
      <c r="C353" t="s">
        <v>379</v>
      </c>
      <c r="D353" t="s">
        <v>52</v>
      </c>
      <c r="E353" t="s">
        <v>53</v>
      </c>
      <c r="F353" t="s">
        <v>380</v>
      </c>
      <c r="G353" t="s">
        <v>381</v>
      </c>
      <c r="H353">
        <v>2011</v>
      </c>
      <c r="I353" t="s">
        <v>19</v>
      </c>
      <c r="J353" s="1">
        <v>40812</v>
      </c>
      <c r="K353" s="1"/>
      <c r="L353" t="s">
        <v>26</v>
      </c>
    </row>
    <row r="354" spans="1:16" hidden="1" x14ac:dyDescent="0.25">
      <c r="A354" t="s">
        <v>378</v>
      </c>
      <c r="B354">
        <v>11</v>
      </c>
      <c r="C354" t="s">
        <v>379</v>
      </c>
      <c r="D354" t="s">
        <v>52</v>
      </c>
      <c r="E354" t="s">
        <v>53</v>
      </c>
      <c r="F354" t="s">
        <v>380</v>
      </c>
      <c r="G354" t="s">
        <v>381</v>
      </c>
      <c r="H354">
        <v>2011</v>
      </c>
      <c r="I354" t="s">
        <v>19</v>
      </c>
      <c r="J354" s="1">
        <v>40812</v>
      </c>
      <c r="K354" s="1"/>
      <c r="L354" t="s">
        <v>18</v>
      </c>
    </row>
    <row r="355" spans="1:16" hidden="1" x14ac:dyDescent="0.25">
      <c r="A355" t="s">
        <v>378</v>
      </c>
      <c r="B355">
        <v>12</v>
      </c>
      <c r="C355" t="s">
        <v>379</v>
      </c>
      <c r="D355" t="s">
        <v>52</v>
      </c>
      <c r="E355" t="s">
        <v>53</v>
      </c>
      <c r="F355" t="s">
        <v>380</v>
      </c>
      <c r="G355" t="s">
        <v>381</v>
      </c>
      <c r="H355">
        <v>2012</v>
      </c>
      <c r="I355" t="s">
        <v>17</v>
      </c>
      <c r="J355" s="1">
        <v>41176</v>
      </c>
      <c r="K355" s="1"/>
      <c r="L355" t="s">
        <v>26</v>
      </c>
    </row>
    <row r="356" spans="1:16" hidden="1" x14ac:dyDescent="0.25">
      <c r="A356" t="s">
        <v>378</v>
      </c>
      <c r="B356">
        <v>13</v>
      </c>
      <c r="C356" t="s">
        <v>379</v>
      </c>
      <c r="D356" t="s">
        <v>52</v>
      </c>
      <c r="E356" t="s">
        <v>53</v>
      </c>
      <c r="F356" t="s">
        <v>380</v>
      </c>
      <c r="G356" t="s">
        <v>381</v>
      </c>
      <c r="H356">
        <v>2012</v>
      </c>
      <c r="I356" t="s">
        <v>17</v>
      </c>
      <c r="J356" s="1">
        <v>41176</v>
      </c>
      <c r="K356" s="1"/>
      <c r="L356" t="s">
        <v>18</v>
      </c>
    </row>
    <row r="357" spans="1:16" hidden="1" x14ac:dyDescent="0.25">
      <c r="A357" t="s">
        <v>39</v>
      </c>
      <c r="B357">
        <v>9</v>
      </c>
      <c r="C357" t="s">
        <v>40</v>
      </c>
      <c r="D357" t="s">
        <v>41</v>
      </c>
      <c r="E357" t="s">
        <v>42</v>
      </c>
      <c r="F357" t="s">
        <v>43</v>
      </c>
      <c r="G357" t="s">
        <v>44</v>
      </c>
      <c r="H357">
        <v>2013</v>
      </c>
      <c r="I357" t="s">
        <v>282</v>
      </c>
      <c r="J357" s="1">
        <v>41540</v>
      </c>
      <c r="K357" s="1"/>
      <c r="L357" t="s">
        <v>26</v>
      </c>
    </row>
    <row r="358" spans="1:16" x14ac:dyDescent="0.25">
      <c r="A358" t="s">
        <v>200</v>
      </c>
      <c r="B358">
        <v>12</v>
      </c>
      <c r="C358" t="s">
        <v>201</v>
      </c>
      <c r="D358" t="s">
        <v>35</v>
      </c>
      <c r="E358" t="s">
        <v>36</v>
      </c>
      <c r="F358" t="s">
        <v>180</v>
      </c>
      <c r="G358" t="s">
        <v>181</v>
      </c>
      <c r="H358">
        <v>2012</v>
      </c>
      <c r="I358" t="s">
        <v>17</v>
      </c>
      <c r="J358" s="1">
        <v>41176</v>
      </c>
      <c r="K358" s="1">
        <f t="shared" ref="K358:K360" si="60">DATE(YEAR(J358),MONTH(J358)-1,DAY(J358))</f>
        <v>41145</v>
      </c>
      <c r="L358" t="s">
        <v>26</v>
      </c>
      <c r="M358" t="str">
        <f>CONCATENATE("insert into program(code, title) values ('",A358,"','",C358,"');")</f>
        <v>insert into program(code, title) values ('RRDMPHSING01','Research Degree:  Medical Physics');</v>
      </c>
      <c r="N358" t="str">
        <f t="shared" ref="N358:N360" si="61">SUBSTITUTE(UPPER(L358),"-", "_")</f>
        <v>FULL_TIME</v>
      </c>
      <c r="O358" t="str">
        <f t="shared" ref="O358:O360" si="62">TEXT(K358, "YYYY-MM-DD")</f>
        <v>2012-08-24</v>
      </c>
      <c r="P358" t="str">
        <f t="shared" ref="P358:P360" si="63">CONCATENATE("insert into PROGRAM_INSTANCE(program_id, deadline, sequence, study_option) values(","(select id from PROGRAM where code = '",A358,"'), '",O358,"',",B358,",'",N358,"');")</f>
        <v>insert into PROGRAM_INSTANCE(program_id, deadline, sequence, study_option) values((select id from PROGRAM where code = 'RRDMPHSING01'), '2012-08-24',12,'FULL_TIME');</v>
      </c>
    </row>
    <row r="359" spans="1:16" x14ac:dyDescent="0.25">
      <c r="A359" t="s">
        <v>200</v>
      </c>
      <c r="B359">
        <v>13</v>
      </c>
      <c r="C359" t="s">
        <v>201</v>
      </c>
      <c r="D359" t="s">
        <v>35</v>
      </c>
      <c r="E359" t="s">
        <v>36</v>
      </c>
      <c r="F359" t="s">
        <v>180</v>
      </c>
      <c r="G359" t="s">
        <v>181</v>
      </c>
      <c r="H359">
        <v>2012</v>
      </c>
      <c r="I359" t="s">
        <v>17</v>
      </c>
      <c r="J359" s="1">
        <v>41176</v>
      </c>
      <c r="K359" s="1">
        <f t="shared" si="60"/>
        <v>41145</v>
      </c>
      <c r="L359" t="s">
        <v>18</v>
      </c>
      <c r="N359" t="str">
        <f t="shared" si="61"/>
        <v>PART_TIME</v>
      </c>
      <c r="O359" t="str">
        <f t="shared" si="62"/>
        <v>2012-08-24</v>
      </c>
      <c r="P359" t="str">
        <f t="shared" si="63"/>
        <v>insert into PROGRAM_INSTANCE(program_id, deadline, sequence, study_option) values((select id from PROGRAM where code = 'RRDMPHSING01'), '2012-08-24',13,'PART_TIME');</v>
      </c>
    </row>
    <row r="360" spans="1:16" x14ac:dyDescent="0.25">
      <c r="A360" t="s">
        <v>200</v>
      </c>
      <c r="B360">
        <v>14</v>
      </c>
      <c r="C360" t="s">
        <v>201</v>
      </c>
      <c r="D360" t="s">
        <v>35</v>
      </c>
      <c r="E360" t="s">
        <v>36</v>
      </c>
      <c r="F360" t="s">
        <v>180</v>
      </c>
      <c r="G360" t="s">
        <v>181</v>
      </c>
      <c r="H360">
        <v>2013</v>
      </c>
      <c r="I360" t="s">
        <v>282</v>
      </c>
      <c r="J360" s="1">
        <v>41540</v>
      </c>
      <c r="K360" s="1">
        <f t="shared" si="60"/>
        <v>41509</v>
      </c>
      <c r="L360" t="s">
        <v>26</v>
      </c>
      <c r="N360" t="str">
        <f t="shared" si="61"/>
        <v>FULL_TIME</v>
      </c>
      <c r="O360" t="str">
        <f t="shared" si="62"/>
        <v>2013-08-23</v>
      </c>
      <c r="P360" t="str">
        <f t="shared" si="63"/>
        <v>insert into PROGRAM_INSTANCE(program_id, deadline, sequence, study_option) values((select id from PROGRAM where code = 'RRDMPHSING01'), '2013-08-23',14,'FULL_TIME');</v>
      </c>
    </row>
    <row r="361" spans="1:16" hidden="1" x14ac:dyDescent="0.25">
      <c r="A361" t="s">
        <v>382</v>
      </c>
      <c r="B361">
        <v>15</v>
      </c>
      <c r="C361" t="s">
        <v>383</v>
      </c>
      <c r="D361" t="s">
        <v>13</v>
      </c>
      <c r="E361" t="s">
        <v>14</v>
      </c>
      <c r="F361" t="s">
        <v>15</v>
      </c>
      <c r="G361" t="s">
        <v>16</v>
      </c>
      <c r="H361">
        <v>2013</v>
      </c>
      <c r="I361" t="s">
        <v>282</v>
      </c>
      <c r="J361" s="1">
        <v>41540</v>
      </c>
      <c r="K361" s="1"/>
      <c r="L361" t="s">
        <v>26</v>
      </c>
    </row>
    <row r="362" spans="1:16" hidden="1" x14ac:dyDescent="0.25">
      <c r="A362" t="s">
        <v>11</v>
      </c>
      <c r="B362">
        <v>15</v>
      </c>
      <c r="C362" t="s">
        <v>12</v>
      </c>
      <c r="D362" t="s">
        <v>13</v>
      </c>
      <c r="E362" t="s">
        <v>14</v>
      </c>
      <c r="F362" t="s">
        <v>15</v>
      </c>
      <c r="G362" t="s">
        <v>16</v>
      </c>
      <c r="H362">
        <v>2013</v>
      </c>
      <c r="I362" t="s">
        <v>282</v>
      </c>
      <c r="J362" s="1">
        <v>41540</v>
      </c>
      <c r="K362" s="1"/>
      <c r="L362" t="s">
        <v>18</v>
      </c>
    </row>
    <row r="363" spans="1:16" hidden="1" x14ac:dyDescent="0.25">
      <c r="A363" t="s">
        <v>331</v>
      </c>
      <c r="B363">
        <v>10</v>
      </c>
      <c r="C363" t="s">
        <v>332</v>
      </c>
      <c r="D363" t="s">
        <v>333</v>
      </c>
      <c r="E363" t="s">
        <v>334</v>
      </c>
      <c r="F363" t="s">
        <v>335</v>
      </c>
      <c r="G363" t="s">
        <v>336</v>
      </c>
      <c r="H363">
        <v>2011</v>
      </c>
      <c r="I363" t="s">
        <v>19</v>
      </c>
      <c r="J363" s="1">
        <v>40812</v>
      </c>
      <c r="K363" s="1"/>
      <c r="L363" t="s">
        <v>26</v>
      </c>
    </row>
    <row r="364" spans="1:16" hidden="1" x14ac:dyDescent="0.25">
      <c r="A364" t="s">
        <v>331</v>
      </c>
      <c r="B364">
        <v>11</v>
      </c>
      <c r="C364" t="s">
        <v>332</v>
      </c>
      <c r="D364" t="s">
        <v>333</v>
      </c>
      <c r="E364" t="s">
        <v>334</v>
      </c>
      <c r="F364" t="s">
        <v>335</v>
      </c>
      <c r="G364" t="s">
        <v>336</v>
      </c>
      <c r="H364">
        <v>2011</v>
      </c>
      <c r="I364" t="s">
        <v>19</v>
      </c>
      <c r="J364" s="1">
        <v>40812</v>
      </c>
      <c r="K364" s="1"/>
      <c r="L364" t="s">
        <v>18</v>
      </c>
    </row>
    <row r="365" spans="1:16" hidden="1" x14ac:dyDescent="0.25">
      <c r="A365" t="s">
        <v>331</v>
      </c>
      <c r="B365">
        <v>12</v>
      </c>
      <c r="C365" t="s">
        <v>332</v>
      </c>
      <c r="D365" t="s">
        <v>333</v>
      </c>
      <c r="E365" t="s">
        <v>334</v>
      </c>
      <c r="F365" t="s">
        <v>335</v>
      </c>
      <c r="G365" t="s">
        <v>336</v>
      </c>
      <c r="H365">
        <v>2012</v>
      </c>
      <c r="I365" t="s">
        <v>17</v>
      </c>
      <c r="J365" s="1">
        <v>41176</v>
      </c>
      <c r="K365" s="1"/>
      <c r="L365" t="s">
        <v>26</v>
      </c>
    </row>
    <row r="366" spans="1:16" hidden="1" x14ac:dyDescent="0.25">
      <c r="A366" t="s">
        <v>331</v>
      </c>
      <c r="B366">
        <v>13</v>
      </c>
      <c r="C366" t="s">
        <v>332</v>
      </c>
      <c r="D366" t="s">
        <v>333</v>
      </c>
      <c r="E366" t="s">
        <v>334</v>
      </c>
      <c r="F366" t="s">
        <v>335</v>
      </c>
      <c r="G366" t="s">
        <v>336</v>
      </c>
      <c r="H366">
        <v>2012</v>
      </c>
      <c r="I366" t="s">
        <v>17</v>
      </c>
      <c r="J366" s="1">
        <v>41176</v>
      </c>
      <c r="K366" s="1"/>
      <c r="L366" t="s">
        <v>18</v>
      </c>
    </row>
    <row r="367" spans="1:16" hidden="1" x14ac:dyDescent="0.25">
      <c r="A367" t="s">
        <v>337</v>
      </c>
      <c r="B367">
        <v>10</v>
      </c>
      <c r="C367" t="s">
        <v>338</v>
      </c>
      <c r="D367" t="s">
        <v>13</v>
      </c>
      <c r="E367" t="s">
        <v>14</v>
      </c>
      <c r="F367" t="s">
        <v>339</v>
      </c>
      <c r="G367" t="s">
        <v>340</v>
      </c>
      <c r="H367">
        <v>2011</v>
      </c>
      <c r="I367" t="s">
        <v>19</v>
      </c>
      <c r="J367" s="1">
        <v>40812</v>
      </c>
      <c r="K367" s="1"/>
      <c r="L367" t="s">
        <v>26</v>
      </c>
    </row>
    <row r="368" spans="1:16" hidden="1" x14ac:dyDescent="0.25">
      <c r="A368" t="s">
        <v>337</v>
      </c>
      <c r="B368">
        <v>11</v>
      </c>
      <c r="C368" t="s">
        <v>338</v>
      </c>
      <c r="D368" t="s">
        <v>13</v>
      </c>
      <c r="E368" t="s">
        <v>14</v>
      </c>
      <c r="F368" t="s">
        <v>339</v>
      </c>
      <c r="G368" t="s">
        <v>340</v>
      </c>
      <c r="H368">
        <v>2011</v>
      </c>
      <c r="I368" t="s">
        <v>19</v>
      </c>
      <c r="J368" s="1">
        <v>40812</v>
      </c>
      <c r="K368" s="1"/>
      <c r="L368" t="s">
        <v>18</v>
      </c>
    </row>
    <row r="369" spans="1:16" hidden="1" x14ac:dyDescent="0.25">
      <c r="A369" t="s">
        <v>337</v>
      </c>
      <c r="B369">
        <v>12</v>
      </c>
      <c r="C369" t="s">
        <v>338</v>
      </c>
      <c r="D369" t="s">
        <v>13</v>
      </c>
      <c r="E369" t="s">
        <v>14</v>
      </c>
      <c r="F369" t="s">
        <v>339</v>
      </c>
      <c r="G369" t="s">
        <v>340</v>
      </c>
      <c r="H369">
        <v>2012</v>
      </c>
      <c r="I369" t="s">
        <v>17</v>
      </c>
      <c r="J369" s="1">
        <v>41176</v>
      </c>
      <c r="K369" s="1"/>
      <c r="L369" t="s">
        <v>26</v>
      </c>
    </row>
    <row r="370" spans="1:16" hidden="1" x14ac:dyDescent="0.25">
      <c r="A370" t="s">
        <v>337</v>
      </c>
      <c r="B370">
        <v>13</v>
      </c>
      <c r="C370" t="s">
        <v>338</v>
      </c>
      <c r="D370" t="s">
        <v>13</v>
      </c>
      <c r="E370" t="s">
        <v>14</v>
      </c>
      <c r="F370" t="s">
        <v>339</v>
      </c>
      <c r="G370" t="s">
        <v>340</v>
      </c>
      <c r="H370">
        <v>2012</v>
      </c>
      <c r="I370" t="s">
        <v>17</v>
      </c>
      <c r="J370" s="1">
        <v>41176</v>
      </c>
      <c r="K370" s="1"/>
      <c r="L370" t="s">
        <v>18</v>
      </c>
    </row>
    <row r="371" spans="1:16" hidden="1" x14ac:dyDescent="0.25">
      <c r="A371" t="s">
        <v>244</v>
      </c>
      <c r="B371">
        <v>10</v>
      </c>
      <c r="C371" t="s">
        <v>245</v>
      </c>
      <c r="D371" t="s">
        <v>88</v>
      </c>
      <c r="E371" t="s">
        <v>89</v>
      </c>
      <c r="F371" t="s">
        <v>246</v>
      </c>
      <c r="G371" t="s">
        <v>247</v>
      </c>
      <c r="H371">
        <v>2011</v>
      </c>
      <c r="I371" t="s">
        <v>19</v>
      </c>
      <c r="J371" s="1">
        <v>40812</v>
      </c>
      <c r="K371" s="1"/>
      <c r="L371" t="s">
        <v>26</v>
      </c>
    </row>
    <row r="372" spans="1:16" hidden="1" x14ac:dyDescent="0.25">
      <c r="A372" t="s">
        <v>244</v>
      </c>
      <c r="B372">
        <v>11</v>
      </c>
      <c r="C372" t="s">
        <v>245</v>
      </c>
      <c r="D372" t="s">
        <v>88</v>
      </c>
      <c r="E372" t="s">
        <v>89</v>
      </c>
      <c r="F372" t="s">
        <v>246</v>
      </c>
      <c r="G372" t="s">
        <v>247</v>
      </c>
      <c r="H372">
        <v>2011</v>
      </c>
      <c r="I372" t="s">
        <v>19</v>
      </c>
      <c r="J372" s="1">
        <v>40812</v>
      </c>
      <c r="K372" s="1"/>
      <c r="L372" t="s">
        <v>18</v>
      </c>
    </row>
    <row r="373" spans="1:16" hidden="1" x14ac:dyDescent="0.25">
      <c r="A373" t="s">
        <v>244</v>
      </c>
      <c r="B373">
        <v>13</v>
      </c>
      <c r="C373" t="s">
        <v>245</v>
      </c>
      <c r="D373" t="s">
        <v>88</v>
      </c>
      <c r="E373" t="s">
        <v>89</v>
      </c>
      <c r="F373" t="s">
        <v>246</v>
      </c>
      <c r="G373" t="s">
        <v>247</v>
      </c>
      <c r="H373">
        <v>2012</v>
      </c>
      <c r="I373" t="s">
        <v>17</v>
      </c>
      <c r="J373" s="1">
        <v>41176</v>
      </c>
      <c r="K373" s="1"/>
      <c r="L373" t="s">
        <v>18</v>
      </c>
    </row>
    <row r="374" spans="1:16" hidden="1" x14ac:dyDescent="0.25">
      <c r="A374" t="s">
        <v>27</v>
      </c>
      <c r="B374">
        <v>10</v>
      </c>
      <c r="C374" t="s">
        <v>28</v>
      </c>
      <c r="D374" t="s">
        <v>29</v>
      </c>
      <c r="E374" t="s">
        <v>30</v>
      </c>
      <c r="F374" t="s">
        <v>31</v>
      </c>
      <c r="G374" t="s">
        <v>32</v>
      </c>
      <c r="H374">
        <v>2011</v>
      </c>
      <c r="I374" t="s">
        <v>19</v>
      </c>
      <c r="J374" s="1">
        <v>40812</v>
      </c>
      <c r="K374" s="1"/>
      <c r="L374" t="s">
        <v>26</v>
      </c>
    </row>
    <row r="375" spans="1:16" hidden="1" x14ac:dyDescent="0.25">
      <c r="A375" t="s">
        <v>27</v>
      </c>
      <c r="B375">
        <v>11</v>
      </c>
      <c r="C375" t="s">
        <v>28</v>
      </c>
      <c r="D375" t="s">
        <v>29</v>
      </c>
      <c r="E375" t="s">
        <v>30</v>
      </c>
      <c r="F375" t="s">
        <v>31</v>
      </c>
      <c r="G375" t="s">
        <v>32</v>
      </c>
      <c r="H375">
        <v>2011</v>
      </c>
      <c r="I375" t="s">
        <v>19</v>
      </c>
      <c r="J375" s="1">
        <v>40812</v>
      </c>
      <c r="K375" s="1"/>
      <c r="L375" t="s">
        <v>18</v>
      </c>
    </row>
    <row r="376" spans="1:16" hidden="1" x14ac:dyDescent="0.25">
      <c r="A376" t="s">
        <v>27</v>
      </c>
      <c r="B376">
        <v>12</v>
      </c>
      <c r="C376" t="s">
        <v>28</v>
      </c>
      <c r="D376" t="s">
        <v>29</v>
      </c>
      <c r="E376" t="s">
        <v>30</v>
      </c>
      <c r="F376" t="s">
        <v>31</v>
      </c>
      <c r="G376" t="s">
        <v>32</v>
      </c>
      <c r="H376">
        <v>2012</v>
      </c>
      <c r="I376" t="s">
        <v>17</v>
      </c>
      <c r="J376" s="1">
        <v>41176</v>
      </c>
      <c r="K376" s="1"/>
      <c r="L376" t="s">
        <v>26</v>
      </c>
    </row>
    <row r="377" spans="1:16" hidden="1" x14ac:dyDescent="0.25">
      <c r="A377" t="s">
        <v>372</v>
      </c>
      <c r="B377">
        <v>10</v>
      </c>
      <c r="C377" t="s">
        <v>373</v>
      </c>
      <c r="D377" t="s">
        <v>22</v>
      </c>
      <c r="E377" t="s">
        <v>23</v>
      </c>
      <c r="F377" t="s">
        <v>370</v>
      </c>
      <c r="G377" t="s">
        <v>371</v>
      </c>
      <c r="H377">
        <v>2011</v>
      </c>
      <c r="I377" t="s">
        <v>19</v>
      </c>
      <c r="J377" s="1">
        <v>40812</v>
      </c>
      <c r="K377" s="1"/>
      <c r="L377" t="s">
        <v>26</v>
      </c>
    </row>
    <row r="378" spans="1:16" hidden="1" x14ac:dyDescent="0.25">
      <c r="A378" t="s">
        <v>372</v>
      </c>
      <c r="B378">
        <v>11</v>
      </c>
      <c r="C378" t="s">
        <v>373</v>
      </c>
      <c r="D378" t="s">
        <v>22</v>
      </c>
      <c r="E378" t="s">
        <v>23</v>
      </c>
      <c r="F378" t="s">
        <v>370</v>
      </c>
      <c r="G378" t="s">
        <v>371</v>
      </c>
      <c r="H378">
        <v>2011</v>
      </c>
      <c r="I378" t="s">
        <v>19</v>
      </c>
      <c r="J378" s="1">
        <v>40812</v>
      </c>
      <c r="K378" s="1"/>
      <c r="L378" t="s">
        <v>18</v>
      </c>
    </row>
    <row r="379" spans="1:16" hidden="1" x14ac:dyDescent="0.25">
      <c r="A379" t="s">
        <v>372</v>
      </c>
      <c r="B379">
        <v>12</v>
      </c>
      <c r="C379" t="s">
        <v>373</v>
      </c>
      <c r="D379" t="s">
        <v>22</v>
      </c>
      <c r="E379" t="s">
        <v>23</v>
      </c>
      <c r="F379" t="s">
        <v>370</v>
      </c>
      <c r="G379" t="s">
        <v>371</v>
      </c>
      <c r="H379">
        <v>2012</v>
      </c>
      <c r="I379" t="s">
        <v>17</v>
      </c>
      <c r="J379" s="1">
        <v>41176</v>
      </c>
      <c r="K379" s="1"/>
      <c r="L379" t="s">
        <v>26</v>
      </c>
    </row>
    <row r="380" spans="1:16" hidden="1" x14ac:dyDescent="0.25">
      <c r="A380" t="s">
        <v>372</v>
      </c>
      <c r="B380">
        <v>13</v>
      </c>
      <c r="C380" t="s">
        <v>373</v>
      </c>
      <c r="D380" t="s">
        <v>22</v>
      </c>
      <c r="E380" t="s">
        <v>23</v>
      </c>
      <c r="F380" t="s">
        <v>370</v>
      </c>
      <c r="G380" t="s">
        <v>371</v>
      </c>
      <c r="H380">
        <v>2012</v>
      </c>
      <c r="I380" t="s">
        <v>17</v>
      </c>
      <c r="J380" s="1">
        <v>41176</v>
      </c>
      <c r="K380" s="1"/>
      <c r="L380" t="s">
        <v>18</v>
      </c>
    </row>
    <row r="381" spans="1:16" hidden="1" x14ac:dyDescent="0.25">
      <c r="A381" t="s">
        <v>374</v>
      </c>
      <c r="B381">
        <v>10</v>
      </c>
      <c r="C381" t="s">
        <v>375</v>
      </c>
      <c r="D381" t="s">
        <v>88</v>
      </c>
      <c r="E381" t="s">
        <v>89</v>
      </c>
      <c r="F381" t="s">
        <v>376</v>
      </c>
      <c r="G381" t="s">
        <v>377</v>
      </c>
      <c r="H381">
        <v>2011</v>
      </c>
      <c r="I381" t="s">
        <v>19</v>
      </c>
      <c r="J381" s="1">
        <v>40812</v>
      </c>
      <c r="K381" s="1"/>
      <c r="L381" t="s">
        <v>26</v>
      </c>
    </row>
    <row r="382" spans="1:16" hidden="1" x14ac:dyDescent="0.25">
      <c r="A382" t="s">
        <v>374</v>
      </c>
      <c r="B382">
        <v>12</v>
      </c>
      <c r="C382" t="s">
        <v>375</v>
      </c>
      <c r="D382" t="s">
        <v>88</v>
      </c>
      <c r="E382" t="s">
        <v>89</v>
      </c>
      <c r="F382" t="s">
        <v>376</v>
      </c>
      <c r="G382" t="s">
        <v>377</v>
      </c>
      <c r="H382">
        <v>2012</v>
      </c>
      <c r="I382" t="s">
        <v>17</v>
      </c>
      <c r="J382" s="1">
        <v>41176</v>
      </c>
      <c r="K382" s="1"/>
      <c r="L382" t="s">
        <v>26</v>
      </c>
    </row>
    <row r="383" spans="1:16" x14ac:dyDescent="0.25">
      <c r="A383" t="s">
        <v>384</v>
      </c>
      <c r="B383">
        <v>10</v>
      </c>
      <c r="C383" t="s">
        <v>385</v>
      </c>
      <c r="D383" t="s">
        <v>35</v>
      </c>
      <c r="E383" t="s">
        <v>36</v>
      </c>
      <c r="F383" t="s">
        <v>386</v>
      </c>
      <c r="G383" t="s">
        <v>387</v>
      </c>
      <c r="H383">
        <v>2011</v>
      </c>
      <c r="I383" t="s">
        <v>19</v>
      </c>
      <c r="J383" s="1">
        <v>40812</v>
      </c>
      <c r="K383" s="1">
        <f t="shared" ref="K383:K386" si="64">DATE(YEAR(J383),MONTH(J383)-1,DAY(J383))</f>
        <v>40781</v>
      </c>
      <c r="L383" t="s">
        <v>26</v>
      </c>
      <c r="N383" t="str">
        <f t="shared" ref="N383:N386" si="65">SUBSTITUTE(UPPER(L383),"-", "_")</f>
        <v>FULL_TIME</v>
      </c>
      <c r="O383" t="str">
        <f t="shared" ref="O383:O386" si="66">TEXT(K383, "YYYY-MM-DD")</f>
        <v>2011-08-26</v>
      </c>
      <c r="P383" t="str">
        <f t="shared" ref="P383:P386" si="67">CONCATENATE("insert into PROGRAM_INSTANCE(program_id, deadline, sequence, study_option) values(","(select id from PROGRAM where code = '",A383,"'), '",O383,"',",B383,",'",N383,"');")</f>
        <v>insert into PROGRAM_INSTANCE(program_id, deadline, sequence, study_option) values((select id from PROGRAM where code = 'RRDMECSING01'), '2011-08-26',10,'FULL_TIME');</v>
      </c>
    </row>
    <row r="384" spans="1:16" x14ac:dyDescent="0.25">
      <c r="A384" t="s">
        <v>384</v>
      </c>
      <c r="B384">
        <v>11</v>
      </c>
      <c r="C384" t="s">
        <v>385</v>
      </c>
      <c r="D384" t="s">
        <v>35</v>
      </c>
      <c r="E384" t="s">
        <v>36</v>
      </c>
      <c r="F384" t="s">
        <v>386</v>
      </c>
      <c r="G384" t="s">
        <v>387</v>
      </c>
      <c r="H384">
        <v>2011</v>
      </c>
      <c r="I384" t="s">
        <v>19</v>
      </c>
      <c r="J384" s="1">
        <v>40812</v>
      </c>
      <c r="K384" s="1">
        <f t="shared" si="64"/>
        <v>40781</v>
      </c>
      <c r="L384" t="s">
        <v>18</v>
      </c>
      <c r="N384" t="str">
        <f t="shared" si="65"/>
        <v>PART_TIME</v>
      </c>
      <c r="O384" t="str">
        <f t="shared" si="66"/>
        <v>2011-08-26</v>
      </c>
      <c r="P384" t="str">
        <f t="shared" si="67"/>
        <v>insert into PROGRAM_INSTANCE(program_id, deadline, sequence, study_option) values((select id from PROGRAM where code = 'RRDMECSING01'), '2011-08-26',11,'PART_TIME');</v>
      </c>
    </row>
    <row r="385" spans="1:16" x14ac:dyDescent="0.25">
      <c r="A385" t="s">
        <v>200</v>
      </c>
      <c r="B385">
        <v>15</v>
      </c>
      <c r="C385" t="s">
        <v>201</v>
      </c>
      <c r="D385" t="s">
        <v>35</v>
      </c>
      <c r="E385" t="s">
        <v>36</v>
      </c>
      <c r="F385" t="s">
        <v>180</v>
      </c>
      <c r="G385" t="s">
        <v>181</v>
      </c>
      <c r="H385">
        <v>2013</v>
      </c>
      <c r="I385" t="s">
        <v>282</v>
      </c>
      <c r="J385" s="1">
        <v>41540</v>
      </c>
      <c r="K385" s="1">
        <f t="shared" si="64"/>
        <v>41509</v>
      </c>
      <c r="L385" t="s">
        <v>18</v>
      </c>
      <c r="N385" t="str">
        <f t="shared" si="65"/>
        <v>PART_TIME</v>
      </c>
      <c r="O385" t="str">
        <f t="shared" si="66"/>
        <v>2013-08-23</v>
      </c>
      <c r="P385" t="str">
        <f t="shared" si="67"/>
        <v>insert into PROGRAM_INSTANCE(program_id, deadline, sequence, study_option) values((select id from PROGRAM where code = 'RRDMPHSING01'), '2013-08-23',15,'PART_TIME');</v>
      </c>
    </row>
    <row r="386" spans="1:16" x14ac:dyDescent="0.25">
      <c r="A386" t="s">
        <v>229</v>
      </c>
      <c r="B386">
        <v>10</v>
      </c>
      <c r="C386" t="s">
        <v>230</v>
      </c>
      <c r="D386" t="s">
        <v>35</v>
      </c>
      <c r="E386" t="s">
        <v>36</v>
      </c>
      <c r="F386" t="s">
        <v>140</v>
      </c>
      <c r="G386" t="s">
        <v>141</v>
      </c>
      <c r="H386">
        <v>2012</v>
      </c>
      <c r="I386" t="s">
        <v>17</v>
      </c>
      <c r="J386" s="1">
        <v>41176</v>
      </c>
      <c r="K386" s="1">
        <f t="shared" si="64"/>
        <v>41145</v>
      </c>
      <c r="L386" t="s">
        <v>26</v>
      </c>
      <c r="M386" t="str">
        <f>CONCATENATE("insert into program(code, title) values ('",A386,"','",C386,"');")</f>
        <v>insert into program(code, title) values ('RRDCOMSFNC01','Research Degree: Financial Computing');</v>
      </c>
      <c r="N386" t="str">
        <f t="shared" si="65"/>
        <v>FULL_TIME</v>
      </c>
      <c r="O386" t="str">
        <f t="shared" si="66"/>
        <v>2012-08-24</v>
      </c>
      <c r="P386" t="str">
        <f t="shared" si="67"/>
        <v>insert into PROGRAM_INSTANCE(program_id, deadline, sequence, study_option) values((select id from PROGRAM where code = 'RRDCOMSFNC01'), '2012-08-24',10,'FULL_TIME');</v>
      </c>
    </row>
    <row r="387" spans="1:16" hidden="1" x14ac:dyDescent="0.25">
      <c r="A387" t="s">
        <v>280</v>
      </c>
      <c r="B387">
        <v>10</v>
      </c>
      <c r="C387" t="s">
        <v>281</v>
      </c>
      <c r="D387" t="s">
        <v>52</v>
      </c>
      <c r="E387" t="s">
        <v>53</v>
      </c>
      <c r="F387" t="s">
        <v>100</v>
      </c>
      <c r="G387" t="s">
        <v>101</v>
      </c>
      <c r="H387">
        <v>2011</v>
      </c>
      <c r="I387" t="s">
        <v>19</v>
      </c>
      <c r="J387" s="1">
        <v>40812</v>
      </c>
      <c r="K387" s="1"/>
      <c r="L387" t="s">
        <v>26</v>
      </c>
    </row>
    <row r="388" spans="1:16" hidden="1" x14ac:dyDescent="0.25">
      <c r="A388" t="s">
        <v>280</v>
      </c>
      <c r="B388">
        <v>11</v>
      </c>
      <c r="C388" t="s">
        <v>281</v>
      </c>
      <c r="D388" t="s">
        <v>52</v>
      </c>
      <c r="E388" t="s">
        <v>53</v>
      </c>
      <c r="F388" t="s">
        <v>100</v>
      </c>
      <c r="G388" t="s">
        <v>101</v>
      </c>
      <c r="H388">
        <v>2011</v>
      </c>
      <c r="I388" t="s">
        <v>19</v>
      </c>
      <c r="J388" s="1">
        <v>40812</v>
      </c>
      <c r="K388" s="1"/>
      <c r="L388" t="s">
        <v>18</v>
      </c>
    </row>
    <row r="389" spans="1:16" hidden="1" x14ac:dyDescent="0.25">
      <c r="A389" t="s">
        <v>280</v>
      </c>
      <c r="B389">
        <v>12</v>
      </c>
      <c r="C389" t="s">
        <v>281</v>
      </c>
      <c r="D389" t="s">
        <v>52</v>
      </c>
      <c r="E389" t="s">
        <v>53</v>
      </c>
      <c r="F389" t="s">
        <v>100</v>
      </c>
      <c r="G389" t="s">
        <v>101</v>
      </c>
      <c r="H389">
        <v>2012</v>
      </c>
      <c r="I389" t="s">
        <v>17</v>
      </c>
      <c r="J389" s="1">
        <v>41176</v>
      </c>
      <c r="K389" s="1"/>
      <c r="L389" t="s">
        <v>26</v>
      </c>
    </row>
    <row r="390" spans="1:16" hidden="1" x14ac:dyDescent="0.25">
      <c r="A390" t="s">
        <v>248</v>
      </c>
      <c r="B390">
        <v>10</v>
      </c>
      <c r="C390" t="s">
        <v>249</v>
      </c>
      <c r="D390" t="s">
        <v>88</v>
      </c>
      <c r="E390" t="s">
        <v>89</v>
      </c>
      <c r="F390" t="s">
        <v>250</v>
      </c>
      <c r="G390" t="s">
        <v>251</v>
      </c>
      <c r="H390">
        <v>2011</v>
      </c>
      <c r="I390" t="s">
        <v>19</v>
      </c>
      <c r="J390" s="1">
        <v>40812</v>
      </c>
      <c r="K390" s="1"/>
      <c r="L390" t="s">
        <v>26</v>
      </c>
    </row>
    <row r="391" spans="1:16" hidden="1" x14ac:dyDescent="0.25">
      <c r="A391" t="s">
        <v>248</v>
      </c>
      <c r="B391">
        <v>11</v>
      </c>
      <c r="C391" t="s">
        <v>249</v>
      </c>
      <c r="D391" t="s">
        <v>88</v>
      </c>
      <c r="E391" t="s">
        <v>89</v>
      </c>
      <c r="F391" t="s">
        <v>250</v>
      </c>
      <c r="G391" t="s">
        <v>251</v>
      </c>
      <c r="H391">
        <v>2011</v>
      </c>
      <c r="I391" t="s">
        <v>19</v>
      </c>
      <c r="J391" s="1">
        <v>40812</v>
      </c>
      <c r="K391" s="1"/>
      <c r="L391" t="s">
        <v>18</v>
      </c>
    </row>
    <row r="392" spans="1:16" hidden="1" x14ac:dyDescent="0.25">
      <c r="A392" t="s">
        <v>248</v>
      </c>
      <c r="B392">
        <v>12</v>
      </c>
      <c r="C392" t="s">
        <v>249</v>
      </c>
      <c r="D392" t="s">
        <v>88</v>
      </c>
      <c r="E392" t="s">
        <v>89</v>
      </c>
      <c r="F392" t="s">
        <v>250</v>
      </c>
      <c r="G392" t="s">
        <v>251</v>
      </c>
      <c r="H392">
        <v>2012</v>
      </c>
      <c r="I392" t="s">
        <v>17</v>
      </c>
      <c r="J392" s="1">
        <v>41176</v>
      </c>
      <c r="K392" s="1"/>
      <c r="L392" t="s">
        <v>26</v>
      </c>
    </row>
    <row r="393" spans="1:16" hidden="1" x14ac:dyDescent="0.25">
      <c r="A393" t="s">
        <v>388</v>
      </c>
      <c r="B393">
        <v>11</v>
      </c>
      <c r="C393" t="s">
        <v>389</v>
      </c>
      <c r="D393" t="s">
        <v>88</v>
      </c>
      <c r="E393" t="s">
        <v>89</v>
      </c>
      <c r="F393" t="s">
        <v>390</v>
      </c>
      <c r="G393" t="s">
        <v>391</v>
      </c>
      <c r="H393">
        <v>2011</v>
      </c>
      <c r="I393" t="s">
        <v>19</v>
      </c>
      <c r="J393" s="1">
        <v>40812</v>
      </c>
      <c r="K393" s="1"/>
      <c r="L393" t="s">
        <v>18</v>
      </c>
    </row>
    <row r="394" spans="1:16" hidden="1" x14ac:dyDescent="0.25">
      <c r="A394" t="s">
        <v>268</v>
      </c>
      <c r="B394">
        <v>10</v>
      </c>
      <c r="C394" t="s">
        <v>269</v>
      </c>
      <c r="D394" t="s">
        <v>52</v>
      </c>
      <c r="E394" t="s">
        <v>53</v>
      </c>
      <c r="F394" t="s">
        <v>270</v>
      </c>
      <c r="G394" t="s">
        <v>271</v>
      </c>
      <c r="H394">
        <v>2011</v>
      </c>
      <c r="I394" t="s">
        <v>19</v>
      </c>
      <c r="J394" s="1">
        <v>40812</v>
      </c>
      <c r="K394" s="1"/>
      <c r="L394" t="s">
        <v>26</v>
      </c>
    </row>
    <row r="395" spans="1:16" hidden="1" x14ac:dyDescent="0.25">
      <c r="A395" t="s">
        <v>268</v>
      </c>
      <c r="B395">
        <v>11</v>
      </c>
      <c r="C395" t="s">
        <v>269</v>
      </c>
      <c r="D395" t="s">
        <v>52</v>
      </c>
      <c r="E395" t="s">
        <v>53</v>
      </c>
      <c r="F395" t="s">
        <v>270</v>
      </c>
      <c r="G395" t="s">
        <v>271</v>
      </c>
      <c r="H395">
        <v>2011</v>
      </c>
      <c r="I395" t="s">
        <v>19</v>
      </c>
      <c r="J395" s="1">
        <v>40812</v>
      </c>
      <c r="K395" s="1"/>
      <c r="L395" t="s">
        <v>18</v>
      </c>
    </row>
    <row r="396" spans="1:16" hidden="1" x14ac:dyDescent="0.25">
      <c r="A396" t="s">
        <v>268</v>
      </c>
      <c r="B396">
        <v>12</v>
      </c>
      <c r="C396" t="s">
        <v>269</v>
      </c>
      <c r="D396" t="s">
        <v>52</v>
      </c>
      <c r="E396" t="s">
        <v>53</v>
      </c>
      <c r="F396" t="s">
        <v>270</v>
      </c>
      <c r="G396" t="s">
        <v>271</v>
      </c>
      <c r="H396">
        <v>2012</v>
      </c>
      <c r="I396" t="s">
        <v>17</v>
      </c>
      <c r="J396" s="1">
        <v>41176</v>
      </c>
      <c r="K396" s="1"/>
      <c r="L396" t="s">
        <v>26</v>
      </c>
    </row>
    <row r="397" spans="1:16" hidden="1" x14ac:dyDescent="0.25">
      <c r="A397" t="s">
        <v>341</v>
      </c>
      <c r="B397">
        <v>4</v>
      </c>
      <c r="C397" t="s">
        <v>342</v>
      </c>
      <c r="D397" t="s">
        <v>62</v>
      </c>
      <c r="E397" t="s">
        <v>63</v>
      </c>
      <c r="F397" t="s">
        <v>343</v>
      </c>
      <c r="G397" t="s">
        <v>344</v>
      </c>
      <c r="H397">
        <v>2011</v>
      </c>
      <c r="I397" t="s">
        <v>19</v>
      </c>
      <c r="J397" s="1">
        <v>40812</v>
      </c>
      <c r="K397" s="1"/>
      <c r="L397" t="s">
        <v>26</v>
      </c>
    </row>
    <row r="398" spans="1:16" hidden="1" x14ac:dyDescent="0.25">
      <c r="A398" t="s">
        <v>341</v>
      </c>
      <c r="B398">
        <v>5</v>
      </c>
      <c r="C398" t="s">
        <v>342</v>
      </c>
      <c r="D398" t="s">
        <v>62</v>
      </c>
      <c r="E398" t="s">
        <v>63</v>
      </c>
      <c r="F398" t="s">
        <v>343</v>
      </c>
      <c r="G398" t="s">
        <v>344</v>
      </c>
      <c r="H398">
        <v>2011</v>
      </c>
      <c r="I398" t="s">
        <v>19</v>
      </c>
      <c r="J398" s="1">
        <v>40812</v>
      </c>
      <c r="K398" s="1"/>
      <c r="L398" t="s">
        <v>18</v>
      </c>
    </row>
    <row r="399" spans="1:16" hidden="1" x14ac:dyDescent="0.25">
      <c r="A399" t="s">
        <v>341</v>
      </c>
      <c r="B399">
        <v>7</v>
      </c>
      <c r="C399" t="s">
        <v>342</v>
      </c>
      <c r="D399" t="s">
        <v>62</v>
      </c>
      <c r="E399" t="s">
        <v>63</v>
      </c>
      <c r="F399" t="s">
        <v>343</v>
      </c>
      <c r="G399" t="s">
        <v>344</v>
      </c>
      <c r="H399">
        <v>2012</v>
      </c>
      <c r="I399" t="s">
        <v>17</v>
      </c>
      <c r="J399" s="1">
        <v>41176</v>
      </c>
      <c r="K399" s="1"/>
      <c r="L399" t="s">
        <v>26</v>
      </c>
    </row>
    <row r="400" spans="1:16" hidden="1" x14ac:dyDescent="0.25">
      <c r="A400" t="s">
        <v>341</v>
      </c>
      <c r="B400">
        <v>8</v>
      </c>
      <c r="C400" t="s">
        <v>342</v>
      </c>
      <c r="D400" t="s">
        <v>62</v>
      </c>
      <c r="E400" t="s">
        <v>63</v>
      </c>
      <c r="F400" t="s">
        <v>343</v>
      </c>
      <c r="G400" t="s">
        <v>344</v>
      </c>
      <c r="H400">
        <v>2012</v>
      </c>
      <c r="I400" t="s">
        <v>17</v>
      </c>
      <c r="J400" s="1">
        <v>41176</v>
      </c>
      <c r="K400" s="1"/>
      <c r="L400" t="s">
        <v>18</v>
      </c>
    </row>
    <row r="401" spans="1:16" hidden="1" x14ac:dyDescent="0.25">
      <c r="A401" t="s">
        <v>305</v>
      </c>
      <c r="B401">
        <v>4</v>
      </c>
      <c r="C401" t="s">
        <v>306</v>
      </c>
      <c r="D401" t="s">
        <v>41</v>
      </c>
      <c r="E401" t="s">
        <v>42</v>
      </c>
      <c r="F401" t="s">
        <v>307</v>
      </c>
      <c r="G401" t="s">
        <v>308</v>
      </c>
      <c r="H401">
        <v>2011</v>
      </c>
      <c r="I401" t="s">
        <v>19</v>
      </c>
      <c r="J401" s="1">
        <v>40812</v>
      </c>
      <c r="K401" s="1"/>
      <c r="L401" t="s">
        <v>26</v>
      </c>
    </row>
    <row r="402" spans="1:16" hidden="1" x14ac:dyDescent="0.25">
      <c r="A402" t="s">
        <v>305</v>
      </c>
      <c r="B402">
        <v>5</v>
      </c>
      <c r="C402" t="s">
        <v>306</v>
      </c>
      <c r="D402" t="s">
        <v>41</v>
      </c>
      <c r="E402" t="s">
        <v>42</v>
      </c>
      <c r="F402" t="s">
        <v>307</v>
      </c>
      <c r="G402" t="s">
        <v>308</v>
      </c>
      <c r="H402">
        <v>2011</v>
      </c>
      <c r="I402" t="s">
        <v>19</v>
      </c>
      <c r="J402" s="1">
        <v>40812</v>
      </c>
      <c r="K402" s="1"/>
      <c r="L402" t="s">
        <v>18</v>
      </c>
    </row>
    <row r="403" spans="1:16" hidden="1" x14ac:dyDescent="0.25">
      <c r="A403" t="s">
        <v>305</v>
      </c>
      <c r="B403">
        <v>7</v>
      </c>
      <c r="C403" t="s">
        <v>306</v>
      </c>
      <c r="D403" t="s">
        <v>41</v>
      </c>
      <c r="E403" t="s">
        <v>42</v>
      </c>
      <c r="F403" t="s">
        <v>307</v>
      </c>
      <c r="G403" t="s">
        <v>308</v>
      </c>
      <c r="H403">
        <v>2012</v>
      </c>
      <c r="I403" t="s">
        <v>17</v>
      </c>
      <c r="J403" s="1">
        <v>41176</v>
      </c>
      <c r="K403" s="1"/>
      <c r="L403" t="s">
        <v>26</v>
      </c>
    </row>
    <row r="404" spans="1:16" hidden="1" x14ac:dyDescent="0.25">
      <c r="A404" t="s">
        <v>305</v>
      </c>
      <c r="B404">
        <v>8</v>
      </c>
      <c r="C404" t="s">
        <v>306</v>
      </c>
      <c r="D404" t="s">
        <v>41</v>
      </c>
      <c r="E404" t="s">
        <v>42</v>
      </c>
      <c r="F404" t="s">
        <v>307</v>
      </c>
      <c r="G404" t="s">
        <v>308</v>
      </c>
      <c r="H404">
        <v>2012</v>
      </c>
      <c r="I404" t="s">
        <v>17</v>
      </c>
      <c r="J404" s="1">
        <v>41176</v>
      </c>
      <c r="K404" s="1"/>
      <c r="L404" t="s">
        <v>18</v>
      </c>
    </row>
    <row r="405" spans="1:16" hidden="1" x14ac:dyDescent="0.25">
      <c r="A405" t="s">
        <v>309</v>
      </c>
      <c r="B405">
        <v>10</v>
      </c>
      <c r="C405" t="s">
        <v>310</v>
      </c>
      <c r="D405" t="s">
        <v>41</v>
      </c>
      <c r="E405" t="s">
        <v>42</v>
      </c>
      <c r="F405" t="s">
        <v>43</v>
      </c>
      <c r="G405" t="s">
        <v>44</v>
      </c>
      <c r="H405">
        <v>2011</v>
      </c>
      <c r="I405" t="s">
        <v>19</v>
      </c>
      <c r="J405" s="1">
        <v>40812</v>
      </c>
      <c r="K405" s="1"/>
      <c r="L405" t="s">
        <v>26</v>
      </c>
    </row>
    <row r="406" spans="1:16" hidden="1" x14ac:dyDescent="0.25">
      <c r="A406" t="s">
        <v>309</v>
      </c>
      <c r="B406">
        <v>11</v>
      </c>
      <c r="C406" t="s">
        <v>310</v>
      </c>
      <c r="D406" t="s">
        <v>41</v>
      </c>
      <c r="E406" t="s">
        <v>42</v>
      </c>
      <c r="F406" t="s">
        <v>43</v>
      </c>
      <c r="G406" t="s">
        <v>44</v>
      </c>
      <c r="H406">
        <v>2011</v>
      </c>
      <c r="I406" t="s">
        <v>19</v>
      </c>
      <c r="J406" s="1">
        <v>40812</v>
      </c>
      <c r="K406" s="1"/>
      <c r="L406" t="s">
        <v>18</v>
      </c>
    </row>
    <row r="407" spans="1:16" hidden="1" x14ac:dyDescent="0.25">
      <c r="A407" t="s">
        <v>309</v>
      </c>
      <c r="B407">
        <v>12</v>
      </c>
      <c r="C407" t="s">
        <v>310</v>
      </c>
      <c r="D407" t="s">
        <v>41</v>
      </c>
      <c r="E407" t="s">
        <v>42</v>
      </c>
      <c r="F407" t="s">
        <v>43</v>
      </c>
      <c r="G407" t="s">
        <v>44</v>
      </c>
      <c r="H407">
        <v>2012</v>
      </c>
      <c r="I407" t="s">
        <v>17</v>
      </c>
      <c r="J407" s="1">
        <v>41176</v>
      </c>
      <c r="K407" s="1"/>
      <c r="L407" t="s">
        <v>26</v>
      </c>
    </row>
    <row r="408" spans="1:16" hidden="1" x14ac:dyDescent="0.25">
      <c r="A408" t="s">
        <v>309</v>
      </c>
      <c r="B408">
        <v>13</v>
      </c>
      <c r="C408" t="s">
        <v>310</v>
      </c>
      <c r="D408" t="s">
        <v>41</v>
      </c>
      <c r="E408" t="s">
        <v>42</v>
      </c>
      <c r="F408" t="s">
        <v>43</v>
      </c>
      <c r="G408" t="s">
        <v>44</v>
      </c>
      <c r="H408">
        <v>2012</v>
      </c>
      <c r="I408" t="s">
        <v>17</v>
      </c>
      <c r="J408" s="1">
        <v>41176</v>
      </c>
      <c r="K408" s="1"/>
      <c r="L408" t="s">
        <v>18</v>
      </c>
    </row>
    <row r="409" spans="1:16" x14ac:dyDescent="0.25">
      <c r="A409" t="s">
        <v>236</v>
      </c>
      <c r="B409">
        <v>10</v>
      </c>
      <c r="C409" t="s">
        <v>237</v>
      </c>
      <c r="D409" t="s">
        <v>35</v>
      </c>
      <c r="E409" t="s">
        <v>36</v>
      </c>
      <c r="F409" t="s">
        <v>152</v>
      </c>
      <c r="G409" t="s">
        <v>153</v>
      </c>
      <c r="H409">
        <v>2011</v>
      </c>
      <c r="I409" t="s">
        <v>19</v>
      </c>
      <c r="J409" s="1">
        <v>40812</v>
      </c>
      <c r="K409" s="1">
        <f t="shared" ref="K409:K411" si="68">DATE(YEAR(J409),MONTH(J409)-1,DAY(J409))</f>
        <v>40781</v>
      </c>
      <c r="L409" t="s">
        <v>26</v>
      </c>
      <c r="N409" t="str">
        <f t="shared" ref="N409:N411" si="69">SUBSTITUTE(UPPER(L409),"-", "_")</f>
        <v>FULL_TIME</v>
      </c>
      <c r="O409" t="str">
        <f t="shared" ref="O409:O411" si="70">TEXT(K409, "YYYY-MM-DD")</f>
        <v>2011-08-26</v>
      </c>
      <c r="P409" t="str">
        <f t="shared" ref="P409:P411" si="71">CONCATENATE("insert into PROGRAM_INSTANCE(program_id, deadline, sequence, study_option) values(","(select id from PROGRAM where code = '",A409,"'), '",O409,"',",B409,",'",N409,"');")</f>
        <v>insert into PROGRAM_INSTANCE(program_id, deadline, sequence, study_option) values((select id from PROGRAM where code = 'RRDCIVSGEO01'), '2011-08-26',10,'FULL_TIME');</v>
      </c>
    </row>
    <row r="410" spans="1:16" x14ac:dyDescent="0.25">
      <c r="A410" t="s">
        <v>236</v>
      </c>
      <c r="B410">
        <v>11</v>
      </c>
      <c r="C410" t="s">
        <v>237</v>
      </c>
      <c r="D410" t="s">
        <v>35</v>
      </c>
      <c r="E410" t="s">
        <v>36</v>
      </c>
      <c r="F410" t="s">
        <v>152</v>
      </c>
      <c r="G410" t="s">
        <v>153</v>
      </c>
      <c r="H410">
        <v>2011</v>
      </c>
      <c r="I410" t="s">
        <v>19</v>
      </c>
      <c r="J410" s="1">
        <v>40812</v>
      </c>
      <c r="K410" s="1">
        <f t="shared" si="68"/>
        <v>40781</v>
      </c>
      <c r="L410" t="s">
        <v>18</v>
      </c>
      <c r="N410" t="str">
        <f t="shared" si="69"/>
        <v>PART_TIME</v>
      </c>
      <c r="O410" t="str">
        <f t="shared" si="70"/>
        <v>2011-08-26</v>
      </c>
      <c r="P410" t="str">
        <f t="shared" si="71"/>
        <v>insert into PROGRAM_INSTANCE(program_id, deadline, sequence, study_option) values((select id from PROGRAM where code = 'RRDCIVSGEO01'), '2011-08-26',11,'PART_TIME');</v>
      </c>
    </row>
    <row r="411" spans="1:16" x14ac:dyDescent="0.25">
      <c r="A411" t="s">
        <v>229</v>
      </c>
      <c r="B411">
        <v>13</v>
      </c>
      <c r="C411" t="s">
        <v>230</v>
      </c>
      <c r="D411" t="s">
        <v>35</v>
      </c>
      <c r="E411" t="s">
        <v>36</v>
      </c>
      <c r="F411" t="s">
        <v>140</v>
      </c>
      <c r="G411" t="s">
        <v>141</v>
      </c>
      <c r="H411">
        <v>2013</v>
      </c>
      <c r="I411" t="s">
        <v>282</v>
      </c>
      <c r="J411" s="1">
        <v>41540</v>
      </c>
      <c r="K411" s="1">
        <f t="shared" si="68"/>
        <v>41509</v>
      </c>
      <c r="L411" t="s">
        <v>26</v>
      </c>
      <c r="N411" t="str">
        <f t="shared" si="69"/>
        <v>FULL_TIME</v>
      </c>
      <c r="O411" t="str">
        <f t="shared" si="70"/>
        <v>2013-08-23</v>
      </c>
      <c r="P411" t="str">
        <f t="shared" si="71"/>
        <v>insert into PROGRAM_INSTANCE(program_id, deadline, sequence, study_option) values((select id from PROGRAM where code = 'RRDCOMSFNC01'), '2013-08-23',13,'FULL_TIME');</v>
      </c>
    </row>
    <row r="412" spans="1:16" hidden="1" x14ac:dyDescent="0.25">
      <c r="A412" t="s">
        <v>311</v>
      </c>
      <c r="B412">
        <v>10</v>
      </c>
      <c r="C412" t="s">
        <v>312</v>
      </c>
      <c r="D412" t="s">
        <v>88</v>
      </c>
      <c r="E412" t="s">
        <v>89</v>
      </c>
      <c r="F412" t="s">
        <v>313</v>
      </c>
      <c r="G412" t="s">
        <v>314</v>
      </c>
      <c r="H412">
        <v>2011</v>
      </c>
      <c r="I412" t="s">
        <v>19</v>
      </c>
      <c r="J412" s="1">
        <v>40812</v>
      </c>
      <c r="K412" s="1"/>
      <c r="L412" t="s">
        <v>26</v>
      </c>
    </row>
    <row r="413" spans="1:16" hidden="1" x14ac:dyDescent="0.25">
      <c r="A413" t="s">
        <v>311</v>
      </c>
      <c r="B413">
        <v>11</v>
      </c>
      <c r="C413" t="s">
        <v>312</v>
      </c>
      <c r="D413" t="s">
        <v>88</v>
      </c>
      <c r="E413" t="s">
        <v>89</v>
      </c>
      <c r="F413" t="s">
        <v>313</v>
      </c>
      <c r="G413" t="s">
        <v>314</v>
      </c>
      <c r="H413">
        <v>2011</v>
      </c>
      <c r="I413" t="s">
        <v>19</v>
      </c>
      <c r="J413" s="1">
        <v>40812</v>
      </c>
      <c r="K413" s="1"/>
      <c r="L413" t="s">
        <v>18</v>
      </c>
    </row>
    <row r="414" spans="1:16" hidden="1" x14ac:dyDescent="0.25">
      <c r="A414" t="s">
        <v>311</v>
      </c>
      <c r="B414">
        <v>12</v>
      </c>
      <c r="C414" t="s">
        <v>312</v>
      </c>
      <c r="D414" t="s">
        <v>88</v>
      </c>
      <c r="E414" t="s">
        <v>89</v>
      </c>
      <c r="F414" t="s">
        <v>313</v>
      </c>
      <c r="G414" t="s">
        <v>314</v>
      </c>
      <c r="H414">
        <v>2012</v>
      </c>
      <c r="I414" t="s">
        <v>17</v>
      </c>
      <c r="J414" s="1">
        <v>41176</v>
      </c>
      <c r="K414" s="1"/>
      <c r="L414" t="s">
        <v>26</v>
      </c>
    </row>
    <row r="415" spans="1:16" hidden="1" x14ac:dyDescent="0.25">
      <c r="A415" t="s">
        <v>311</v>
      </c>
      <c r="B415">
        <v>13</v>
      </c>
      <c r="C415" t="s">
        <v>312</v>
      </c>
      <c r="D415" t="s">
        <v>88</v>
      </c>
      <c r="E415" t="s">
        <v>89</v>
      </c>
      <c r="F415" t="s">
        <v>313</v>
      </c>
      <c r="G415" t="s">
        <v>314</v>
      </c>
      <c r="H415">
        <v>2012</v>
      </c>
      <c r="I415" t="s">
        <v>17</v>
      </c>
      <c r="J415" s="1">
        <v>41176</v>
      </c>
      <c r="K415" s="1"/>
      <c r="L415" t="s">
        <v>18</v>
      </c>
    </row>
    <row r="416" spans="1:16" hidden="1" x14ac:dyDescent="0.25">
      <c r="A416" t="s">
        <v>252</v>
      </c>
      <c r="B416">
        <v>11</v>
      </c>
      <c r="C416" t="s">
        <v>253</v>
      </c>
      <c r="D416" t="s">
        <v>88</v>
      </c>
      <c r="E416" t="s">
        <v>89</v>
      </c>
      <c r="F416" t="s">
        <v>254</v>
      </c>
      <c r="G416" t="s">
        <v>255</v>
      </c>
      <c r="H416">
        <v>2011</v>
      </c>
      <c r="I416" t="s">
        <v>19</v>
      </c>
      <c r="J416" s="1">
        <v>40812</v>
      </c>
      <c r="K416" s="1"/>
      <c r="L416" t="s">
        <v>18</v>
      </c>
    </row>
    <row r="417" spans="1:12" hidden="1" x14ac:dyDescent="0.25">
      <c r="A417" t="s">
        <v>252</v>
      </c>
      <c r="B417">
        <v>12</v>
      </c>
      <c r="C417" t="s">
        <v>253</v>
      </c>
      <c r="D417" t="s">
        <v>88</v>
      </c>
      <c r="E417" t="s">
        <v>89</v>
      </c>
      <c r="F417" t="s">
        <v>254</v>
      </c>
      <c r="G417" t="s">
        <v>255</v>
      </c>
      <c r="H417">
        <v>2012</v>
      </c>
      <c r="I417" t="s">
        <v>17</v>
      </c>
      <c r="J417" s="1">
        <v>41176</v>
      </c>
      <c r="K417" s="1"/>
      <c r="L417" t="s">
        <v>26</v>
      </c>
    </row>
    <row r="418" spans="1:12" hidden="1" x14ac:dyDescent="0.25">
      <c r="A418" t="s">
        <v>252</v>
      </c>
      <c r="B418">
        <v>13</v>
      </c>
      <c r="C418" t="s">
        <v>253</v>
      </c>
      <c r="D418" t="s">
        <v>88</v>
      </c>
      <c r="E418" t="s">
        <v>89</v>
      </c>
      <c r="F418" t="s">
        <v>254</v>
      </c>
      <c r="G418" t="s">
        <v>255</v>
      </c>
      <c r="H418">
        <v>2012</v>
      </c>
      <c r="I418" t="s">
        <v>17</v>
      </c>
      <c r="J418" s="1">
        <v>41176</v>
      </c>
      <c r="K418" s="1"/>
      <c r="L418" t="s">
        <v>18</v>
      </c>
    </row>
    <row r="419" spans="1:12" hidden="1" x14ac:dyDescent="0.25">
      <c r="A419" t="s">
        <v>345</v>
      </c>
      <c r="B419">
        <v>10</v>
      </c>
      <c r="C419" t="s">
        <v>346</v>
      </c>
      <c r="D419" t="s">
        <v>104</v>
      </c>
      <c r="E419" t="s">
        <v>105</v>
      </c>
      <c r="F419" t="s">
        <v>347</v>
      </c>
      <c r="G419" t="s">
        <v>348</v>
      </c>
      <c r="H419">
        <v>2011</v>
      </c>
      <c r="I419" t="s">
        <v>19</v>
      </c>
      <c r="J419" s="1">
        <v>40812</v>
      </c>
      <c r="K419" s="1"/>
      <c r="L419" t="s">
        <v>26</v>
      </c>
    </row>
    <row r="420" spans="1:12" hidden="1" x14ac:dyDescent="0.25">
      <c r="A420" t="s">
        <v>345</v>
      </c>
      <c r="B420">
        <v>11</v>
      </c>
      <c r="C420" t="s">
        <v>346</v>
      </c>
      <c r="D420" t="s">
        <v>104</v>
      </c>
      <c r="E420" t="s">
        <v>105</v>
      </c>
      <c r="F420" t="s">
        <v>347</v>
      </c>
      <c r="G420" t="s">
        <v>348</v>
      </c>
      <c r="H420">
        <v>2011</v>
      </c>
      <c r="I420" t="s">
        <v>19</v>
      </c>
      <c r="J420" s="1">
        <v>40812</v>
      </c>
      <c r="K420" s="1"/>
      <c r="L420" t="s">
        <v>18</v>
      </c>
    </row>
    <row r="421" spans="1:12" hidden="1" x14ac:dyDescent="0.25">
      <c r="A421" t="s">
        <v>345</v>
      </c>
      <c r="B421">
        <v>12</v>
      </c>
      <c r="C421" t="s">
        <v>346</v>
      </c>
      <c r="D421" t="s">
        <v>104</v>
      </c>
      <c r="E421" t="s">
        <v>105</v>
      </c>
      <c r="F421" t="s">
        <v>347</v>
      </c>
      <c r="G421" t="s">
        <v>348</v>
      </c>
      <c r="H421">
        <v>2012</v>
      </c>
      <c r="I421" t="s">
        <v>17</v>
      </c>
      <c r="J421" s="1">
        <v>41176</v>
      </c>
      <c r="K421" s="1"/>
      <c r="L421" t="s">
        <v>26</v>
      </c>
    </row>
    <row r="422" spans="1:12" hidden="1" x14ac:dyDescent="0.25">
      <c r="A422" t="s">
        <v>345</v>
      </c>
      <c r="B422">
        <v>13</v>
      </c>
      <c r="C422" t="s">
        <v>346</v>
      </c>
      <c r="D422" t="s">
        <v>104</v>
      </c>
      <c r="E422" t="s">
        <v>105</v>
      </c>
      <c r="F422" t="s">
        <v>347</v>
      </c>
      <c r="G422" t="s">
        <v>348</v>
      </c>
      <c r="H422">
        <v>2012</v>
      </c>
      <c r="I422" t="s">
        <v>17</v>
      </c>
      <c r="J422" s="1">
        <v>41176</v>
      </c>
      <c r="K422" s="1"/>
      <c r="L422" t="s">
        <v>18</v>
      </c>
    </row>
    <row r="423" spans="1:12" hidden="1" x14ac:dyDescent="0.25">
      <c r="A423" t="s">
        <v>256</v>
      </c>
      <c r="B423">
        <v>11</v>
      </c>
      <c r="C423" t="s">
        <v>257</v>
      </c>
      <c r="D423" t="s">
        <v>29</v>
      </c>
      <c r="E423" t="s">
        <v>30</v>
      </c>
      <c r="F423" t="s">
        <v>258</v>
      </c>
      <c r="G423" t="s">
        <v>259</v>
      </c>
      <c r="H423">
        <v>2011</v>
      </c>
      <c r="I423" t="s">
        <v>19</v>
      </c>
      <c r="J423" s="1">
        <v>40812</v>
      </c>
      <c r="K423" s="1"/>
      <c r="L423" t="s">
        <v>18</v>
      </c>
    </row>
    <row r="424" spans="1:12" hidden="1" x14ac:dyDescent="0.25">
      <c r="A424" t="s">
        <v>256</v>
      </c>
      <c r="B424">
        <v>12</v>
      </c>
      <c r="C424" t="s">
        <v>257</v>
      </c>
      <c r="D424" t="s">
        <v>29</v>
      </c>
      <c r="E424" t="s">
        <v>30</v>
      </c>
      <c r="F424" t="s">
        <v>258</v>
      </c>
      <c r="G424" t="s">
        <v>259</v>
      </c>
      <c r="H424">
        <v>2012</v>
      </c>
      <c r="I424" t="s">
        <v>17</v>
      </c>
      <c r="J424" s="1">
        <v>41176</v>
      </c>
      <c r="K424" s="1"/>
      <c r="L424" t="s">
        <v>26</v>
      </c>
    </row>
    <row r="425" spans="1:12" hidden="1" x14ac:dyDescent="0.25">
      <c r="A425" t="s">
        <v>256</v>
      </c>
      <c r="B425">
        <v>13</v>
      </c>
      <c r="C425" t="s">
        <v>257</v>
      </c>
      <c r="D425" t="s">
        <v>29</v>
      </c>
      <c r="E425" t="s">
        <v>30</v>
      </c>
      <c r="F425" t="s">
        <v>258</v>
      </c>
      <c r="G425" t="s">
        <v>259</v>
      </c>
      <c r="H425">
        <v>2012</v>
      </c>
      <c r="I425" t="s">
        <v>17</v>
      </c>
      <c r="J425" s="1">
        <v>41176</v>
      </c>
      <c r="K425" s="1"/>
      <c r="L425" t="s">
        <v>18</v>
      </c>
    </row>
    <row r="426" spans="1:12" hidden="1" x14ac:dyDescent="0.25">
      <c r="A426" t="s">
        <v>349</v>
      </c>
      <c r="B426">
        <v>10</v>
      </c>
      <c r="C426" t="s">
        <v>350</v>
      </c>
      <c r="D426" t="s">
        <v>88</v>
      </c>
      <c r="E426" t="s">
        <v>89</v>
      </c>
      <c r="F426" t="s">
        <v>351</v>
      </c>
      <c r="G426" t="s">
        <v>352</v>
      </c>
      <c r="H426">
        <v>2011</v>
      </c>
      <c r="I426" t="s">
        <v>19</v>
      </c>
      <c r="J426" s="1">
        <v>40812</v>
      </c>
      <c r="K426" s="1"/>
      <c r="L426" t="s">
        <v>26</v>
      </c>
    </row>
    <row r="427" spans="1:12" hidden="1" x14ac:dyDescent="0.25">
      <c r="A427" t="s">
        <v>349</v>
      </c>
      <c r="B427">
        <v>11</v>
      </c>
      <c r="C427" t="s">
        <v>350</v>
      </c>
      <c r="D427" t="s">
        <v>88</v>
      </c>
      <c r="E427" t="s">
        <v>89</v>
      </c>
      <c r="F427" t="s">
        <v>351</v>
      </c>
      <c r="G427" t="s">
        <v>352</v>
      </c>
      <c r="H427">
        <v>2011</v>
      </c>
      <c r="I427" t="s">
        <v>19</v>
      </c>
      <c r="J427" s="1">
        <v>40812</v>
      </c>
      <c r="K427" s="1"/>
      <c r="L427" t="s">
        <v>18</v>
      </c>
    </row>
    <row r="428" spans="1:12" hidden="1" x14ac:dyDescent="0.25">
      <c r="A428" t="s">
        <v>349</v>
      </c>
      <c r="B428">
        <v>12</v>
      </c>
      <c r="C428" t="s">
        <v>350</v>
      </c>
      <c r="D428" t="s">
        <v>88</v>
      </c>
      <c r="E428" t="s">
        <v>89</v>
      </c>
      <c r="F428" t="s">
        <v>351</v>
      </c>
      <c r="G428" t="s">
        <v>352</v>
      </c>
      <c r="H428">
        <v>2012</v>
      </c>
      <c r="I428" t="s">
        <v>17</v>
      </c>
      <c r="J428" s="1">
        <v>41176</v>
      </c>
      <c r="K428" s="1"/>
      <c r="L428" t="s">
        <v>26</v>
      </c>
    </row>
    <row r="429" spans="1:12" hidden="1" x14ac:dyDescent="0.25">
      <c r="A429" t="s">
        <v>349</v>
      </c>
      <c r="B429">
        <v>13</v>
      </c>
      <c r="C429" t="s">
        <v>350</v>
      </c>
      <c r="D429" t="s">
        <v>88</v>
      </c>
      <c r="E429" t="s">
        <v>89</v>
      </c>
      <c r="F429" t="s">
        <v>351</v>
      </c>
      <c r="G429" t="s">
        <v>352</v>
      </c>
      <c r="H429">
        <v>2012</v>
      </c>
      <c r="I429" t="s">
        <v>17</v>
      </c>
      <c r="J429" s="1">
        <v>41176</v>
      </c>
      <c r="K429" s="1"/>
      <c r="L429" t="s">
        <v>18</v>
      </c>
    </row>
    <row r="430" spans="1:12" hidden="1" x14ac:dyDescent="0.25">
      <c r="A430" t="s">
        <v>272</v>
      </c>
      <c r="B430">
        <v>10</v>
      </c>
      <c r="C430" t="s">
        <v>273</v>
      </c>
      <c r="D430" t="s">
        <v>88</v>
      </c>
      <c r="E430" t="s">
        <v>89</v>
      </c>
      <c r="F430" t="s">
        <v>274</v>
      </c>
      <c r="G430" t="s">
        <v>275</v>
      </c>
      <c r="H430">
        <v>2011</v>
      </c>
      <c r="I430" t="s">
        <v>19</v>
      </c>
      <c r="J430" s="1">
        <v>40812</v>
      </c>
      <c r="K430" s="1"/>
      <c r="L430" t="s">
        <v>18</v>
      </c>
    </row>
    <row r="431" spans="1:12" hidden="1" x14ac:dyDescent="0.25">
      <c r="A431" t="s">
        <v>272</v>
      </c>
      <c r="B431">
        <v>11</v>
      </c>
      <c r="C431" t="s">
        <v>273</v>
      </c>
      <c r="D431" t="s">
        <v>88</v>
      </c>
      <c r="E431" t="s">
        <v>89</v>
      </c>
      <c r="F431" t="s">
        <v>274</v>
      </c>
      <c r="G431" t="s">
        <v>275</v>
      </c>
      <c r="H431">
        <v>2012</v>
      </c>
      <c r="I431" t="s">
        <v>17</v>
      </c>
      <c r="J431" s="1">
        <v>41176</v>
      </c>
      <c r="K431" s="1"/>
      <c r="L431" t="s">
        <v>26</v>
      </c>
    </row>
    <row r="432" spans="1:12" hidden="1" x14ac:dyDescent="0.25">
      <c r="A432" t="s">
        <v>283</v>
      </c>
      <c r="B432">
        <v>10</v>
      </c>
      <c r="C432" t="s">
        <v>284</v>
      </c>
      <c r="D432" t="s">
        <v>13</v>
      </c>
      <c r="E432" t="s">
        <v>14</v>
      </c>
      <c r="F432" t="s">
        <v>285</v>
      </c>
      <c r="G432" t="s">
        <v>286</v>
      </c>
      <c r="H432">
        <v>2011</v>
      </c>
      <c r="I432" t="s">
        <v>19</v>
      </c>
      <c r="J432" s="1">
        <v>40812</v>
      </c>
      <c r="K432" s="1"/>
      <c r="L432" t="s">
        <v>26</v>
      </c>
    </row>
    <row r="433" spans="1:16" hidden="1" x14ac:dyDescent="0.25">
      <c r="A433" t="s">
        <v>283</v>
      </c>
      <c r="B433">
        <v>11</v>
      </c>
      <c r="C433" t="s">
        <v>284</v>
      </c>
      <c r="D433" t="s">
        <v>13</v>
      </c>
      <c r="E433" t="s">
        <v>14</v>
      </c>
      <c r="F433" t="s">
        <v>285</v>
      </c>
      <c r="G433" t="s">
        <v>286</v>
      </c>
      <c r="H433">
        <v>2011</v>
      </c>
      <c r="I433" t="s">
        <v>19</v>
      </c>
      <c r="J433" s="1">
        <v>40812</v>
      </c>
      <c r="K433" s="1"/>
      <c r="L433" t="s">
        <v>18</v>
      </c>
    </row>
    <row r="434" spans="1:16" hidden="1" x14ac:dyDescent="0.25">
      <c r="A434" t="s">
        <v>283</v>
      </c>
      <c r="B434">
        <v>12</v>
      </c>
      <c r="C434" t="s">
        <v>284</v>
      </c>
      <c r="D434" t="s">
        <v>13</v>
      </c>
      <c r="E434" t="s">
        <v>14</v>
      </c>
      <c r="F434" t="s">
        <v>285</v>
      </c>
      <c r="G434" t="s">
        <v>286</v>
      </c>
      <c r="H434">
        <v>2012</v>
      </c>
      <c r="I434" t="s">
        <v>17</v>
      </c>
      <c r="J434" s="1">
        <v>41176</v>
      </c>
      <c r="K434" s="1"/>
      <c r="L434" t="s">
        <v>26</v>
      </c>
    </row>
    <row r="435" spans="1:16" hidden="1" x14ac:dyDescent="0.25">
      <c r="A435" t="s">
        <v>283</v>
      </c>
      <c r="B435">
        <v>13</v>
      </c>
      <c r="C435" t="s">
        <v>284</v>
      </c>
      <c r="D435" t="s">
        <v>13</v>
      </c>
      <c r="E435" t="s">
        <v>14</v>
      </c>
      <c r="F435" t="s">
        <v>285</v>
      </c>
      <c r="G435" t="s">
        <v>286</v>
      </c>
      <c r="H435">
        <v>2012</v>
      </c>
      <c r="I435" t="s">
        <v>17</v>
      </c>
      <c r="J435" s="1">
        <v>41176</v>
      </c>
      <c r="K435" s="1"/>
      <c r="L435" t="s">
        <v>18</v>
      </c>
    </row>
    <row r="436" spans="1:16" hidden="1" x14ac:dyDescent="0.25">
      <c r="A436" t="s">
        <v>276</v>
      </c>
      <c r="B436">
        <v>10</v>
      </c>
      <c r="C436" t="s">
        <v>277</v>
      </c>
      <c r="D436" t="s">
        <v>88</v>
      </c>
      <c r="E436" t="s">
        <v>89</v>
      </c>
      <c r="F436" t="s">
        <v>278</v>
      </c>
      <c r="G436" t="s">
        <v>279</v>
      </c>
      <c r="H436">
        <v>2011</v>
      </c>
      <c r="I436" t="s">
        <v>19</v>
      </c>
      <c r="J436" s="1">
        <v>40812</v>
      </c>
      <c r="K436" s="1"/>
      <c r="L436" t="s">
        <v>26</v>
      </c>
    </row>
    <row r="437" spans="1:16" hidden="1" x14ac:dyDescent="0.25">
      <c r="A437" t="s">
        <v>276</v>
      </c>
      <c r="B437">
        <v>11</v>
      </c>
      <c r="C437" t="s">
        <v>277</v>
      </c>
      <c r="D437" t="s">
        <v>88</v>
      </c>
      <c r="E437" t="s">
        <v>89</v>
      </c>
      <c r="F437" t="s">
        <v>278</v>
      </c>
      <c r="G437" t="s">
        <v>279</v>
      </c>
      <c r="H437">
        <v>2011</v>
      </c>
      <c r="I437" t="s">
        <v>19</v>
      </c>
      <c r="J437" s="1">
        <v>40812</v>
      </c>
      <c r="K437" s="1"/>
      <c r="L437" t="s">
        <v>18</v>
      </c>
    </row>
    <row r="438" spans="1:16" hidden="1" x14ac:dyDescent="0.25">
      <c r="A438" t="s">
        <v>276</v>
      </c>
      <c r="B438">
        <v>12</v>
      </c>
      <c r="C438" t="s">
        <v>277</v>
      </c>
      <c r="D438" t="s">
        <v>88</v>
      </c>
      <c r="E438" t="s">
        <v>89</v>
      </c>
      <c r="F438" t="s">
        <v>278</v>
      </c>
      <c r="G438" t="s">
        <v>279</v>
      </c>
      <c r="H438">
        <v>2012</v>
      </c>
      <c r="I438" t="s">
        <v>17</v>
      </c>
      <c r="J438" s="1">
        <v>41176</v>
      </c>
      <c r="K438" s="1"/>
      <c r="L438" t="s">
        <v>26</v>
      </c>
    </row>
    <row r="439" spans="1:16" hidden="1" x14ac:dyDescent="0.25">
      <c r="A439" t="s">
        <v>315</v>
      </c>
      <c r="B439">
        <v>10</v>
      </c>
      <c r="C439" t="s">
        <v>316</v>
      </c>
      <c r="D439" t="s">
        <v>41</v>
      </c>
      <c r="E439" t="s">
        <v>42</v>
      </c>
      <c r="F439" t="s">
        <v>307</v>
      </c>
      <c r="G439" t="s">
        <v>308</v>
      </c>
      <c r="H439">
        <v>2011</v>
      </c>
      <c r="I439" t="s">
        <v>19</v>
      </c>
      <c r="J439" s="1">
        <v>40812</v>
      </c>
      <c r="K439" s="1"/>
      <c r="L439" t="s">
        <v>26</v>
      </c>
    </row>
    <row r="440" spans="1:16" hidden="1" x14ac:dyDescent="0.25">
      <c r="A440" t="s">
        <v>315</v>
      </c>
      <c r="B440">
        <v>12</v>
      </c>
      <c r="C440" t="s">
        <v>316</v>
      </c>
      <c r="D440" t="s">
        <v>41</v>
      </c>
      <c r="E440" t="s">
        <v>42</v>
      </c>
      <c r="F440" t="s">
        <v>307</v>
      </c>
      <c r="G440" t="s">
        <v>308</v>
      </c>
      <c r="H440">
        <v>2012</v>
      </c>
      <c r="I440" t="s">
        <v>17</v>
      </c>
      <c r="J440" s="1">
        <v>41176</v>
      </c>
      <c r="K440" s="1"/>
      <c r="L440" t="s">
        <v>26</v>
      </c>
    </row>
    <row r="441" spans="1:16" x14ac:dyDescent="0.25">
      <c r="A441" t="s">
        <v>238</v>
      </c>
      <c r="B441">
        <v>10</v>
      </c>
      <c r="C441" t="s">
        <v>239</v>
      </c>
      <c r="D441" t="s">
        <v>35</v>
      </c>
      <c r="E441" t="s">
        <v>36</v>
      </c>
      <c r="F441" t="s">
        <v>140</v>
      </c>
      <c r="G441" t="s">
        <v>141</v>
      </c>
      <c r="H441">
        <v>2011</v>
      </c>
      <c r="I441" t="s">
        <v>19</v>
      </c>
      <c r="J441" s="1">
        <v>40812</v>
      </c>
      <c r="K441" s="1">
        <f t="shared" ref="K441:K443" si="72">DATE(YEAR(J441),MONTH(J441)-1,DAY(J441))</f>
        <v>40781</v>
      </c>
      <c r="L441" t="s">
        <v>26</v>
      </c>
      <c r="N441" t="str">
        <f t="shared" ref="N441:N443" si="73">SUBSTITUTE(UPPER(L441),"-", "_")</f>
        <v>FULL_TIME</v>
      </c>
      <c r="O441" t="str">
        <f t="shared" ref="O441:O443" si="74">TEXT(K441, "YYYY-MM-DD")</f>
        <v>2011-08-26</v>
      </c>
      <c r="P441" t="str">
        <f t="shared" ref="P441:P443" si="75">CONCATENATE("insert into PROGRAM_INSTANCE(program_id, deadline, sequence, study_option) values(","(select id from PROGRAM where code = '",A441,"'), '",O441,"',",B441,",'",N441,"');")</f>
        <v>insert into PROGRAM_INSTANCE(program_id, deadline, sequence, study_option) values((select id from PROGRAM where code = 'RRDCOMSING01'), '2011-08-26',10,'FULL_TIME');</v>
      </c>
    </row>
    <row r="442" spans="1:16" x14ac:dyDescent="0.25">
      <c r="A442" t="s">
        <v>238</v>
      </c>
      <c r="B442">
        <v>11</v>
      </c>
      <c r="C442" t="s">
        <v>239</v>
      </c>
      <c r="D442" t="s">
        <v>35</v>
      </c>
      <c r="E442" t="s">
        <v>36</v>
      </c>
      <c r="F442" t="s">
        <v>140</v>
      </c>
      <c r="G442" t="s">
        <v>141</v>
      </c>
      <c r="H442">
        <v>2011</v>
      </c>
      <c r="I442" t="s">
        <v>19</v>
      </c>
      <c r="J442" s="1">
        <v>40812</v>
      </c>
      <c r="K442" s="1">
        <f t="shared" si="72"/>
        <v>40781</v>
      </c>
      <c r="L442" t="s">
        <v>18</v>
      </c>
      <c r="N442" t="str">
        <f t="shared" si="73"/>
        <v>PART_TIME</v>
      </c>
      <c r="O442" t="str">
        <f t="shared" si="74"/>
        <v>2011-08-26</v>
      </c>
      <c r="P442" t="str">
        <f t="shared" si="75"/>
        <v>insert into PROGRAM_INSTANCE(program_id, deadline, sequence, study_option) values((select id from PROGRAM where code = 'RRDCOMSING01'), '2011-08-26',11,'PART_TIME');</v>
      </c>
    </row>
    <row r="443" spans="1:16" x14ac:dyDescent="0.25">
      <c r="A443" t="s">
        <v>293</v>
      </c>
      <c r="B443">
        <v>12</v>
      </c>
      <c r="C443" t="s">
        <v>294</v>
      </c>
      <c r="D443" t="s">
        <v>35</v>
      </c>
      <c r="E443" t="s">
        <v>36</v>
      </c>
      <c r="F443" t="s">
        <v>295</v>
      </c>
      <c r="G443" t="s">
        <v>296</v>
      </c>
      <c r="H443">
        <v>2012</v>
      </c>
      <c r="I443" t="s">
        <v>17</v>
      </c>
      <c r="J443" s="1">
        <v>41176</v>
      </c>
      <c r="K443" s="1">
        <f t="shared" si="72"/>
        <v>41145</v>
      </c>
      <c r="L443" t="s">
        <v>26</v>
      </c>
      <c r="M443" t="str">
        <f>CONCATENATE("insert into program(code, title) values ('",A443,"','",C443,"');")</f>
        <v>insert into program(code, title) values ('RRDMANSING01','Research Degree: Management Science and Innovation');</v>
      </c>
      <c r="N443" t="str">
        <f t="shared" si="73"/>
        <v>FULL_TIME</v>
      </c>
      <c r="O443" t="str">
        <f t="shared" si="74"/>
        <v>2012-08-24</v>
      </c>
      <c r="P443" t="str">
        <f t="shared" si="75"/>
        <v>insert into PROGRAM_INSTANCE(program_id, deadline, sequence, study_option) values((select id from PROGRAM where code = 'RRDMANSING01'), '2012-08-24',12,'FULL_TIME');</v>
      </c>
    </row>
    <row r="444" spans="1:16" hidden="1" x14ac:dyDescent="0.25">
      <c r="A444" t="s">
        <v>260</v>
      </c>
      <c r="B444">
        <v>10</v>
      </c>
      <c r="C444" t="s">
        <v>261</v>
      </c>
      <c r="D444" t="s">
        <v>62</v>
      </c>
      <c r="E444" t="s">
        <v>63</v>
      </c>
      <c r="F444" t="s">
        <v>262</v>
      </c>
      <c r="G444" t="s">
        <v>263</v>
      </c>
      <c r="H444">
        <v>2011</v>
      </c>
      <c r="I444" t="s">
        <v>19</v>
      </c>
      <c r="J444" s="1">
        <v>40812</v>
      </c>
      <c r="K444" s="1"/>
      <c r="L444" t="s">
        <v>26</v>
      </c>
    </row>
    <row r="445" spans="1:16" hidden="1" x14ac:dyDescent="0.25">
      <c r="A445" t="s">
        <v>234</v>
      </c>
      <c r="B445">
        <v>10</v>
      </c>
      <c r="C445" t="s">
        <v>235</v>
      </c>
      <c r="D445" t="s">
        <v>104</v>
      </c>
      <c r="E445" t="s">
        <v>105</v>
      </c>
      <c r="F445" t="s">
        <v>106</v>
      </c>
      <c r="G445" t="s">
        <v>107</v>
      </c>
      <c r="H445">
        <v>2011</v>
      </c>
      <c r="I445" t="s">
        <v>19</v>
      </c>
      <c r="J445" s="1">
        <v>40812</v>
      </c>
      <c r="K445" s="1"/>
      <c r="L445" t="s">
        <v>18</v>
      </c>
    </row>
    <row r="446" spans="1:16" hidden="1" x14ac:dyDescent="0.25">
      <c r="A446" t="s">
        <v>234</v>
      </c>
      <c r="B446">
        <v>11</v>
      </c>
      <c r="C446" t="s">
        <v>235</v>
      </c>
      <c r="D446" t="s">
        <v>104</v>
      </c>
      <c r="E446" t="s">
        <v>105</v>
      </c>
      <c r="F446" t="s">
        <v>106</v>
      </c>
      <c r="G446" t="s">
        <v>107</v>
      </c>
      <c r="H446">
        <v>2012</v>
      </c>
      <c r="I446" t="s">
        <v>17</v>
      </c>
      <c r="J446" s="1">
        <v>41177</v>
      </c>
      <c r="K446" s="1"/>
      <c r="L446" t="s">
        <v>18</v>
      </c>
    </row>
    <row r="447" spans="1:16" x14ac:dyDescent="0.25">
      <c r="A447" t="s">
        <v>293</v>
      </c>
      <c r="B447">
        <v>13</v>
      </c>
      <c r="C447" t="s">
        <v>294</v>
      </c>
      <c r="D447" t="s">
        <v>35</v>
      </c>
      <c r="E447" t="s">
        <v>36</v>
      </c>
      <c r="F447" t="s">
        <v>295</v>
      </c>
      <c r="G447" t="s">
        <v>296</v>
      </c>
      <c r="H447">
        <v>2012</v>
      </c>
      <c r="I447" t="s">
        <v>17</v>
      </c>
      <c r="J447" s="1">
        <v>41176</v>
      </c>
      <c r="K447" s="1">
        <f>DATE(YEAR(J447),MONTH(J447)-1,DAY(J447))</f>
        <v>41145</v>
      </c>
      <c r="L447" t="s">
        <v>18</v>
      </c>
      <c r="N447" t="str">
        <f>SUBSTITUTE(UPPER(L447),"-", "_")</f>
        <v>PART_TIME</v>
      </c>
      <c r="O447" t="str">
        <f>TEXT(K447, "YYYY-MM-DD")</f>
        <v>2012-08-24</v>
      </c>
      <c r="P447" t="str">
        <f>CONCATENATE("insert into PROGRAM_INSTANCE(program_id, deadline, sequence, study_option) values(","(select id from PROGRAM where code = '",A447,"'), '",O447,"',",B447,",'",N447,"');")</f>
        <v>insert into PROGRAM_INSTANCE(program_id, deadline, sequence, study_option) values((select id from PROGRAM where code = 'RRDMANSING01'), '2012-08-24',13,'PART_TIME');</v>
      </c>
    </row>
    <row r="448" spans="1:16" hidden="1" x14ac:dyDescent="0.25">
      <c r="A448" t="s">
        <v>329</v>
      </c>
      <c r="B448">
        <v>1</v>
      </c>
      <c r="C448" t="s">
        <v>330</v>
      </c>
      <c r="D448" t="s">
        <v>52</v>
      </c>
      <c r="E448" t="s">
        <v>53</v>
      </c>
      <c r="F448" t="s">
        <v>172</v>
      </c>
      <c r="G448" t="s">
        <v>173</v>
      </c>
      <c r="H448">
        <v>2011</v>
      </c>
      <c r="I448" t="s">
        <v>19</v>
      </c>
      <c r="J448" s="1">
        <v>40812</v>
      </c>
      <c r="K448" s="1"/>
      <c r="L448" t="s">
        <v>26</v>
      </c>
    </row>
    <row r="449" spans="1:16" hidden="1" x14ac:dyDescent="0.25">
      <c r="A449" t="s">
        <v>329</v>
      </c>
      <c r="B449">
        <v>3</v>
      </c>
      <c r="C449" t="s">
        <v>330</v>
      </c>
      <c r="D449" t="s">
        <v>52</v>
      </c>
      <c r="E449" t="s">
        <v>53</v>
      </c>
      <c r="F449" t="s">
        <v>172</v>
      </c>
      <c r="G449" t="s">
        <v>173</v>
      </c>
      <c r="H449">
        <v>2012</v>
      </c>
      <c r="I449" t="s">
        <v>17</v>
      </c>
      <c r="J449" s="1">
        <v>41176</v>
      </c>
      <c r="K449" s="1"/>
      <c r="L449" t="s">
        <v>26</v>
      </c>
    </row>
    <row r="450" spans="1:16" hidden="1" x14ac:dyDescent="0.25">
      <c r="A450" t="s">
        <v>240</v>
      </c>
      <c r="B450">
        <v>10</v>
      </c>
      <c r="C450" t="s">
        <v>241</v>
      </c>
      <c r="D450" t="s">
        <v>88</v>
      </c>
      <c r="E450" t="s">
        <v>89</v>
      </c>
      <c r="F450" t="s">
        <v>90</v>
      </c>
      <c r="G450" t="s">
        <v>91</v>
      </c>
      <c r="H450">
        <v>2011</v>
      </c>
      <c r="I450" t="s">
        <v>19</v>
      </c>
      <c r="J450" s="1">
        <v>40812</v>
      </c>
      <c r="K450" s="1"/>
      <c r="L450" t="s">
        <v>26</v>
      </c>
    </row>
    <row r="451" spans="1:16" hidden="1" x14ac:dyDescent="0.25">
      <c r="A451" t="s">
        <v>240</v>
      </c>
      <c r="B451">
        <v>11</v>
      </c>
      <c r="C451" t="s">
        <v>241</v>
      </c>
      <c r="D451" t="s">
        <v>88</v>
      </c>
      <c r="E451" t="s">
        <v>89</v>
      </c>
      <c r="F451" t="s">
        <v>90</v>
      </c>
      <c r="G451" t="s">
        <v>91</v>
      </c>
      <c r="H451">
        <v>2011</v>
      </c>
      <c r="I451" t="s">
        <v>19</v>
      </c>
      <c r="J451" s="1">
        <v>40812</v>
      </c>
      <c r="K451" s="1"/>
      <c r="L451" t="s">
        <v>18</v>
      </c>
    </row>
    <row r="452" spans="1:16" hidden="1" x14ac:dyDescent="0.25">
      <c r="A452" t="s">
        <v>240</v>
      </c>
      <c r="B452">
        <v>13</v>
      </c>
      <c r="C452" t="s">
        <v>241</v>
      </c>
      <c r="D452" t="s">
        <v>88</v>
      </c>
      <c r="E452" t="s">
        <v>89</v>
      </c>
      <c r="F452" t="s">
        <v>90</v>
      </c>
      <c r="G452" t="s">
        <v>91</v>
      </c>
      <c r="H452">
        <v>2012</v>
      </c>
      <c r="I452" t="s">
        <v>17</v>
      </c>
      <c r="J452" s="1">
        <v>41176</v>
      </c>
      <c r="K452" s="1"/>
      <c r="L452" t="s">
        <v>18</v>
      </c>
    </row>
    <row r="453" spans="1:16" hidden="1" x14ac:dyDescent="0.25">
      <c r="A453" t="s">
        <v>325</v>
      </c>
      <c r="B453">
        <v>10</v>
      </c>
      <c r="C453" t="s">
        <v>326</v>
      </c>
      <c r="D453" t="s">
        <v>41</v>
      </c>
      <c r="E453" t="s">
        <v>42</v>
      </c>
      <c r="F453" t="s">
        <v>327</v>
      </c>
      <c r="G453" t="s">
        <v>328</v>
      </c>
      <c r="H453">
        <v>2011</v>
      </c>
      <c r="I453" t="s">
        <v>19</v>
      </c>
      <c r="J453" s="1">
        <v>40812</v>
      </c>
      <c r="K453" s="1"/>
      <c r="L453" t="s">
        <v>26</v>
      </c>
    </row>
    <row r="454" spans="1:16" hidden="1" x14ac:dyDescent="0.25">
      <c r="A454" t="s">
        <v>325</v>
      </c>
      <c r="B454">
        <v>11</v>
      </c>
      <c r="C454" t="s">
        <v>326</v>
      </c>
      <c r="D454" t="s">
        <v>41</v>
      </c>
      <c r="E454" t="s">
        <v>42</v>
      </c>
      <c r="F454" t="s">
        <v>327</v>
      </c>
      <c r="G454" t="s">
        <v>328</v>
      </c>
      <c r="H454">
        <v>2011</v>
      </c>
      <c r="I454" t="s">
        <v>19</v>
      </c>
      <c r="J454" s="1">
        <v>40812</v>
      </c>
      <c r="K454" s="1"/>
      <c r="L454" t="s">
        <v>18</v>
      </c>
    </row>
    <row r="455" spans="1:16" hidden="1" x14ac:dyDescent="0.25">
      <c r="A455" t="s">
        <v>325</v>
      </c>
      <c r="B455">
        <v>12</v>
      </c>
      <c r="C455" t="s">
        <v>326</v>
      </c>
      <c r="D455" t="s">
        <v>41</v>
      </c>
      <c r="E455" t="s">
        <v>42</v>
      </c>
      <c r="F455" t="s">
        <v>327</v>
      </c>
      <c r="G455" t="s">
        <v>328</v>
      </c>
      <c r="H455">
        <v>2012</v>
      </c>
      <c r="I455" t="s">
        <v>17</v>
      </c>
      <c r="J455" s="1">
        <v>41176</v>
      </c>
      <c r="K455" s="1"/>
      <c r="L455" t="s">
        <v>26</v>
      </c>
    </row>
    <row r="456" spans="1:16" hidden="1" x14ac:dyDescent="0.25">
      <c r="A456" t="s">
        <v>325</v>
      </c>
      <c r="B456">
        <v>13</v>
      </c>
      <c r="C456" t="s">
        <v>326</v>
      </c>
      <c r="D456" t="s">
        <v>41</v>
      </c>
      <c r="E456" t="s">
        <v>42</v>
      </c>
      <c r="F456" t="s">
        <v>327</v>
      </c>
      <c r="G456" t="s">
        <v>328</v>
      </c>
      <c r="H456">
        <v>2012</v>
      </c>
      <c r="I456" t="s">
        <v>17</v>
      </c>
      <c r="J456" s="1">
        <v>41176</v>
      </c>
      <c r="K456" s="1"/>
      <c r="L456" t="s">
        <v>18</v>
      </c>
    </row>
    <row r="457" spans="1:16" hidden="1" x14ac:dyDescent="0.25">
      <c r="A457" t="s">
        <v>242</v>
      </c>
      <c r="B457">
        <v>10</v>
      </c>
      <c r="C457" t="s">
        <v>243</v>
      </c>
      <c r="D457" t="s">
        <v>52</v>
      </c>
      <c r="E457" t="s">
        <v>53</v>
      </c>
      <c r="F457" t="s">
        <v>172</v>
      </c>
      <c r="G457" t="s">
        <v>173</v>
      </c>
      <c r="H457">
        <v>2011</v>
      </c>
      <c r="I457" t="s">
        <v>19</v>
      </c>
      <c r="J457" s="1">
        <v>40812</v>
      </c>
      <c r="K457" s="1"/>
      <c r="L457" t="s">
        <v>26</v>
      </c>
    </row>
    <row r="458" spans="1:16" hidden="1" x14ac:dyDescent="0.25">
      <c r="A458" t="s">
        <v>242</v>
      </c>
      <c r="B458">
        <v>11</v>
      </c>
      <c r="C458" t="s">
        <v>243</v>
      </c>
      <c r="D458" t="s">
        <v>52</v>
      </c>
      <c r="E458" t="s">
        <v>53</v>
      </c>
      <c r="F458" t="s">
        <v>172</v>
      </c>
      <c r="G458" t="s">
        <v>173</v>
      </c>
      <c r="H458">
        <v>2011</v>
      </c>
      <c r="I458" t="s">
        <v>19</v>
      </c>
      <c r="J458" s="1">
        <v>40812</v>
      </c>
      <c r="K458" s="1"/>
      <c r="L458" t="s">
        <v>18</v>
      </c>
    </row>
    <row r="459" spans="1:16" hidden="1" x14ac:dyDescent="0.25">
      <c r="A459" t="s">
        <v>242</v>
      </c>
      <c r="B459">
        <v>13</v>
      </c>
      <c r="C459" t="s">
        <v>243</v>
      </c>
      <c r="D459" t="s">
        <v>52</v>
      </c>
      <c r="E459" t="s">
        <v>53</v>
      </c>
      <c r="F459" t="s">
        <v>172</v>
      </c>
      <c r="G459" t="s">
        <v>173</v>
      </c>
      <c r="H459">
        <v>2012</v>
      </c>
      <c r="I459" t="s">
        <v>17</v>
      </c>
      <c r="J459" s="1">
        <v>41176</v>
      </c>
      <c r="K459" s="1"/>
      <c r="L459" t="s">
        <v>18</v>
      </c>
    </row>
    <row r="460" spans="1:16" x14ac:dyDescent="0.25">
      <c r="A460" t="s">
        <v>264</v>
      </c>
      <c r="B460">
        <v>10</v>
      </c>
      <c r="C460" t="s">
        <v>265</v>
      </c>
      <c r="D460" t="s">
        <v>35</v>
      </c>
      <c r="E460" t="s">
        <v>36</v>
      </c>
      <c r="F460" t="s">
        <v>136</v>
      </c>
      <c r="G460" t="s">
        <v>137</v>
      </c>
      <c r="H460">
        <v>2011</v>
      </c>
      <c r="I460" t="s">
        <v>19</v>
      </c>
      <c r="J460" s="1">
        <v>40812</v>
      </c>
      <c r="K460" s="1">
        <f t="shared" ref="K460:K462" si="76">DATE(YEAR(J460),MONTH(J460)-1,DAY(J460))</f>
        <v>40781</v>
      </c>
      <c r="L460" t="s">
        <v>26</v>
      </c>
      <c r="N460" t="str">
        <f t="shared" ref="N460:N462" si="77">SUBSTITUTE(UPPER(L460),"-", "_")</f>
        <v>FULL_TIME</v>
      </c>
      <c r="O460" t="str">
        <f t="shared" ref="O460:O462" si="78">TEXT(K460, "YYYY-MM-DD")</f>
        <v>2011-08-26</v>
      </c>
      <c r="P460" t="str">
        <f t="shared" ref="P460:P462" si="79">CONCATENATE("insert into PROGRAM_INSTANCE(program_id, deadline, sequence, study_option) values(","(select id from PROGRAM where code = '",A460,"'), '",O460,"',",B460,",'",N460,"');")</f>
        <v>insert into PROGRAM_INSTANCE(program_id, deadline, sequence, study_option) values((select id from PROGRAM where code = 'RRDEENSING01'), '2011-08-26',10,'FULL_TIME');</v>
      </c>
    </row>
    <row r="461" spans="1:16" x14ac:dyDescent="0.25">
      <c r="A461" t="s">
        <v>264</v>
      </c>
      <c r="B461">
        <v>11</v>
      </c>
      <c r="C461" t="s">
        <v>265</v>
      </c>
      <c r="D461" t="s">
        <v>35</v>
      </c>
      <c r="E461" t="s">
        <v>36</v>
      </c>
      <c r="F461" t="s">
        <v>136</v>
      </c>
      <c r="G461" t="s">
        <v>137</v>
      </c>
      <c r="H461">
        <v>2011</v>
      </c>
      <c r="I461" t="s">
        <v>19</v>
      </c>
      <c r="J461" s="1">
        <v>40812</v>
      </c>
      <c r="K461" s="1">
        <f t="shared" si="76"/>
        <v>40781</v>
      </c>
      <c r="L461" t="s">
        <v>18</v>
      </c>
      <c r="N461" t="str">
        <f t="shared" si="77"/>
        <v>PART_TIME</v>
      </c>
      <c r="O461" t="str">
        <f t="shared" si="78"/>
        <v>2011-08-26</v>
      </c>
      <c r="P461" t="str">
        <f t="shared" si="79"/>
        <v>insert into PROGRAM_INSTANCE(program_id, deadline, sequence, study_option) values((select id from PROGRAM where code = 'RRDEENSING01'), '2011-08-26',11,'PART_TIME');</v>
      </c>
    </row>
    <row r="462" spans="1:16" x14ac:dyDescent="0.25">
      <c r="A462" t="s">
        <v>293</v>
      </c>
      <c r="B462">
        <v>14</v>
      </c>
      <c r="C462" t="s">
        <v>294</v>
      </c>
      <c r="D462" t="s">
        <v>35</v>
      </c>
      <c r="E462" t="s">
        <v>36</v>
      </c>
      <c r="F462" t="s">
        <v>295</v>
      </c>
      <c r="G462" t="s">
        <v>296</v>
      </c>
      <c r="H462">
        <v>2013</v>
      </c>
      <c r="I462" t="s">
        <v>282</v>
      </c>
      <c r="J462" s="1">
        <v>41540</v>
      </c>
      <c r="K462" s="1">
        <f t="shared" si="76"/>
        <v>41509</v>
      </c>
      <c r="L462" t="s">
        <v>26</v>
      </c>
      <c r="N462" t="str">
        <f t="shared" si="77"/>
        <v>FULL_TIME</v>
      </c>
      <c r="O462" t="str">
        <f t="shared" si="78"/>
        <v>2013-08-23</v>
      </c>
      <c r="P462" t="str">
        <f t="shared" si="79"/>
        <v>insert into PROGRAM_INSTANCE(program_id, deadline, sequence, study_option) values((select id from PROGRAM where code = 'RRDMANSING01'), '2013-08-23',14,'FULL_TIME');</v>
      </c>
    </row>
    <row r="463" spans="1:16" hidden="1" x14ac:dyDescent="0.25">
      <c r="A463" t="s">
        <v>392</v>
      </c>
      <c r="B463">
        <v>1</v>
      </c>
      <c r="C463" t="s">
        <v>393</v>
      </c>
      <c r="D463" t="s">
        <v>52</v>
      </c>
      <c r="E463" t="s">
        <v>53</v>
      </c>
      <c r="F463" t="s">
        <v>54</v>
      </c>
      <c r="G463" t="s">
        <v>55</v>
      </c>
      <c r="H463">
        <v>2011</v>
      </c>
      <c r="I463" t="s">
        <v>19</v>
      </c>
      <c r="J463" s="1">
        <v>40812</v>
      </c>
      <c r="K463" s="1"/>
      <c r="L463" t="s">
        <v>394</v>
      </c>
    </row>
    <row r="464" spans="1:16" hidden="1" x14ac:dyDescent="0.25">
      <c r="A464" t="s">
        <v>392</v>
      </c>
      <c r="B464">
        <v>2</v>
      </c>
      <c r="C464" t="s">
        <v>393</v>
      </c>
      <c r="D464" t="s">
        <v>52</v>
      </c>
      <c r="E464" t="s">
        <v>53</v>
      </c>
      <c r="F464" t="s">
        <v>54</v>
      </c>
      <c r="G464" t="s">
        <v>55</v>
      </c>
      <c r="H464">
        <v>2012</v>
      </c>
      <c r="I464" t="s">
        <v>17</v>
      </c>
      <c r="J464" s="1">
        <v>41176</v>
      </c>
      <c r="K464" s="1"/>
      <c r="L464" t="s">
        <v>394</v>
      </c>
    </row>
    <row r="465" spans="1:12" hidden="1" x14ac:dyDescent="0.25">
      <c r="A465" t="s">
        <v>392</v>
      </c>
      <c r="B465">
        <v>3</v>
      </c>
      <c r="C465" t="s">
        <v>393</v>
      </c>
      <c r="D465" t="s">
        <v>52</v>
      </c>
      <c r="E465" t="s">
        <v>53</v>
      </c>
      <c r="F465" t="s">
        <v>54</v>
      </c>
      <c r="G465" t="s">
        <v>55</v>
      </c>
      <c r="H465">
        <v>2013</v>
      </c>
      <c r="I465" t="s">
        <v>282</v>
      </c>
      <c r="J465" s="1">
        <v>41540</v>
      </c>
      <c r="K465" s="1"/>
      <c r="L465" t="s">
        <v>394</v>
      </c>
    </row>
    <row r="466" spans="1:12" hidden="1" x14ac:dyDescent="0.25">
      <c r="A466" t="s">
        <v>395</v>
      </c>
      <c r="B466">
        <v>1</v>
      </c>
      <c r="C466" t="s">
        <v>396</v>
      </c>
      <c r="D466" t="s">
        <v>13</v>
      </c>
      <c r="E466" t="s">
        <v>14</v>
      </c>
      <c r="F466" t="s">
        <v>15</v>
      </c>
      <c r="G466" t="s">
        <v>16</v>
      </c>
      <c r="H466">
        <v>2011</v>
      </c>
      <c r="I466" t="s">
        <v>19</v>
      </c>
      <c r="J466" s="1">
        <v>40812</v>
      </c>
      <c r="K466" s="1"/>
      <c r="L466" t="s">
        <v>26</v>
      </c>
    </row>
    <row r="467" spans="1:12" hidden="1" x14ac:dyDescent="0.25">
      <c r="A467" t="s">
        <v>395</v>
      </c>
      <c r="B467">
        <v>2</v>
      </c>
      <c r="C467" t="s">
        <v>396</v>
      </c>
      <c r="D467" t="s">
        <v>13</v>
      </c>
      <c r="E467" t="s">
        <v>14</v>
      </c>
      <c r="F467" t="s">
        <v>15</v>
      </c>
      <c r="G467" t="s">
        <v>16</v>
      </c>
      <c r="H467">
        <v>2011</v>
      </c>
      <c r="I467" t="s">
        <v>19</v>
      </c>
      <c r="J467" s="1">
        <v>40812</v>
      </c>
      <c r="K467" s="1"/>
      <c r="L467" t="s">
        <v>18</v>
      </c>
    </row>
    <row r="468" spans="1:12" hidden="1" x14ac:dyDescent="0.25">
      <c r="A468" t="s">
        <v>395</v>
      </c>
      <c r="B468">
        <v>4</v>
      </c>
      <c r="C468" t="s">
        <v>396</v>
      </c>
      <c r="D468" t="s">
        <v>13</v>
      </c>
      <c r="E468" t="s">
        <v>14</v>
      </c>
      <c r="F468" t="s">
        <v>15</v>
      </c>
      <c r="G468" t="s">
        <v>16</v>
      </c>
      <c r="H468">
        <v>2012</v>
      </c>
      <c r="I468" t="s">
        <v>17</v>
      </c>
      <c r="J468" s="1">
        <v>41176</v>
      </c>
      <c r="K468" s="1"/>
      <c r="L468" t="s">
        <v>26</v>
      </c>
    </row>
    <row r="469" spans="1:12" hidden="1" x14ac:dyDescent="0.25">
      <c r="A469" t="s">
        <v>395</v>
      </c>
      <c r="B469">
        <v>5</v>
      </c>
      <c r="C469" t="s">
        <v>396</v>
      </c>
      <c r="D469" t="s">
        <v>13</v>
      </c>
      <c r="E469" t="s">
        <v>14</v>
      </c>
      <c r="F469" t="s">
        <v>15</v>
      </c>
      <c r="G469" t="s">
        <v>16</v>
      </c>
      <c r="H469">
        <v>2012</v>
      </c>
      <c r="I469" t="s">
        <v>17</v>
      </c>
      <c r="J469" s="1">
        <v>41176</v>
      </c>
      <c r="K469" s="1"/>
      <c r="L469" t="s">
        <v>18</v>
      </c>
    </row>
    <row r="470" spans="1:12" hidden="1" x14ac:dyDescent="0.25">
      <c r="A470" t="s">
        <v>395</v>
      </c>
      <c r="B470">
        <v>7</v>
      </c>
      <c r="C470" t="s">
        <v>396</v>
      </c>
      <c r="D470" t="s">
        <v>13</v>
      </c>
      <c r="E470" t="s">
        <v>14</v>
      </c>
      <c r="F470" t="s">
        <v>15</v>
      </c>
      <c r="G470" t="s">
        <v>16</v>
      </c>
      <c r="H470">
        <v>2013</v>
      </c>
      <c r="I470" t="s">
        <v>282</v>
      </c>
      <c r="J470" s="1">
        <v>41540</v>
      </c>
      <c r="K470" s="1"/>
      <c r="L470" t="s">
        <v>26</v>
      </c>
    </row>
    <row r="471" spans="1:12" hidden="1" x14ac:dyDescent="0.25">
      <c r="A471" t="s">
        <v>395</v>
      </c>
      <c r="B471">
        <v>8</v>
      </c>
      <c r="C471" t="s">
        <v>396</v>
      </c>
      <c r="D471" t="s">
        <v>13</v>
      </c>
      <c r="E471" t="s">
        <v>14</v>
      </c>
      <c r="F471" t="s">
        <v>15</v>
      </c>
      <c r="G471" t="s">
        <v>16</v>
      </c>
      <c r="H471">
        <v>2013</v>
      </c>
      <c r="I471" t="s">
        <v>282</v>
      </c>
      <c r="J471" s="1">
        <v>41540</v>
      </c>
      <c r="K471" s="1"/>
      <c r="L471" t="s">
        <v>18</v>
      </c>
    </row>
    <row r="472" spans="1:12" hidden="1" x14ac:dyDescent="0.25">
      <c r="A472" t="s">
        <v>317</v>
      </c>
      <c r="B472">
        <v>10</v>
      </c>
      <c r="C472" t="s">
        <v>318</v>
      </c>
      <c r="D472" t="s">
        <v>319</v>
      </c>
      <c r="E472" t="s">
        <v>320</v>
      </c>
      <c r="F472" t="s">
        <v>321</v>
      </c>
      <c r="G472" t="s">
        <v>322</v>
      </c>
      <c r="H472">
        <v>2011</v>
      </c>
      <c r="I472" t="s">
        <v>19</v>
      </c>
      <c r="J472" s="1">
        <v>40812</v>
      </c>
      <c r="K472" s="1"/>
      <c r="L472" t="s">
        <v>26</v>
      </c>
    </row>
    <row r="473" spans="1:12" hidden="1" x14ac:dyDescent="0.25">
      <c r="A473" t="s">
        <v>317</v>
      </c>
      <c r="B473">
        <v>11</v>
      </c>
      <c r="C473" t="s">
        <v>318</v>
      </c>
      <c r="D473" t="s">
        <v>319</v>
      </c>
      <c r="E473" t="s">
        <v>320</v>
      </c>
      <c r="F473" t="s">
        <v>321</v>
      </c>
      <c r="G473" t="s">
        <v>322</v>
      </c>
      <c r="H473">
        <v>2011</v>
      </c>
      <c r="I473" t="s">
        <v>19</v>
      </c>
      <c r="J473" s="1">
        <v>40812</v>
      </c>
      <c r="K473" s="1"/>
      <c r="L473" t="s">
        <v>18</v>
      </c>
    </row>
    <row r="474" spans="1:12" hidden="1" x14ac:dyDescent="0.25">
      <c r="A474" t="s">
        <v>317</v>
      </c>
      <c r="B474">
        <v>12</v>
      </c>
      <c r="C474" t="s">
        <v>318</v>
      </c>
      <c r="D474" t="s">
        <v>319</v>
      </c>
      <c r="E474" t="s">
        <v>320</v>
      </c>
      <c r="F474" t="s">
        <v>321</v>
      </c>
      <c r="G474" t="s">
        <v>322</v>
      </c>
      <c r="H474">
        <v>2012</v>
      </c>
      <c r="I474" t="s">
        <v>17</v>
      </c>
      <c r="J474" s="1">
        <v>41176</v>
      </c>
      <c r="K474" s="1"/>
      <c r="L474" t="s">
        <v>26</v>
      </c>
    </row>
    <row r="475" spans="1:12" hidden="1" x14ac:dyDescent="0.25">
      <c r="A475" t="s">
        <v>317</v>
      </c>
      <c r="B475">
        <v>13</v>
      </c>
      <c r="C475" t="s">
        <v>318</v>
      </c>
      <c r="D475" t="s">
        <v>319</v>
      </c>
      <c r="E475" t="s">
        <v>320</v>
      </c>
      <c r="F475" t="s">
        <v>321</v>
      </c>
      <c r="G475" t="s">
        <v>322</v>
      </c>
      <c r="H475">
        <v>2012</v>
      </c>
      <c r="I475" t="s">
        <v>17</v>
      </c>
      <c r="J475" s="1">
        <v>41176</v>
      </c>
      <c r="K475" s="1"/>
      <c r="L475" t="s">
        <v>18</v>
      </c>
    </row>
    <row r="476" spans="1:12" hidden="1" x14ac:dyDescent="0.25">
      <c r="A476" t="s">
        <v>356</v>
      </c>
      <c r="B476">
        <v>10</v>
      </c>
      <c r="C476" t="s">
        <v>357</v>
      </c>
      <c r="D476" t="s">
        <v>29</v>
      </c>
      <c r="E476" t="s">
        <v>30</v>
      </c>
      <c r="F476" t="s">
        <v>358</v>
      </c>
      <c r="G476" t="s">
        <v>359</v>
      </c>
      <c r="H476">
        <v>2011</v>
      </c>
      <c r="I476" t="s">
        <v>19</v>
      </c>
      <c r="J476" s="1">
        <v>40812</v>
      </c>
      <c r="K476" s="1"/>
      <c r="L476" t="s">
        <v>26</v>
      </c>
    </row>
    <row r="477" spans="1:12" hidden="1" x14ac:dyDescent="0.25">
      <c r="A477" t="s">
        <v>356</v>
      </c>
      <c r="B477">
        <v>11</v>
      </c>
      <c r="C477" t="s">
        <v>357</v>
      </c>
      <c r="D477" t="s">
        <v>29</v>
      </c>
      <c r="E477" t="s">
        <v>30</v>
      </c>
      <c r="F477" t="s">
        <v>358</v>
      </c>
      <c r="G477" t="s">
        <v>359</v>
      </c>
      <c r="H477">
        <v>2011</v>
      </c>
      <c r="I477" t="s">
        <v>19</v>
      </c>
      <c r="J477" s="1">
        <v>40812</v>
      </c>
      <c r="K477" s="1"/>
      <c r="L477" t="s">
        <v>18</v>
      </c>
    </row>
    <row r="478" spans="1:12" hidden="1" x14ac:dyDescent="0.25">
      <c r="A478" t="s">
        <v>356</v>
      </c>
      <c r="B478">
        <v>12</v>
      </c>
      <c r="C478" t="s">
        <v>357</v>
      </c>
      <c r="D478" t="s">
        <v>29</v>
      </c>
      <c r="E478" t="s">
        <v>30</v>
      </c>
      <c r="F478" t="s">
        <v>358</v>
      </c>
      <c r="G478" t="s">
        <v>359</v>
      </c>
      <c r="H478">
        <v>2012</v>
      </c>
      <c r="I478" t="s">
        <v>17</v>
      </c>
      <c r="J478" s="1">
        <v>41176</v>
      </c>
      <c r="K478" s="1"/>
      <c r="L478" t="s">
        <v>26</v>
      </c>
    </row>
    <row r="479" spans="1:12" hidden="1" x14ac:dyDescent="0.25">
      <c r="A479" t="s">
        <v>356</v>
      </c>
      <c r="B479">
        <v>13</v>
      </c>
      <c r="C479" t="s">
        <v>357</v>
      </c>
      <c r="D479" t="s">
        <v>29</v>
      </c>
      <c r="E479" t="s">
        <v>30</v>
      </c>
      <c r="F479" t="s">
        <v>358</v>
      </c>
      <c r="G479" t="s">
        <v>359</v>
      </c>
      <c r="H479">
        <v>2012</v>
      </c>
      <c r="I479" t="s">
        <v>17</v>
      </c>
      <c r="J479" s="1">
        <v>41176</v>
      </c>
      <c r="K479" s="1"/>
      <c r="L479" t="s">
        <v>18</v>
      </c>
    </row>
    <row r="480" spans="1:12" hidden="1" x14ac:dyDescent="0.25">
      <c r="A480" t="s">
        <v>360</v>
      </c>
      <c r="B480">
        <v>10</v>
      </c>
      <c r="C480" t="s">
        <v>361</v>
      </c>
      <c r="D480" t="s">
        <v>88</v>
      </c>
      <c r="E480" t="s">
        <v>89</v>
      </c>
      <c r="F480" t="s">
        <v>362</v>
      </c>
      <c r="G480" t="s">
        <v>363</v>
      </c>
      <c r="H480">
        <v>2011</v>
      </c>
      <c r="I480" t="s">
        <v>19</v>
      </c>
      <c r="J480" s="1">
        <v>40812</v>
      </c>
      <c r="K480" s="1"/>
      <c r="L480" t="s">
        <v>26</v>
      </c>
    </row>
    <row r="481" spans="1:16" hidden="1" x14ac:dyDescent="0.25">
      <c r="A481" t="s">
        <v>360</v>
      </c>
      <c r="B481">
        <v>11</v>
      </c>
      <c r="C481" t="s">
        <v>361</v>
      </c>
      <c r="D481" t="s">
        <v>88</v>
      </c>
      <c r="E481" t="s">
        <v>89</v>
      </c>
      <c r="F481" t="s">
        <v>362</v>
      </c>
      <c r="G481" t="s">
        <v>363</v>
      </c>
      <c r="H481">
        <v>2011</v>
      </c>
      <c r="I481" t="s">
        <v>19</v>
      </c>
      <c r="J481" s="1">
        <v>40812</v>
      </c>
      <c r="K481" s="1"/>
      <c r="L481" t="s">
        <v>18</v>
      </c>
    </row>
    <row r="482" spans="1:16" hidden="1" x14ac:dyDescent="0.25">
      <c r="A482" t="s">
        <v>360</v>
      </c>
      <c r="B482">
        <v>12</v>
      </c>
      <c r="C482" t="s">
        <v>361</v>
      </c>
      <c r="D482" t="s">
        <v>88</v>
      </c>
      <c r="E482" t="s">
        <v>89</v>
      </c>
      <c r="F482" t="s">
        <v>362</v>
      </c>
      <c r="G482" t="s">
        <v>363</v>
      </c>
      <c r="H482">
        <v>2012</v>
      </c>
      <c r="I482" t="s">
        <v>17</v>
      </c>
      <c r="J482" s="1">
        <v>41176</v>
      </c>
      <c r="K482" s="1"/>
      <c r="L482" t="s">
        <v>26</v>
      </c>
    </row>
    <row r="483" spans="1:16" hidden="1" x14ac:dyDescent="0.25">
      <c r="A483" t="s">
        <v>360</v>
      </c>
      <c r="B483">
        <v>13</v>
      </c>
      <c r="C483" t="s">
        <v>361</v>
      </c>
      <c r="D483" t="s">
        <v>88</v>
      </c>
      <c r="E483" t="s">
        <v>89</v>
      </c>
      <c r="F483" t="s">
        <v>362</v>
      </c>
      <c r="G483" t="s">
        <v>363</v>
      </c>
      <c r="H483">
        <v>2012</v>
      </c>
      <c r="I483" t="s">
        <v>17</v>
      </c>
      <c r="J483" s="1">
        <v>41176</v>
      </c>
      <c r="K483" s="1"/>
      <c r="L483" t="s">
        <v>18</v>
      </c>
    </row>
    <row r="484" spans="1:16" hidden="1" x14ac:dyDescent="0.25">
      <c r="A484" t="s">
        <v>364</v>
      </c>
      <c r="B484">
        <v>10</v>
      </c>
      <c r="C484" t="s">
        <v>365</v>
      </c>
      <c r="D484" t="s">
        <v>29</v>
      </c>
      <c r="E484" t="s">
        <v>30</v>
      </c>
      <c r="F484" t="s">
        <v>366</v>
      </c>
      <c r="G484" t="s">
        <v>367</v>
      </c>
      <c r="H484">
        <v>2011</v>
      </c>
      <c r="I484" t="s">
        <v>19</v>
      </c>
      <c r="J484" s="1">
        <v>40812</v>
      </c>
      <c r="K484" s="1"/>
      <c r="L484" t="s">
        <v>26</v>
      </c>
    </row>
    <row r="485" spans="1:16" hidden="1" x14ac:dyDescent="0.25">
      <c r="A485" t="s">
        <v>364</v>
      </c>
      <c r="B485">
        <v>11</v>
      </c>
      <c r="C485" t="s">
        <v>365</v>
      </c>
      <c r="D485" t="s">
        <v>29</v>
      </c>
      <c r="E485" t="s">
        <v>30</v>
      </c>
      <c r="F485" t="s">
        <v>366</v>
      </c>
      <c r="G485" t="s">
        <v>367</v>
      </c>
      <c r="H485">
        <v>2011</v>
      </c>
      <c r="I485" t="s">
        <v>19</v>
      </c>
      <c r="J485" s="1">
        <v>40812</v>
      </c>
      <c r="K485" s="1"/>
      <c r="L485" t="s">
        <v>18</v>
      </c>
    </row>
    <row r="486" spans="1:16" hidden="1" x14ac:dyDescent="0.25">
      <c r="A486" t="s">
        <v>364</v>
      </c>
      <c r="B486">
        <v>12</v>
      </c>
      <c r="C486" t="s">
        <v>365</v>
      </c>
      <c r="D486" t="s">
        <v>29</v>
      </c>
      <c r="E486" t="s">
        <v>30</v>
      </c>
      <c r="F486" t="s">
        <v>366</v>
      </c>
      <c r="G486" t="s">
        <v>367</v>
      </c>
      <c r="H486">
        <v>2012</v>
      </c>
      <c r="I486" t="s">
        <v>17</v>
      </c>
      <c r="J486" s="1">
        <v>41176</v>
      </c>
      <c r="K486" s="1"/>
      <c r="L486" t="s">
        <v>26</v>
      </c>
    </row>
    <row r="487" spans="1:16" hidden="1" x14ac:dyDescent="0.25">
      <c r="A487" t="s">
        <v>364</v>
      </c>
      <c r="B487">
        <v>13</v>
      </c>
      <c r="C487" t="s">
        <v>365</v>
      </c>
      <c r="D487" t="s">
        <v>29</v>
      </c>
      <c r="E487" t="s">
        <v>30</v>
      </c>
      <c r="F487" t="s">
        <v>366</v>
      </c>
      <c r="G487" t="s">
        <v>367</v>
      </c>
      <c r="H487">
        <v>2012</v>
      </c>
      <c r="I487" t="s">
        <v>17</v>
      </c>
      <c r="J487" s="1">
        <v>41176</v>
      </c>
      <c r="K487" s="1"/>
      <c r="L487" t="s">
        <v>18</v>
      </c>
    </row>
    <row r="488" spans="1:16" hidden="1" x14ac:dyDescent="0.25">
      <c r="A488" t="s">
        <v>287</v>
      </c>
      <c r="B488">
        <v>11</v>
      </c>
      <c r="C488" t="s">
        <v>288</v>
      </c>
      <c r="D488" t="s">
        <v>289</v>
      </c>
      <c r="E488" t="s">
        <v>290</v>
      </c>
      <c r="F488" t="s">
        <v>291</v>
      </c>
      <c r="G488" t="s">
        <v>292</v>
      </c>
      <c r="H488">
        <v>2011</v>
      </c>
      <c r="I488" t="s">
        <v>19</v>
      </c>
      <c r="J488" s="1">
        <v>40812</v>
      </c>
      <c r="K488" s="1"/>
      <c r="L488" t="s">
        <v>18</v>
      </c>
    </row>
    <row r="489" spans="1:16" hidden="1" x14ac:dyDescent="0.25">
      <c r="A489" t="s">
        <v>287</v>
      </c>
      <c r="B489">
        <v>12</v>
      </c>
      <c r="C489" t="s">
        <v>288</v>
      </c>
      <c r="D489" t="s">
        <v>289</v>
      </c>
      <c r="E489" t="s">
        <v>290</v>
      </c>
      <c r="F489" t="s">
        <v>291</v>
      </c>
      <c r="G489" t="s">
        <v>292</v>
      </c>
      <c r="H489">
        <v>2012</v>
      </c>
      <c r="I489" t="s">
        <v>17</v>
      </c>
      <c r="J489" s="1">
        <v>41176</v>
      </c>
      <c r="K489" s="1"/>
      <c r="L489" t="s">
        <v>26</v>
      </c>
    </row>
    <row r="490" spans="1:16" hidden="1" x14ac:dyDescent="0.25">
      <c r="A490" t="s">
        <v>287</v>
      </c>
      <c r="B490">
        <v>13</v>
      </c>
      <c r="C490" t="s">
        <v>288</v>
      </c>
      <c r="D490" t="s">
        <v>289</v>
      </c>
      <c r="E490" t="s">
        <v>290</v>
      </c>
      <c r="F490" t="s">
        <v>291</v>
      </c>
      <c r="G490" t="s">
        <v>292</v>
      </c>
      <c r="H490">
        <v>2012</v>
      </c>
      <c r="I490" t="s">
        <v>17</v>
      </c>
      <c r="J490" s="1">
        <v>41176</v>
      </c>
      <c r="K490" s="1"/>
      <c r="L490" t="s">
        <v>18</v>
      </c>
    </row>
    <row r="491" spans="1:16" x14ac:dyDescent="0.25">
      <c r="A491" t="s">
        <v>293</v>
      </c>
      <c r="B491">
        <v>10</v>
      </c>
      <c r="C491" t="s">
        <v>294</v>
      </c>
      <c r="D491" t="s">
        <v>35</v>
      </c>
      <c r="E491" t="s">
        <v>36</v>
      </c>
      <c r="F491" t="s">
        <v>295</v>
      </c>
      <c r="G491" t="s">
        <v>296</v>
      </c>
      <c r="H491">
        <v>2011</v>
      </c>
      <c r="I491" t="s">
        <v>19</v>
      </c>
      <c r="J491" s="1">
        <v>40812</v>
      </c>
      <c r="K491" s="1">
        <f t="shared" ref="K491:K494" si="80">DATE(YEAR(J491),MONTH(J491)-1,DAY(J491))</f>
        <v>40781</v>
      </c>
      <c r="L491" t="s">
        <v>26</v>
      </c>
      <c r="N491" t="str">
        <f t="shared" ref="N491:N494" si="81">SUBSTITUTE(UPPER(L491),"-", "_")</f>
        <v>FULL_TIME</v>
      </c>
      <c r="O491" t="str">
        <f t="shared" ref="O491:O494" si="82">TEXT(K491, "YYYY-MM-DD")</f>
        <v>2011-08-26</v>
      </c>
      <c r="P491" t="str">
        <f t="shared" ref="P491:P494" si="83">CONCATENATE("insert into PROGRAM_INSTANCE(program_id, deadline, sequence, study_option) values(","(select id from PROGRAM where code = '",A491,"'), '",O491,"',",B491,",'",N491,"');")</f>
        <v>insert into PROGRAM_INSTANCE(program_id, deadline, sequence, study_option) values((select id from PROGRAM where code = 'RRDMANSING01'), '2011-08-26',10,'FULL_TIME');</v>
      </c>
    </row>
    <row r="492" spans="1:16" x14ac:dyDescent="0.25">
      <c r="A492" t="s">
        <v>293</v>
      </c>
      <c r="B492">
        <v>11</v>
      </c>
      <c r="C492" t="s">
        <v>294</v>
      </c>
      <c r="D492" t="s">
        <v>35</v>
      </c>
      <c r="E492" t="s">
        <v>36</v>
      </c>
      <c r="F492" t="s">
        <v>295</v>
      </c>
      <c r="G492" t="s">
        <v>296</v>
      </c>
      <c r="H492">
        <v>2011</v>
      </c>
      <c r="I492" t="s">
        <v>19</v>
      </c>
      <c r="J492" s="1">
        <v>40812</v>
      </c>
      <c r="K492" s="1">
        <f t="shared" si="80"/>
        <v>40781</v>
      </c>
      <c r="L492" t="s">
        <v>18</v>
      </c>
      <c r="N492" t="str">
        <f t="shared" si="81"/>
        <v>PART_TIME</v>
      </c>
      <c r="O492" t="str">
        <f t="shared" si="82"/>
        <v>2011-08-26</v>
      </c>
      <c r="P492" t="str">
        <f t="shared" si="83"/>
        <v>insert into PROGRAM_INSTANCE(program_id, deadline, sequence, study_option) values((select id from PROGRAM where code = 'RRDMANSING01'), '2011-08-26',11,'PART_TIME');</v>
      </c>
    </row>
    <row r="493" spans="1:16" x14ac:dyDescent="0.25">
      <c r="A493" t="s">
        <v>293</v>
      </c>
      <c r="B493">
        <v>15</v>
      </c>
      <c r="C493" t="s">
        <v>294</v>
      </c>
      <c r="D493" t="s">
        <v>35</v>
      </c>
      <c r="E493" t="s">
        <v>36</v>
      </c>
      <c r="F493" t="s">
        <v>295</v>
      </c>
      <c r="G493" t="s">
        <v>296</v>
      </c>
      <c r="H493">
        <v>2013</v>
      </c>
      <c r="I493" t="s">
        <v>282</v>
      </c>
      <c r="J493" s="1">
        <v>41540</v>
      </c>
      <c r="K493" s="1">
        <f t="shared" si="80"/>
        <v>41509</v>
      </c>
      <c r="L493" t="s">
        <v>18</v>
      </c>
      <c r="N493" t="str">
        <f t="shared" si="81"/>
        <v>PART_TIME</v>
      </c>
      <c r="O493" t="str">
        <f t="shared" si="82"/>
        <v>2013-08-23</v>
      </c>
      <c r="P493" t="str">
        <f t="shared" si="83"/>
        <v>insert into PROGRAM_INSTANCE(program_id, deadline, sequence, study_option) values((select id from PROGRAM where code = 'RRDMANSING01'), '2013-08-23',15,'PART_TIME');</v>
      </c>
    </row>
    <row r="494" spans="1:16" x14ac:dyDescent="0.25">
      <c r="A494" t="s">
        <v>178</v>
      </c>
      <c r="B494">
        <v>10</v>
      </c>
      <c r="C494" t="s">
        <v>179</v>
      </c>
      <c r="D494" t="s">
        <v>35</v>
      </c>
      <c r="E494" t="s">
        <v>36</v>
      </c>
      <c r="F494" t="s">
        <v>180</v>
      </c>
      <c r="G494" t="s">
        <v>181</v>
      </c>
      <c r="H494">
        <v>2012</v>
      </c>
      <c r="I494" t="s">
        <v>17</v>
      </c>
      <c r="J494" s="1">
        <v>41176</v>
      </c>
      <c r="K494" s="1">
        <f t="shared" si="80"/>
        <v>41145</v>
      </c>
      <c r="L494" t="s">
        <v>26</v>
      </c>
      <c r="M494" t="str">
        <f>CONCATENATE("insert into program(code, title) values ('",A494,"','",C494,"');")</f>
        <v>insert into program(code, title) values ('RRDMBISING01','Research Degree: Medical and Biomedical Imaging');</v>
      </c>
      <c r="N494" t="str">
        <f t="shared" si="81"/>
        <v>FULL_TIME</v>
      </c>
      <c r="O494" t="str">
        <f t="shared" si="82"/>
        <v>2012-08-24</v>
      </c>
      <c r="P494" t="str">
        <f t="shared" si="83"/>
        <v>insert into PROGRAM_INSTANCE(program_id, deadline, sequence, study_option) values((select id from PROGRAM where code = 'RRDMBISING01'), '2012-08-24',10,'FULL_TIME');</v>
      </c>
    </row>
    <row r="495" spans="1:16" hidden="1" x14ac:dyDescent="0.25">
      <c r="A495" t="s">
        <v>397</v>
      </c>
      <c r="B495">
        <v>10</v>
      </c>
      <c r="C495" t="s">
        <v>398</v>
      </c>
      <c r="D495" t="s">
        <v>41</v>
      </c>
      <c r="E495" t="s">
        <v>42</v>
      </c>
      <c r="F495" t="s">
        <v>399</v>
      </c>
      <c r="G495" t="s">
        <v>400</v>
      </c>
      <c r="H495">
        <v>2011</v>
      </c>
      <c r="I495" t="s">
        <v>19</v>
      </c>
      <c r="J495" s="1">
        <v>40812</v>
      </c>
      <c r="K495" s="1"/>
      <c r="L495" t="s">
        <v>26</v>
      </c>
    </row>
    <row r="496" spans="1:16" hidden="1" x14ac:dyDescent="0.25">
      <c r="A496" t="s">
        <v>368</v>
      </c>
      <c r="B496">
        <v>9</v>
      </c>
      <c r="C496" t="s">
        <v>369</v>
      </c>
      <c r="D496" t="s">
        <v>22</v>
      </c>
      <c r="E496" t="s">
        <v>23</v>
      </c>
      <c r="F496" t="s">
        <v>370</v>
      </c>
      <c r="G496" t="s">
        <v>371</v>
      </c>
      <c r="H496">
        <v>2011</v>
      </c>
      <c r="I496" t="s">
        <v>19</v>
      </c>
      <c r="J496" s="1">
        <v>40812</v>
      </c>
      <c r="K496" s="1"/>
      <c r="L496" t="s">
        <v>26</v>
      </c>
    </row>
    <row r="497" spans="1:16" hidden="1" x14ac:dyDescent="0.25">
      <c r="A497" t="s">
        <v>368</v>
      </c>
      <c r="B497">
        <v>11</v>
      </c>
      <c r="C497" t="s">
        <v>369</v>
      </c>
      <c r="D497" t="s">
        <v>22</v>
      </c>
      <c r="E497" t="s">
        <v>23</v>
      </c>
      <c r="F497" t="s">
        <v>370</v>
      </c>
      <c r="G497" t="s">
        <v>371</v>
      </c>
      <c r="H497">
        <v>2012</v>
      </c>
      <c r="I497" t="s">
        <v>17</v>
      </c>
      <c r="J497" s="1">
        <v>41176</v>
      </c>
      <c r="K497" s="1"/>
      <c r="L497" t="s">
        <v>26</v>
      </c>
    </row>
    <row r="498" spans="1:16" hidden="1" x14ac:dyDescent="0.25">
      <c r="A498" t="s">
        <v>397</v>
      </c>
      <c r="B498">
        <v>11</v>
      </c>
      <c r="C498" t="s">
        <v>398</v>
      </c>
      <c r="D498" t="s">
        <v>41</v>
      </c>
      <c r="E498" t="s">
        <v>42</v>
      </c>
      <c r="F498" t="s">
        <v>399</v>
      </c>
      <c r="G498" t="s">
        <v>400</v>
      </c>
      <c r="H498">
        <v>2011</v>
      </c>
      <c r="I498" t="s">
        <v>19</v>
      </c>
      <c r="J498" s="1">
        <v>40812</v>
      </c>
      <c r="K498" s="1"/>
      <c r="L498" t="s">
        <v>18</v>
      </c>
    </row>
    <row r="499" spans="1:16" hidden="1" x14ac:dyDescent="0.25">
      <c r="A499" t="s">
        <v>397</v>
      </c>
      <c r="B499">
        <v>12</v>
      </c>
      <c r="C499" t="s">
        <v>398</v>
      </c>
      <c r="D499" t="s">
        <v>41</v>
      </c>
      <c r="E499" t="s">
        <v>42</v>
      </c>
      <c r="F499" t="s">
        <v>399</v>
      </c>
      <c r="G499" t="s">
        <v>400</v>
      </c>
      <c r="H499">
        <v>2012</v>
      </c>
      <c r="I499" t="s">
        <v>17</v>
      </c>
      <c r="J499" s="1">
        <v>41176</v>
      </c>
      <c r="K499" s="1"/>
      <c r="L499" t="s">
        <v>26</v>
      </c>
    </row>
    <row r="500" spans="1:16" hidden="1" x14ac:dyDescent="0.25">
      <c r="A500" t="s">
        <v>397</v>
      </c>
      <c r="B500">
        <v>13</v>
      </c>
      <c r="C500" t="s">
        <v>398</v>
      </c>
      <c r="D500" t="s">
        <v>41</v>
      </c>
      <c r="E500" t="s">
        <v>42</v>
      </c>
      <c r="F500" t="s">
        <v>399</v>
      </c>
      <c r="G500" t="s">
        <v>400</v>
      </c>
      <c r="H500">
        <v>2012</v>
      </c>
      <c r="I500" t="s">
        <v>17</v>
      </c>
      <c r="J500" s="1">
        <v>41176</v>
      </c>
      <c r="K500" s="1"/>
      <c r="L500" t="s">
        <v>18</v>
      </c>
    </row>
    <row r="501" spans="1:16" x14ac:dyDescent="0.25">
      <c r="A501" t="s">
        <v>178</v>
      </c>
      <c r="B501">
        <v>13</v>
      </c>
      <c r="C501" t="s">
        <v>179</v>
      </c>
      <c r="D501" t="s">
        <v>35</v>
      </c>
      <c r="E501" t="s">
        <v>36</v>
      </c>
      <c r="F501" t="s">
        <v>180</v>
      </c>
      <c r="G501" t="s">
        <v>181</v>
      </c>
      <c r="H501">
        <v>2013</v>
      </c>
      <c r="I501" t="s">
        <v>282</v>
      </c>
      <c r="J501" s="1">
        <v>41540</v>
      </c>
      <c r="K501" s="1">
        <f>DATE(YEAR(J501),MONTH(J501)-1,DAY(J501))</f>
        <v>41509</v>
      </c>
      <c r="L501" t="s">
        <v>26</v>
      </c>
      <c r="N501" t="str">
        <f>SUBSTITUTE(UPPER(L501),"-", "_")</f>
        <v>FULL_TIME</v>
      </c>
      <c r="O501" t="str">
        <f>TEXT(K501, "YYYY-MM-DD")</f>
        <v>2013-08-23</v>
      </c>
      <c r="P501" t="str">
        <f>CONCATENATE("insert into PROGRAM_INSTANCE(program_id, deadline, sequence, study_option) values(","(select id from PROGRAM where code = '",A501,"'), '",O501,"',",B501,",'",N501,"');")</f>
        <v>insert into PROGRAM_INSTANCE(program_id, deadline, sequence, study_option) values((select id from PROGRAM where code = 'RRDMBISING01'), '2013-08-23',13,'FULL_TIME');</v>
      </c>
    </row>
    <row r="502" spans="1:16" hidden="1" x14ac:dyDescent="0.25">
      <c r="A502" t="s">
        <v>403</v>
      </c>
      <c r="B502">
        <v>4</v>
      </c>
      <c r="C502" t="s">
        <v>404</v>
      </c>
      <c r="D502" t="s">
        <v>13</v>
      </c>
      <c r="E502" t="s">
        <v>14</v>
      </c>
      <c r="F502" t="s">
        <v>405</v>
      </c>
      <c r="G502" t="s">
        <v>14</v>
      </c>
      <c r="H502">
        <v>2012</v>
      </c>
      <c r="I502" t="s">
        <v>17</v>
      </c>
      <c r="J502" s="1">
        <v>41176</v>
      </c>
      <c r="K502" s="1"/>
      <c r="L502" t="s">
        <v>26</v>
      </c>
    </row>
    <row r="503" spans="1:16" hidden="1" x14ac:dyDescent="0.25">
      <c r="A503" t="s">
        <v>406</v>
      </c>
      <c r="B503">
        <v>1</v>
      </c>
      <c r="C503" t="s">
        <v>407</v>
      </c>
      <c r="D503" t="s">
        <v>104</v>
      </c>
      <c r="E503" t="s">
        <v>105</v>
      </c>
      <c r="F503" t="s">
        <v>347</v>
      </c>
      <c r="G503" t="s">
        <v>348</v>
      </c>
      <c r="H503">
        <v>2012</v>
      </c>
      <c r="I503" t="s">
        <v>17</v>
      </c>
      <c r="J503" s="1">
        <v>41176</v>
      </c>
      <c r="K503" s="1"/>
      <c r="L503" t="s">
        <v>26</v>
      </c>
    </row>
    <row r="504" spans="1:16" hidden="1" x14ac:dyDescent="0.25">
      <c r="A504" t="s">
        <v>406</v>
      </c>
      <c r="B504">
        <v>4</v>
      </c>
      <c r="C504" t="s">
        <v>407</v>
      </c>
      <c r="D504" t="s">
        <v>104</v>
      </c>
      <c r="E504" t="s">
        <v>105</v>
      </c>
      <c r="F504" t="s">
        <v>347</v>
      </c>
      <c r="G504" t="s">
        <v>348</v>
      </c>
      <c r="H504">
        <v>2013</v>
      </c>
      <c r="I504" t="s">
        <v>282</v>
      </c>
      <c r="J504" s="1">
        <v>41540</v>
      </c>
      <c r="K504" s="1"/>
      <c r="L504" t="s">
        <v>26</v>
      </c>
    </row>
    <row r="505" spans="1:16" hidden="1" x14ac:dyDescent="0.25">
      <c r="A505" t="s">
        <v>408</v>
      </c>
      <c r="B505">
        <v>4</v>
      </c>
      <c r="C505" t="s">
        <v>409</v>
      </c>
      <c r="D505" t="s">
        <v>104</v>
      </c>
      <c r="E505" t="s">
        <v>105</v>
      </c>
      <c r="F505" t="s">
        <v>106</v>
      </c>
      <c r="G505" t="s">
        <v>107</v>
      </c>
      <c r="H505">
        <v>2013</v>
      </c>
      <c r="I505" t="s">
        <v>282</v>
      </c>
      <c r="J505" s="1">
        <v>41540</v>
      </c>
      <c r="K505" s="1"/>
      <c r="L505" t="s">
        <v>26</v>
      </c>
    </row>
    <row r="506" spans="1:16" hidden="1" x14ac:dyDescent="0.25">
      <c r="A506" t="s">
        <v>410</v>
      </c>
      <c r="B506">
        <v>4</v>
      </c>
      <c r="C506" t="s">
        <v>411</v>
      </c>
      <c r="D506" t="s">
        <v>104</v>
      </c>
      <c r="E506" t="s">
        <v>105</v>
      </c>
      <c r="F506" t="s">
        <v>106</v>
      </c>
      <c r="G506" t="s">
        <v>107</v>
      </c>
      <c r="H506">
        <v>2012</v>
      </c>
      <c r="I506" t="s">
        <v>17</v>
      </c>
      <c r="J506" s="1">
        <v>41176</v>
      </c>
      <c r="K506" s="1"/>
      <c r="L506" t="s">
        <v>26</v>
      </c>
    </row>
    <row r="507" spans="1:16" hidden="1" x14ac:dyDescent="0.25">
      <c r="A507" t="s">
        <v>412</v>
      </c>
      <c r="B507">
        <v>1</v>
      </c>
      <c r="C507" t="s">
        <v>413</v>
      </c>
      <c r="D507" t="s">
        <v>13</v>
      </c>
      <c r="E507" t="s">
        <v>14</v>
      </c>
      <c r="F507" t="s">
        <v>15</v>
      </c>
      <c r="G507" t="s">
        <v>16</v>
      </c>
      <c r="H507">
        <v>2012</v>
      </c>
      <c r="I507" t="s">
        <v>17</v>
      </c>
      <c r="J507" s="1">
        <v>41176</v>
      </c>
      <c r="K507" s="1"/>
      <c r="L507" t="s">
        <v>18</v>
      </c>
    </row>
    <row r="508" spans="1:16" hidden="1" x14ac:dyDescent="0.25">
      <c r="A508" t="s">
        <v>303</v>
      </c>
      <c r="B508">
        <v>4</v>
      </c>
      <c r="C508" t="s">
        <v>304</v>
      </c>
      <c r="D508" t="s">
        <v>104</v>
      </c>
      <c r="E508" t="s">
        <v>105</v>
      </c>
      <c r="F508" t="s">
        <v>106</v>
      </c>
      <c r="G508" t="s">
        <v>107</v>
      </c>
      <c r="H508">
        <v>2012</v>
      </c>
      <c r="I508" t="s">
        <v>17</v>
      </c>
      <c r="J508" s="1">
        <v>41176</v>
      </c>
      <c r="K508" s="1"/>
      <c r="L508" t="s">
        <v>26</v>
      </c>
    </row>
    <row r="509" spans="1:16" hidden="1" x14ac:dyDescent="0.25">
      <c r="A509" t="s">
        <v>414</v>
      </c>
      <c r="B509">
        <v>4</v>
      </c>
      <c r="C509" t="s">
        <v>415</v>
      </c>
      <c r="D509" t="s">
        <v>13</v>
      </c>
      <c r="E509" t="s">
        <v>14</v>
      </c>
      <c r="F509" t="s">
        <v>405</v>
      </c>
      <c r="G509" t="s">
        <v>14</v>
      </c>
      <c r="H509">
        <v>2012</v>
      </c>
      <c r="I509" t="s">
        <v>17</v>
      </c>
      <c r="J509" s="1">
        <v>41176</v>
      </c>
      <c r="K509" s="1"/>
      <c r="L509" t="s">
        <v>26</v>
      </c>
    </row>
    <row r="510" spans="1:16" hidden="1" x14ac:dyDescent="0.25">
      <c r="A510" t="s">
        <v>416</v>
      </c>
      <c r="B510">
        <v>4</v>
      </c>
      <c r="C510" t="s">
        <v>415</v>
      </c>
      <c r="D510" t="s">
        <v>13</v>
      </c>
      <c r="E510" t="s">
        <v>14</v>
      </c>
      <c r="F510" t="s">
        <v>405</v>
      </c>
      <c r="G510" t="s">
        <v>14</v>
      </c>
      <c r="H510">
        <v>2012</v>
      </c>
      <c r="I510" t="s">
        <v>17</v>
      </c>
      <c r="J510" s="1">
        <v>41176</v>
      </c>
      <c r="K510" s="1"/>
      <c r="L510" t="s">
        <v>26</v>
      </c>
    </row>
    <row r="511" spans="1:16" hidden="1" x14ac:dyDescent="0.25">
      <c r="A511" t="s">
        <v>417</v>
      </c>
      <c r="B511">
        <v>4</v>
      </c>
      <c r="C511" t="s">
        <v>418</v>
      </c>
      <c r="D511" t="s">
        <v>419</v>
      </c>
      <c r="E511" t="s">
        <v>420</v>
      </c>
      <c r="F511" t="s">
        <v>421</v>
      </c>
      <c r="G511" t="s">
        <v>422</v>
      </c>
      <c r="H511">
        <v>2013</v>
      </c>
      <c r="I511" t="s">
        <v>282</v>
      </c>
      <c r="J511" s="1">
        <v>41540</v>
      </c>
      <c r="K511" s="1"/>
      <c r="L511" t="s">
        <v>26</v>
      </c>
    </row>
    <row r="512" spans="1:16" hidden="1" x14ac:dyDescent="0.25">
      <c r="A512" t="s">
        <v>410</v>
      </c>
      <c r="B512">
        <v>1</v>
      </c>
      <c r="C512" t="s">
        <v>411</v>
      </c>
      <c r="D512" t="s">
        <v>104</v>
      </c>
      <c r="E512" t="s">
        <v>105</v>
      </c>
      <c r="F512" t="s">
        <v>106</v>
      </c>
      <c r="G512" t="s">
        <v>107</v>
      </c>
      <c r="H512">
        <v>2013</v>
      </c>
      <c r="I512" t="s">
        <v>282</v>
      </c>
      <c r="J512" s="1">
        <v>41540</v>
      </c>
      <c r="K512" s="1"/>
      <c r="L512" t="s">
        <v>26</v>
      </c>
    </row>
    <row r="513" spans="1:16" hidden="1" x14ac:dyDescent="0.25">
      <c r="A513" t="s">
        <v>408</v>
      </c>
      <c r="B513">
        <v>1</v>
      </c>
      <c r="C513" t="s">
        <v>409</v>
      </c>
      <c r="D513" t="s">
        <v>104</v>
      </c>
      <c r="E513" t="s">
        <v>105</v>
      </c>
      <c r="F513" t="s">
        <v>106</v>
      </c>
      <c r="G513" t="s">
        <v>107</v>
      </c>
      <c r="H513">
        <v>2012</v>
      </c>
      <c r="I513" t="s">
        <v>17</v>
      </c>
      <c r="J513" s="1">
        <v>41176</v>
      </c>
      <c r="K513" s="1"/>
      <c r="L513" t="s">
        <v>26</v>
      </c>
    </row>
    <row r="514" spans="1:16" hidden="1" x14ac:dyDescent="0.25">
      <c r="A514" t="s">
        <v>397</v>
      </c>
      <c r="B514">
        <v>14</v>
      </c>
      <c r="C514" t="s">
        <v>398</v>
      </c>
      <c r="D514" t="s">
        <v>41</v>
      </c>
      <c r="E514" t="s">
        <v>42</v>
      </c>
      <c r="F514" t="s">
        <v>399</v>
      </c>
      <c r="G514" t="s">
        <v>400</v>
      </c>
      <c r="H514">
        <v>2013</v>
      </c>
      <c r="I514" t="s">
        <v>282</v>
      </c>
      <c r="J514" s="1">
        <v>41540</v>
      </c>
      <c r="K514" s="1"/>
      <c r="L514" t="s">
        <v>26</v>
      </c>
    </row>
    <row r="515" spans="1:16" hidden="1" x14ac:dyDescent="0.25">
      <c r="A515" t="s">
        <v>397</v>
      </c>
      <c r="B515">
        <v>15</v>
      </c>
      <c r="C515" t="s">
        <v>398</v>
      </c>
      <c r="D515" t="s">
        <v>41</v>
      </c>
      <c r="E515" t="s">
        <v>42</v>
      </c>
      <c r="F515" t="s">
        <v>399</v>
      </c>
      <c r="G515" t="s">
        <v>400</v>
      </c>
      <c r="H515">
        <v>2013</v>
      </c>
      <c r="I515" t="s">
        <v>282</v>
      </c>
      <c r="J515" s="1">
        <v>41540</v>
      </c>
      <c r="K515" s="1"/>
      <c r="L515" t="s">
        <v>18</v>
      </c>
    </row>
    <row r="516" spans="1:16" x14ac:dyDescent="0.25">
      <c r="A516" t="s">
        <v>134</v>
      </c>
      <c r="B516">
        <v>10</v>
      </c>
      <c r="C516" t="s">
        <v>135</v>
      </c>
      <c r="D516" t="s">
        <v>35</v>
      </c>
      <c r="E516" t="s">
        <v>36</v>
      </c>
      <c r="F516" t="s">
        <v>136</v>
      </c>
      <c r="G516" t="s">
        <v>137</v>
      </c>
      <c r="H516">
        <v>2012</v>
      </c>
      <c r="I516" t="s">
        <v>17</v>
      </c>
      <c r="J516" s="1">
        <v>41176</v>
      </c>
      <c r="K516" s="1">
        <f>DATE(YEAR(J516),MONTH(J516)-1,DAY(J516))</f>
        <v>41145</v>
      </c>
      <c r="L516" t="s">
        <v>26</v>
      </c>
      <c r="M516" t="str">
        <f>CONCATENATE("insert into program(code, title) values ('",A516,"','",C516,"');")</f>
        <v>insert into program(code, title) values ('RRDEENSPHT01','Research Degree: Photonics Systems Development');</v>
      </c>
      <c r="N516" t="str">
        <f>SUBSTITUTE(UPPER(L516),"-", "_")</f>
        <v>FULL_TIME</v>
      </c>
      <c r="O516" t="str">
        <f>TEXT(K516, "YYYY-MM-DD")</f>
        <v>2012-08-24</v>
      </c>
      <c r="P516" t="str">
        <f>CONCATENATE("insert into PROGRAM_INSTANCE(program_id, deadline, sequence, study_option) values(","(select id from PROGRAM where code = '",A516,"'), '",O516,"',",B516,",'",N516,"');")</f>
        <v>insert into PROGRAM_INSTANCE(program_id, deadline, sequence, study_option) values((select id from PROGRAM where code = 'RRDEENSPHT01'), '2012-08-24',10,'FULL_TIME');</v>
      </c>
    </row>
    <row r="517" spans="1:16" hidden="1" x14ac:dyDescent="0.25">
      <c r="A517" t="s">
        <v>378</v>
      </c>
      <c r="B517">
        <v>14</v>
      </c>
      <c r="C517" t="s">
        <v>379</v>
      </c>
      <c r="D517" t="s">
        <v>52</v>
      </c>
      <c r="E517" t="s">
        <v>53</v>
      </c>
      <c r="F517" t="s">
        <v>380</v>
      </c>
      <c r="G517" t="s">
        <v>381</v>
      </c>
      <c r="H517">
        <v>2013</v>
      </c>
      <c r="I517" t="s">
        <v>282</v>
      </c>
      <c r="J517" s="1">
        <v>41540</v>
      </c>
      <c r="K517" s="1"/>
      <c r="L517" t="s">
        <v>26</v>
      </c>
    </row>
    <row r="518" spans="1:16" hidden="1" x14ac:dyDescent="0.25">
      <c r="A518" t="s">
        <v>378</v>
      </c>
      <c r="B518">
        <v>15</v>
      </c>
      <c r="C518" t="s">
        <v>379</v>
      </c>
      <c r="D518" t="s">
        <v>52</v>
      </c>
      <c r="E518" t="s">
        <v>53</v>
      </c>
      <c r="F518" t="s">
        <v>380</v>
      </c>
      <c r="G518" t="s">
        <v>381</v>
      </c>
      <c r="H518">
        <v>2013</v>
      </c>
      <c r="I518" t="s">
        <v>282</v>
      </c>
      <c r="J518" s="1">
        <v>41540</v>
      </c>
      <c r="K518" s="1"/>
      <c r="L518" t="s">
        <v>18</v>
      </c>
    </row>
    <row r="519" spans="1:16" x14ac:dyDescent="0.25">
      <c r="A519" t="s">
        <v>134</v>
      </c>
      <c r="B519">
        <v>13</v>
      </c>
      <c r="C519" t="s">
        <v>135</v>
      </c>
      <c r="D519" t="s">
        <v>35</v>
      </c>
      <c r="E519" t="s">
        <v>36</v>
      </c>
      <c r="F519" t="s">
        <v>136</v>
      </c>
      <c r="G519" t="s">
        <v>137</v>
      </c>
      <c r="H519">
        <v>2013</v>
      </c>
      <c r="I519" t="s">
        <v>282</v>
      </c>
      <c r="J519" s="1">
        <v>41540</v>
      </c>
      <c r="K519" s="1">
        <f t="shared" ref="K519:K520" si="84">DATE(YEAR(J519),MONTH(J519)-1,DAY(J519))</f>
        <v>41509</v>
      </c>
      <c r="L519" t="s">
        <v>26</v>
      </c>
      <c r="N519" t="str">
        <f t="shared" ref="N519:N520" si="85">SUBSTITUTE(UPPER(L519),"-", "_")</f>
        <v>FULL_TIME</v>
      </c>
      <c r="O519" t="str">
        <f t="shared" ref="O519:O520" si="86">TEXT(K519, "YYYY-MM-DD")</f>
        <v>2013-08-23</v>
      </c>
      <c r="P519" t="str">
        <f t="shared" ref="P519:P520" si="87">CONCATENATE("insert into PROGRAM_INSTANCE(program_id, deadline, sequence, study_option) values(","(select id from PROGRAM where code = '",A519,"'), '",O519,"',",B519,",'",N519,"');")</f>
        <v>insert into PROGRAM_INSTANCE(program_id, deadline, sequence, study_option) values((select id from PROGRAM where code = 'RRDEENSPHT01'), '2013-08-23',13,'FULL_TIME');</v>
      </c>
    </row>
    <row r="520" spans="1:16" x14ac:dyDescent="0.25">
      <c r="A520" t="s">
        <v>266</v>
      </c>
      <c r="B520">
        <v>7</v>
      </c>
      <c r="C520" t="s">
        <v>267</v>
      </c>
      <c r="D520" t="s">
        <v>35</v>
      </c>
      <c r="E520" t="s">
        <v>36</v>
      </c>
      <c r="F520" t="s">
        <v>37</v>
      </c>
      <c r="G520" t="s">
        <v>38</v>
      </c>
      <c r="H520">
        <v>2012</v>
      </c>
      <c r="I520" t="s">
        <v>17</v>
      </c>
      <c r="J520" s="1">
        <v>41176</v>
      </c>
      <c r="K520" s="1">
        <f t="shared" si="84"/>
        <v>41145</v>
      </c>
      <c r="L520" t="s">
        <v>26</v>
      </c>
      <c r="M520" t="str">
        <f>CONCATENATE("insert into program(code, title) values ('",A520,"','",C520,"');")</f>
        <v>insert into program(code, title) values ('RRDSCSSING01','Research Degree: Security and Crime Science');</v>
      </c>
      <c r="N520" t="str">
        <f t="shared" si="85"/>
        <v>FULL_TIME</v>
      </c>
      <c r="O520" t="str">
        <f t="shared" si="86"/>
        <v>2012-08-24</v>
      </c>
      <c r="P520" t="str">
        <f t="shared" si="87"/>
        <v>insert into PROGRAM_INSTANCE(program_id, deadline, sequence, study_option) values((select id from PROGRAM where code = 'RRDSCSSING01'), '2012-08-24',7,'FULL_TIME');</v>
      </c>
    </row>
    <row r="521" spans="1:16" hidden="1" x14ac:dyDescent="0.25">
      <c r="A521" t="s">
        <v>280</v>
      </c>
      <c r="B521">
        <v>14</v>
      </c>
      <c r="C521" t="s">
        <v>281</v>
      </c>
      <c r="D521" t="s">
        <v>52</v>
      </c>
      <c r="E521" t="s">
        <v>53</v>
      </c>
      <c r="F521" t="s">
        <v>100</v>
      </c>
      <c r="G521" t="s">
        <v>101</v>
      </c>
      <c r="H521">
        <v>2013</v>
      </c>
      <c r="I521" t="s">
        <v>282</v>
      </c>
      <c r="J521" s="1">
        <v>41540</v>
      </c>
      <c r="K521" s="1"/>
      <c r="L521" t="s">
        <v>26</v>
      </c>
    </row>
    <row r="522" spans="1:16" hidden="1" x14ac:dyDescent="0.25">
      <c r="A522" t="s">
        <v>280</v>
      </c>
      <c r="B522">
        <v>15</v>
      </c>
      <c r="C522" t="s">
        <v>281</v>
      </c>
      <c r="D522" t="s">
        <v>52</v>
      </c>
      <c r="E522" t="s">
        <v>53</v>
      </c>
      <c r="F522" t="s">
        <v>100</v>
      </c>
      <c r="G522" t="s">
        <v>101</v>
      </c>
      <c r="H522">
        <v>2013</v>
      </c>
      <c r="I522" t="s">
        <v>282</v>
      </c>
      <c r="J522" s="1">
        <v>41540</v>
      </c>
      <c r="K522" s="1"/>
      <c r="L522" t="s">
        <v>18</v>
      </c>
    </row>
    <row r="523" spans="1:16" hidden="1" x14ac:dyDescent="0.25">
      <c r="A523" t="s">
        <v>98</v>
      </c>
      <c r="B523">
        <v>7</v>
      </c>
      <c r="C523" t="s">
        <v>99</v>
      </c>
      <c r="D523" t="s">
        <v>52</v>
      </c>
      <c r="E523" t="s">
        <v>53</v>
      </c>
      <c r="F523" t="s">
        <v>100</v>
      </c>
      <c r="G523" t="s">
        <v>101</v>
      </c>
      <c r="H523">
        <v>2013</v>
      </c>
      <c r="I523" t="s">
        <v>282</v>
      </c>
      <c r="J523" s="1">
        <v>41540</v>
      </c>
      <c r="K523" s="1"/>
      <c r="L523" t="s">
        <v>26</v>
      </c>
    </row>
    <row r="524" spans="1:16" hidden="1" x14ac:dyDescent="0.25">
      <c r="A524" t="s">
        <v>98</v>
      </c>
      <c r="B524">
        <v>8</v>
      </c>
      <c r="C524" t="s">
        <v>99</v>
      </c>
      <c r="D524" t="s">
        <v>52</v>
      </c>
      <c r="E524" t="s">
        <v>53</v>
      </c>
      <c r="F524" t="s">
        <v>100</v>
      </c>
      <c r="G524" t="s">
        <v>101</v>
      </c>
      <c r="H524">
        <v>2013</v>
      </c>
      <c r="I524" t="s">
        <v>282</v>
      </c>
      <c r="J524" s="1">
        <v>41540</v>
      </c>
      <c r="K524" s="1"/>
      <c r="L524" t="s">
        <v>18</v>
      </c>
    </row>
    <row r="525" spans="1:16" x14ac:dyDescent="0.25">
      <c r="A525" t="s">
        <v>266</v>
      </c>
      <c r="B525">
        <v>8</v>
      </c>
      <c r="C525" t="s">
        <v>267</v>
      </c>
      <c r="D525" t="s">
        <v>35</v>
      </c>
      <c r="E525" t="s">
        <v>36</v>
      </c>
      <c r="F525" t="s">
        <v>37</v>
      </c>
      <c r="G525" t="s">
        <v>38</v>
      </c>
      <c r="H525">
        <v>2012</v>
      </c>
      <c r="I525" t="s">
        <v>17</v>
      </c>
      <c r="J525" s="1">
        <v>41176</v>
      </c>
      <c r="K525" s="1">
        <f t="shared" ref="K525:K526" si="88">DATE(YEAR(J525),MONTH(J525)-1,DAY(J525))</f>
        <v>41145</v>
      </c>
      <c r="L525" t="s">
        <v>18</v>
      </c>
      <c r="N525" t="str">
        <f t="shared" ref="N525:N526" si="89">SUBSTITUTE(UPPER(L525),"-", "_")</f>
        <v>PART_TIME</v>
      </c>
      <c r="O525" t="str">
        <f t="shared" ref="O525:O526" si="90">TEXT(K525, "YYYY-MM-DD")</f>
        <v>2012-08-24</v>
      </c>
      <c r="P525" t="str">
        <f t="shared" ref="P525:P526" si="91">CONCATENATE("insert into PROGRAM_INSTANCE(program_id, deadline, sequence, study_option) values(","(select id from PROGRAM where code = '",A525,"'), '",O525,"',",B525,",'",N525,"');")</f>
        <v>insert into PROGRAM_INSTANCE(program_id, deadline, sequence, study_option) values((select id from PROGRAM where code = 'RRDSCSSING01'), '2012-08-24',8,'PART_TIME');</v>
      </c>
    </row>
    <row r="526" spans="1:16" x14ac:dyDescent="0.25">
      <c r="A526" t="s">
        <v>266</v>
      </c>
      <c r="B526">
        <v>9</v>
      </c>
      <c r="C526" t="s">
        <v>267</v>
      </c>
      <c r="D526" t="s">
        <v>35</v>
      </c>
      <c r="E526" t="s">
        <v>36</v>
      </c>
      <c r="F526" t="s">
        <v>37</v>
      </c>
      <c r="G526" t="s">
        <v>38</v>
      </c>
      <c r="H526">
        <v>2013</v>
      </c>
      <c r="I526" t="s">
        <v>282</v>
      </c>
      <c r="J526" s="1">
        <v>41540</v>
      </c>
      <c r="K526" s="1">
        <f t="shared" si="88"/>
        <v>41509</v>
      </c>
      <c r="L526" t="s">
        <v>26</v>
      </c>
      <c r="N526" t="str">
        <f t="shared" si="89"/>
        <v>FULL_TIME</v>
      </c>
      <c r="O526" t="str">
        <f t="shared" si="90"/>
        <v>2013-08-23</v>
      </c>
      <c r="P526" t="str">
        <f t="shared" si="91"/>
        <v>insert into PROGRAM_INSTANCE(program_id, deadline, sequence, study_option) values((select id from PROGRAM where code = 'RRDSCSSING01'), '2013-08-23',9,'FULL_TIME');</v>
      </c>
    </row>
    <row r="527" spans="1:16" hidden="1" x14ac:dyDescent="0.25">
      <c r="A527" t="s">
        <v>206</v>
      </c>
      <c r="B527">
        <v>13</v>
      </c>
      <c r="C527" t="s">
        <v>207</v>
      </c>
      <c r="D527" t="s">
        <v>13</v>
      </c>
      <c r="E527" t="s">
        <v>14</v>
      </c>
      <c r="F527" t="s">
        <v>15</v>
      </c>
      <c r="G527" t="s">
        <v>16</v>
      </c>
      <c r="H527">
        <v>2013</v>
      </c>
      <c r="I527" t="s">
        <v>282</v>
      </c>
      <c r="J527" s="1">
        <v>41540</v>
      </c>
      <c r="K527" s="1"/>
      <c r="L527" t="s">
        <v>26</v>
      </c>
    </row>
    <row r="528" spans="1:16" hidden="1" x14ac:dyDescent="0.25">
      <c r="A528" t="s">
        <v>206</v>
      </c>
      <c r="B528">
        <v>14</v>
      </c>
      <c r="C528" t="s">
        <v>207</v>
      </c>
      <c r="D528" t="s">
        <v>13</v>
      </c>
      <c r="E528" t="s">
        <v>14</v>
      </c>
      <c r="F528" t="s">
        <v>15</v>
      </c>
      <c r="G528" t="s">
        <v>16</v>
      </c>
      <c r="H528">
        <v>2013</v>
      </c>
      <c r="I528" t="s">
        <v>282</v>
      </c>
      <c r="J528" s="1">
        <v>41540</v>
      </c>
      <c r="K528" s="1"/>
      <c r="L528" t="s">
        <v>18</v>
      </c>
    </row>
    <row r="529" spans="1:12" hidden="1" x14ac:dyDescent="0.25">
      <c r="A529" t="s">
        <v>208</v>
      </c>
      <c r="B529">
        <v>14</v>
      </c>
      <c r="C529" t="s">
        <v>209</v>
      </c>
      <c r="D529" t="s">
        <v>104</v>
      </c>
      <c r="E529" t="s">
        <v>105</v>
      </c>
      <c r="F529" t="s">
        <v>106</v>
      </c>
      <c r="G529" t="s">
        <v>107</v>
      </c>
      <c r="H529">
        <v>2013</v>
      </c>
      <c r="I529" t="s">
        <v>282</v>
      </c>
      <c r="J529" s="1">
        <v>41540</v>
      </c>
      <c r="K529" s="1"/>
      <c r="L529" t="s">
        <v>26</v>
      </c>
    </row>
    <row r="530" spans="1:12" hidden="1" x14ac:dyDescent="0.25">
      <c r="A530" t="s">
        <v>74</v>
      </c>
      <c r="B530">
        <v>14</v>
      </c>
      <c r="C530" t="s">
        <v>75</v>
      </c>
      <c r="D530" t="s">
        <v>13</v>
      </c>
      <c r="E530" t="s">
        <v>14</v>
      </c>
      <c r="F530" t="s">
        <v>76</v>
      </c>
      <c r="G530" t="s">
        <v>77</v>
      </c>
      <c r="H530">
        <v>2013</v>
      </c>
      <c r="I530" t="s">
        <v>282</v>
      </c>
      <c r="J530" s="1">
        <v>41540</v>
      </c>
      <c r="K530" s="1"/>
      <c r="L530" t="s">
        <v>26</v>
      </c>
    </row>
    <row r="531" spans="1:12" hidden="1" x14ac:dyDescent="0.25">
      <c r="A531" t="s">
        <v>74</v>
      </c>
      <c r="B531">
        <v>15</v>
      </c>
      <c r="C531" t="s">
        <v>75</v>
      </c>
      <c r="D531" t="s">
        <v>13</v>
      </c>
      <c r="E531" t="s">
        <v>14</v>
      </c>
      <c r="F531" t="s">
        <v>76</v>
      </c>
      <c r="G531" t="s">
        <v>77</v>
      </c>
      <c r="H531">
        <v>2013</v>
      </c>
      <c r="I531" t="s">
        <v>282</v>
      </c>
      <c r="J531" s="1">
        <v>41540</v>
      </c>
      <c r="K531" s="1"/>
      <c r="L531" t="s">
        <v>18</v>
      </c>
    </row>
    <row r="532" spans="1:12" hidden="1" x14ac:dyDescent="0.25">
      <c r="A532" t="s">
        <v>154</v>
      </c>
      <c r="B532">
        <v>14</v>
      </c>
      <c r="C532" t="s">
        <v>155</v>
      </c>
      <c r="D532" t="s">
        <v>88</v>
      </c>
      <c r="E532" t="s">
        <v>89</v>
      </c>
      <c r="F532" t="s">
        <v>156</v>
      </c>
      <c r="G532" t="s">
        <v>157</v>
      </c>
      <c r="H532">
        <v>2013</v>
      </c>
      <c r="I532" t="s">
        <v>282</v>
      </c>
      <c r="J532" s="1">
        <v>41540</v>
      </c>
      <c r="K532" s="1"/>
      <c r="L532" t="s">
        <v>26</v>
      </c>
    </row>
    <row r="533" spans="1:12" hidden="1" x14ac:dyDescent="0.25">
      <c r="A533" t="s">
        <v>154</v>
      </c>
      <c r="B533">
        <v>15</v>
      </c>
      <c r="C533" t="s">
        <v>155</v>
      </c>
      <c r="D533" t="s">
        <v>88</v>
      </c>
      <c r="E533" t="s">
        <v>89</v>
      </c>
      <c r="F533" t="s">
        <v>156</v>
      </c>
      <c r="G533" t="s">
        <v>157</v>
      </c>
      <c r="H533">
        <v>2013</v>
      </c>
      <c r="I533" t="s">
        <v>282</v>
      </c>
      <c r="J533" s="1">
        <v>41540</v>
      </c>
      <c r="K533" s="1"/>
      <c r="L533" t="s">
        <v>18</v>
      </c>
    </row>
    <row r="534" spans="1:12" hidden="1" x14ac:dyDescent="0.25">
      <c r="A534" t="s">
        <v>158</v>
      </c>
      <c r="B534">
        <v>14</v>
      </c>
      <c r="C534" t="s">
        <v>159</v>
      </c>
      <c r="D534" t="s">
        <v>41</v>
      </c>
      <c r="E534" t="s">
        <v>42</v>
      </c>
      <c r="F534" t="s">
        <v>160</v>
      </c>
      <c r="G534" t="s">
        <v>161</v>
      </c>
      <c r="H534">
        <v>2013</v>
      </c>
      <c r="I534" t="s">
        <v>282</v>
      </c>
      <c r="J534" s="1">
        <v>41540</v>
      </c>
      <c r="K534" s="1"/>
      <c r="L534" t="s">
        <v>26</v>
      </c>
    </row>
    <row r="535" spans="1:12" hidden="1" x14ac:dyDescent="0.25">
      <c r="A535" t="s">
        <v>158</v>
      </c>
      <c r="B535">
        <v>15</v>
      </c>
      <c r="C535" t="s">
        <v>159</v>
      </c>
      <c r="D535" t="s">
        <v>41</v>
      </c>
      <c r="E535" t="s">
        <v>42</v>
      </c>
      <c r="F535" t="s">
        <v>160</v>
      </c>
      <c r="G535" t="s">
        <v>161</v>
      </c>
      <c r="H535">
        <v>2013</v>
      </c>
      <c r="I535" t="s">
        <v>282</v>
      </c>
      <c r="J535" s="1">
        <v>41540</v>
      </c>
      <c r="K535" s="1"/>
      <c r="L535" t="s">
        <v>18</v>
      </c>
    </row>
    <row r="536" spans="1:12" hidden="1" x14ac:dyDescent="0.25">
      <c r="A536" t="s">
        <v>423</v>
      </c>
      <c r="B536">
        <v>4</v>
      </c>
      <c r="C536" t="s">
        <v>424</v>
      </c>
      <c r="D536" t="s">
        <v>104</v>
      </c>
      <c r="E536" t="s">
        <v>105</v>
      </c>
      <c r="F536" t="s">
        <v>106</v>
      </c>
      <c r="G536" t="s">
        <v>107</v>
      </c>
      <c r="H536">
        <v>2013</v>
      </c>
      <c r="I536" t="s">
        <v>282</v>
      </c>
      <c r="J536" s="1">
        <v>41540</v>
      </c>
      <c r="K536" s="1"/>
      <c r="L536" t="s">
        <v>26</v>
      </c>
    </row>
    <row r="537" spans="1:12" hidden="1" x14ac:dyDescent="0.25">
      <c r="A537" t="s">
        <v>182</v>
      </c>
      <c r="B537">
        <v>14</v>
      </c>
      <c r="C537" t="s">
        <v>183</v>
      </c>
      <c r="D537" t="s">
        <v>13</v>
      </c>
      <c r="E537" t="s">
        <v>14</v>
      </c>
      <c r="F537" t="s">
        <v>15</v>
      </c>
      <c r="G537" t="s">
        <v>16</v>
      </c>
      <c r="H537">
        <v>2013</v>
      </c>
      <c r="I537" t="s">
        <v>282</v>
      </c>
      <c r="J537" s="1">
        <v>41540</v>
      </c>
      <c r="K537" s="1"/>
      <c r="L537" t="s">
        <v>26</v>
      </c>
    </row>
    <row r="538" spans="1:12" hidden="1" x14ac:dyDescent="0.25">
      <c r="A538" t="s">
        <v>182</v>
      </c>
      <c r="B538">
        <v>15</v>
      </c>
      <c r="C538" t="s">
        <v>183</v>
      </c>
      <c r="D538" t="s">
        <v>13</v>
      </c>
      <c r="E538" t="s">
        <v>14</v>
      </c>
      <c r="F538" t="s">
        <v>15</v>
      </c>
      <c r="G538" t="s">
        <v>16</v>
      </c>
      <c r="H538">
        <v>2013</v>
      </c>
      <c r="I538" t="s">
        <v>282</v>
      </c>
      <c r="J538" s="1">
        <v>41540</v>
      </c>
      <c r="K538" s="1"/>
      <c r="L538" t="s">
        <v>18</v>
      </c>
    </row>
    <row r="539" spans="1:12" hidden="1" x14ac:dyDescent="0.25">
      <c r="A539" t="s">
        <v>116</v>
      </c>
      <c r="B539">
        <v>12</v>
      </c>
      <c r="C539" t="s">
        <v>117</v>
      </c>
      <c r="D539" t="s">
        <v>13</v>
      </c>
      <c r="E539" t="s">
        <v>14</v>
      </c>
      <c r="F539" t="s">
        <v>15</v>
      </c>
      <c r="G539" t="s">
        <v>16</v>
      </c>
      <c r="H539">
        <v>2013</v>
      </c>
      <c r="I539" t="s">
        <v>282</v>
      </c>
      <c r="J539" s="1">
        <v>41540</v>
      </c>
      <c r="K539" s="1"/>
      <c r="L539" t="s">
        <v>26</v>
      </c>
    </row>
    <row r="540" spans="1:12" hidden="1" x14ac:dyDescent="0.25">
      <c r="A540" t="s">
        <v>116</v>
      </c>
      <c r="B540">
        <v>13</v>
      </c>
      <c r="C540" t="s">
        <v>117</v>
      </c>
      <c r="D540" t="s">
        <v>13</v>
      </c>
      <c r="E540" t="s">
        <v>14</v>
      </c>
      <c r="F540" t="s">
        <v>15</v>
      </c>
      <c r="G540" t="s">
        <v>16</v>
      </c>
      <c r="H540">
        <v>2013</v>
      </c>
      <c r="I540" t="s">
        <v>282</v>
      </c>
      <c r="J540" s="1">
        <v>41540</v>
      </c>
      <c r="K540" s="1"/>
      <c r="L540" t="s">
        <v>18</v>
      </c>
    </row>
    <row r="541" spans="1:12" hidden="1" x14ac:dyDescent="0.25">
      <c r="A541" t="s">
        <v>118</v>
      </c>
      <c r="B541">
        <v>12</v>
      </c>
      <c r="C541" t="s">
        <v>119</v>
      </c>
      <c r="D541" t="s">
        <v>13</v>
      </c>
      <c r="E541" t="s">
        <v>14</v>
      </c>
      <c r="F541" t="s">
        <v>15</v>
      </c>
      <c r="G541" t="s">
        <v>16</v>
      </c>
      <c r="H541">
        <v>2013</v>
      </c>
      <c r="I541" t="s">
        <v>282</v>
      </c>
      <c r="J541" s="1">
        <v>41540</v>
      </c>
      <c r="K541" s="1"/>
      <c r="L541" t="s">
        <v>26</v>
      </c>
    </row>
    <row r="542" spans="1:12" hidden="1" x14ac:dyDescent="0.25">
      <c r="A542" t="s">
        <v>118</v>
      </c>
      <c r="B542">
        <v>13</v>
      </c>
      <c r="C542" t="s">
        <v>119</v>
      </c>
      <c r="D542" t="s">
        <v>13</v>
      </c>
      <c r="E542" t="s">
        <v>14</v>
      </c>
      <c r="F542" t="s">
        <v>15</v>
      </c>
      <c r="G542" t="s">
        <v>16</v>
      </c>
      <c r="H542">
        <v>2013</v>
      </c>
      <c r="I542" t="s">
        <v>282</v>
      </c>
      <c r="J542" s="1">
        <v>41540</v>
      </c>
      <c r="K542" s="1"/>
      <c r="L542" t="s">
        <v>18</v>
      </c>
    </row>
    <row r="543" spans="1:12" hidden="1" x14ac:dyDescent="0.25">
      <c r="A543" t="s">
        <v>120</v>
      </c>
      <c r="B543">
        <v>12</v>
      </c>
      <c r="C543" t="s">
        <v>121</v>
      </c>
      <c r="D543" t="s">
        <v>13</v>
      </c>
      <c r="E543" t="s">
        <v>14</v>
      </c>
      <c r="F543" t="s">
        <v>15</v>
      </c>
      <c r="G543" t="s">
        <v>16</v>
      </c>
      <c r="H543">
        <v>2013</v>
      </c>
      <c r="I543" t="s">
        <v>282</v>
      </c>
      <c r="J543" s="1">
        <v>41540</v>
      </c>
      <c r="K543" s="1"/>
      <c r="L543" t="s">
        <v>26</v>
      </c>
    </row>
    <row r="544" spans="1:12" hidden="1" x14ac:dyDescent="0.25">
      <c r="A544" t="s">
        <v>120</v>
      </c>
      <c r="B544">
        <v>13</v>
      </c>
      <c r="C544" t="s">
        <v>121</v>
      </c>
      <c r="D544" t="s">
        <v>13</v>
      </c>
      <c r="E544" t="s">
        <v>14</v>
      </c>
      <c r="F544" t="s">
        <v>15</v>
      </c>
      <c r="G544" t="s">
        <v>16</v>
      </c>
      <c r="H544">
        <v>2013</v>
      </c>
      <c r="I544" t="s">
        <v>282</v>
      </c>
      <c r="J544" s="1">
        <v>41540</v>
      </c>
      <c r="K544" s="1"/>
      <c r="L544" t="s">
        <v>18</v>
      </c>
    </row>
    <row r="545" spans="1:16" hidden="1" x14ac:dyDescent="0.25">
      <c r="A545" t="s">
        <v>122</v>
      </c>
      <c r="B545">
        <v>12</v>
      </c>
      <c r="C545" t="s">
        <v>123</v>
      </c>
      <c r="D545" t="s">
        <v>13</v>
      </c>
      <c r="E545" t="s">
        <v>14</v>
      </c>
      <c r="F545" t="s">
        <v>15</v>
      </c>
      <c r="G545" t="s">
        <v>16</v>
      </c>
      <c r="H545">
        <v>2013</v>
      </c>
      <c r="I545" t="s">
        <v>282</v>
      </c>
      <c r="J545" s="1">
        <v>41540</v>
      </c>
      <c r="K545" s="1"/>
      <c r="L545" t="s">
        <v>26</v>
      </c>
    </row>
    <row r="546" spans="1:16" hidden="1" x14ac:dyDescent="0.25">
      <c r="A546" t="s">
        <v>122</v>
      </c>
      <c r="B546">
        <v>13</v>
      </c>
      <c r="C546" t="s">
        <v>123</v>
      </c>
      <c r="D546" t="s">
        <v>13</v>
      </c>
      <c r="E546" t="s">
        <v>14</v>
      </c>
      <c r="F546" t="s">
        <v>15</v>
      </c>
      <c r="G546" t="s">
        <v>16</v>
      </c>
      <c r="H546">
        <v>2013</v>
      </c>
      <c r="I546" t="s">
        <v>282</v>
      </c>
      <c r="J546" s="1">
        <v>41540</v>
      </c>
      <c r="K546" s="1"/>
      <c r="L546" t="s">
        <v>18</v>
      </c>
    </row>
    <row r="547" spans="1:16" hidden="1" x14ac:dyDescent="0.25">
      <c r="A547" t="s">
        <v>124</v>
      </c>
      <c r="B547">
        <v>12</v>
      </c>
      <c r="C547" t="s">
        <v>125</v>
      </c>
      <c r="D547" t="s">
        <v>13</v>
      </c>
      <c r="E547" t="s">
        <v>14</v>
      </c>
      <c r="F547" t="s">
        <v>15</v>
      </c>
      <c r="G547" t="s">
        <v>16</v>
      </c>
      <c r="H547">
        <v>2013</v>
      </c>
      <c r="I547" t="s">
        <v>282</v>
      </c>
      <c r="J547" s="1">
        <v>41540</v>
      </c>
      <c r="K547" s="1"/>
      <c r="L547" t="s">
        <v>26</v>
      </c>
    </row>
    <row r="548" spans="1:16" hidden="1" x14ac:dyDescent="0.25">
      <c r="A548" t="s">
        <v>124</v>
      </c>
      <c r="B548">
        <v>13</v>
      </c>
      <c r="C548" t="s">
        <v>125</v>
      </c>
      <c r="D548" t="s">
        <v>13</v>
      </c>
      <c r="E548" t="s">
        <v>14</v>
      </c>
      <c r="F548" t="s">
        <v>15</v>
      </c>
      <c r="G548" t="s">
        <v>16</v>
      </c>
      <c r="H548">
        <v>2013</v>
      </c>
      <c r="I548" t="s">
        <v>282</v>
      </c>
      <c r="J548" s="1">
        <v>41540</v>
      </c>
      <c r="K548" s="1"/>
      <c r="L548" t="s">
        <v>18</v>
      </c>
    </row>
    <row r="549" spans="1:16" hidden="1" x14ac:dyDescent="0.25">
      <c r="A549" t="s">
        <v>126</v>
      </c>
      <c r="B549">
        <v>12</v>
      </c>
      <c r="C549" t="s">
        <v>127</v>
      </c>
      <c r="D549" t="s">
        <v>13</v>
      </c>
      <c r="E549" t="s">
        <v>14</v>
      </c>
      <c r="F549" t="s">
        <v>15</v>
      </c>
      <c r="G549" t="s">
        <v>16</v>
      </c>
      <c r="H549">
        <v>2013</v>
      </c>
      <c r="I549" t="s">
        <v>282</v>
      </c>
      <c r="J549" s="1">
        <v>41540</v>
      </c>
      <c r="K549" s="1"/>
      <c r="L549" t="s">
        <v>26</v>
      </c>
    </row>
    <row r="550" spans="1:16" hidden="1" x14ac:dyDescent="0.25">
      <c r="A550" t="s">
        <v>126</v>
      </c>
      <c r="B550">
        <v>13</v>
      </c>
      <c r="C550" t="s">
        <v>127</v>
      </c>
      <c r="D550" t="s">
        <v>13</v>
      </c>
      <c r="E550" t="s">
        <v>14</v>
      </c>
      <c r="F550" t="s">
        <v>15</v>
      </c>
      <c r="G550" t="s">
        <v>16</v>
      </c>
      <c r="H550">
        <v>2013</v>
      </c>
      <c r="I550" t="s">
        <v>282</v>
      </c>
      <c r="J550" s="1">
        <v>41540</v>
      </c>
      <c r="K550" s="1"/>
      <c r="L550" t="s">
        <v>18</v>
      </c>
    </row>
    <row r="551" spans="1:16" hidden="1" x14ac:dyDescent="0.25">
      <c r="A551" t="s">
        <v>128</v>
      </c>
      <c r="B551">
        <v>12</v>
      </c>
      <c r="C551" t="s">
        <v>129</v>
      </c>
      <c r="D551" t="s">
        <v>13</v>
      </c>
      <c r="E551" t="s">
        <v>14</v>
      </c>
      <c r="F551" t="s">
        <v>15</v>
      </c>
      <c r="G551" t="s">
        <v>16</v>
      </c>
      <c r="H551">
        <v>2013</v>
      </c>
      <c r="I551" t="s">
        <v>282</v>
      </c>
      <c r="J551" s="1">
        <v>41540</v>
      </c>
      <c r="K551" s="1"/>
      <c r="L551" t="s">
        <v>26</v>
      </c>
    </row>
    <row r="552" spans="1:16" hidden="1" x14ac:dyDescent="0.25">
      <c r="A552" t="s">
        <v>128</v>
      </c>
      <c r="B552">
        <v>13</v>
      </c>
      <c r="C552" t="s">
        <v>129</v>
      </c>
      <c r="D552" t="s">
        <v>13</v>
      </c>
      <c r="E552" t="s">
        <v>14</v>
      </c>
      <c r="F552" t="s">
        <v>15</v>
      </c>
      <c r="G552" t="s">
        <v>16</v>
      </c>
      <c r="H552">
        <v>2013</v>
      </c>
      <c r="I552" t="s">
        <v>282</v>
      </c>
      <c r="J552" s="1">
        <v>41540</v>
      </c>
      <c r="K552" s="1"/>
      <c r="L552" t="s">
        <v>18</v>
      </c>
    </row>
    <row r="553" spans="1:16" hidden="1" x14ac:dyDescent="0.25">
      <c r="A553" t="s">
        <v>188</v>
      </c>
      <c r="B553">
        <v>14</v>
      </c>
      <c r="C553" t="s">
        <v>189</v>
      </c>
      <c r="D553" t="s">
        <v>22</v>
      </c>
      <c r="E553" t="s">
        <v>23</v>
      </c>
      <c r="F553" t="s">
        <v>132</v>
      </c>
      <c r="G553" t="s">
        <v>133</v>
      </c>
      <c r="H553">
        <v>2013</v>
      </c>
      <c r="I553" t="s">
        <v>282</v>
      </c>
      <c r="J553" s="1">
        <v>41540</v>
      </c>
      <c r="K553" s="1"/>
      <c r="L553" t="s">
        <v>26</v>
      </c>
    </row>
    <row r="554" spans="1:16" hidden="1" x14ac:dyDescent="0.25">
      <c r="A554" t="s">
        <v>188</v>
      </c>
      <c r="B554">
        <v>15</v>
      </c>
      <c r="C554" t="s">
        <v>189</v>
      </c>
      <c r="D554" t="s">
        <v>22</v>
      </c>
      <c r="E554" t="s">
        <v>23</v>
      </c>
      <c r="F554" t="s">
        <v>132</v>
      </c>
      <c r="G554" t="s">
        <v>133</v>
      </c>
      <c r="H554">
        <v>2013</v>
      </c>
      <c r="I554" t="s">
        <v>282</v>
      </c>
      <c r="J554" s="1">
        <v>41540</v>
      </c>
      <c r="K554" s="1"/>
      <c r="L554" t="s">
        <v>18</v>
      </c>
    </row>
    <row r="555" spans="1:16" hidden="1" x14ac:dyDescent="0.25">
      <c r="A555" t="s">
        <v>130</v>
      </c>
      <c r="B555">
        <v>12</v>
      </c>
      <c r="C555" t="s">
        <v>131</v>
      </c>
      <c r="D555" t="s">
        <v>22</v>
      </c>
      <c r="E555" t="s">
        <v>23</v>
      </c>
      <c r="F555" t="s">
        <v>132</v>
      </c>
      <c r="G555" t="s">
        <v>133</v>
      </c>
      <c r="H555">
        <v>2013</v>
      </c>
      <c r="I555" t="s">
        <v>282</v>
      </c>
      <c r="J555" s="1">
        <v>41540</v>
      </c>
      <c r="K555" s="1"/>
      <c r="L555" t="s">
        <v>26</v>
      </c>
    </row>
    <row r="556" spans="1:16" hidden="1" x14ac:dyDescent="0.25">
      <c r="A556" t="s">
        <v>130</v>
      </c>
      <c r="B556">
        <v>13</v>
      </c>
      <c r="C556" t="s">
        <v>131</v>
      </c>
      <c r="D556" t="s">
        <v>22</v>
      </c>
      <c r="E556" t="s">
        <v>23</v>
      </c>
      <c r="F556" t="s">
        <v>132</v>
      </c>
      <c r="G556" t="s">
        <v>133</v>
      </c>
      <c r="H556">
        <v>2013</v>
      </c>
      <c r="I556" t="s">
        <v>282</v>
      </c>
      <c r="J556" s="1">
        <v>41540</v>
      </c>
      <c r="K556" s="1"/>
      <c r="L556" t="s">
        <v>18</v>
      </c>
    </row>
    <row r="557" spans="1:16" hidden="1" x14ac:dyDescent="0.25">
      <c r="A557" t="s">
        <v>214</v>
      </c>
      <c r="B557">
        <v>14</v>
      </c>
      <c r="C557" t="s">
        <v>215</v>
      </c>
      <c r="D557" t="s">
        <v>88</v>
      </c>
      <c r="E557" t="s">
        <v>89</v>
      </c>
      <c r="F557" t="s">
        <v>216</v>
      </c>
      <c r="G557" t="s">
        <v>217</v>
      </c>
      <c r="H557">
        <v>2013</v>
      </c>
      <c r="I557" t="s">
        <v>282</v>
      </c>
      <c r="J557" s="1">
        <v>41540</v>
      </c>
      <c r="K557" s="1"/>
      <c r="L557" t="s">
        <v>26</v>
      </c>
    </row>
    <row r="558" spans="1:16" hidden="1" x14ac:dyDescent="0.25">
      <c r="A558" t="s">
        <v>214</v>
      </c>
      <c r="B558">
        <v>15</v>
      </c>
      <c r="C558" t="s">
        <v>215</v>
      </c>
      <c r="D558" t="s">
        <v>88</v>
      </c>
      <c r="E558" t="s">
        <v>89</v>
      </c>
      <c r="F558" t="s">
        <v>216</v>
      </c>
      <c r="G558" t="s">
        <v>217</v>
      </c>
      <c r="H558">
        <v>2013</v>
      </c>
      <c r="I558" t="s">
        <v>282</v>
      </c>
      <c r="J558" s="1">
        <v>41540</v>
      </c>
      <c r="K558" s="1"/>
      <c r="L558" t="s">
        <v>18</v>
      </c>
    </row>
    <row r="559" spans="1:16" hidden="1" x14ac:dyDescent="0.25">
      <c r="A559" t="s">
        <v>425</v>
      </c>
      <c r="B559">
        <v>14</v>
      </c>
      <c r="C559" t="s">
        <v>426</v>
      </c>
      <c r="D559" t="s">
        <v>104</v>
      </c>
      <c r="E559" t="s">
        <v>105</v>
      </c>
      <c r="F559" t="s">
        <v>106</v>
      </c>
      <c r="G559" t="s">
        <v>107</v>
      </c>
      <c r="H559">
        <v>2013</v>
      </c>
      <c r="I559" t="s">
        <v>282</v>
      </c>
      <c r="J559" s="1">
        <v>41540</v>
      </c>
      <c r="K559" s="1"/>
      <c r="L559" t="s">
        <v>26</v>
      </c>
    </row>
    <row r="560" spans="1:16" x14ac:dyDescent="0.25">
      <c r="A560" t="s">
        <v>266</v>
      </c>
      <c r="B560">
        <v>10</v>
      </c>
      <c r="C560" t="s">
        <v>267</v>
      </c>
      <c r="D560" t="s">
        <v>35</v>
      </c>
      <c r="E560" t="s">
        <v>36</v>
      </c>
      <c r="F560" t="s">
        <v>37</v>
      </c>
      <c r="G560" t="s">
        <v>38</v>
      </c>
      <c r="H560">
        <v>2013</v>
      </c>
      <c r="I560" t="s">
        <v>282</v>
      </c>
      <c r="J560" s="1">
        <v>41540</v>
      </c>
      <c r="K560" s="1">
        <f t="shared" ref="K560:K562" si="92">DATE(YEAR(J560),MONTH(J560)-1,DAY(J560))</f>
        <v>41509</v>
      </c>
      <c r="L560" t="s">
        <v>18</v>
      </c>
      <c r="N560" t="str">
        <f t="shared" ref="N560:N562" si="93">SUBSTITUTE(UPPER(L560),"-", "_")</f>
        <v>PART_TIME</v>
      </c>
      <c r="O560" t="str">
        <f t="shared" ref="O560:O562" si="94">TEXT(K560, "YYYY-MM-DD")</f>
        <v>2013-08-23</v>
      </c>
      <c r="P560" t="str">
        <f t="shared" ref="P560:P562" si="95">CONCATENATE("insert into PROGRAM_INSTANCE(program_id, deadline, sequence, study_option) values(","(select id from PROGRAM where code = '",A560,"'), '",O560,"',",B560,",'",N560,"');")</f>
        <v>insert into PROGRAM_INSTANCE(program_id, deadline, sequence, study_option) values((select id from PROGRAM where code = 'RRDSCSSING01'), '2013-08-23',10,'PART_TIME');</v>
      </c>
    </row>
    <row r="561" spans="1:16" x14ac:dyDescent="0.25">
      <c r="A561" t="s">
        <v>33</v>
      </c>
      <c r="B561">
        <v>10</v>
      </c>
      <c r="C561" t="s">
        <v>34</v>
      </c>
      <c r="D561" t="s">
        <v>35</v>
      </c>
      <c r="E561" t="s">
        <v>36</v>
      </c>
      <c r="F561" t="s">
        <v>37</v>
      </c>
      <c r="G561" t="s">
        <v>38</v>
      </c>
      <c r="H561">
        <v>2012</v>
      </c>
      <c r="I561" t="s">
        <v>17</v>
      </c>
      <c r="J561" s="1">
        <v>41176</v>
      </c>
      <c r="K561" s="1">
        <f t="shared" si="92"/>
        <v>41145</v>
      </c>
      <c r="L561" t="s">
        <v>26</v>
      </c>
      <c r="M561" t="str">
        <f>CONCATENATE("insert into program(code, title) values ('",A561,"','",C561,"');")</f>
        <v>insert into program(code, title) values ('RRDSECSING01','Research Degree: Security Science');</v>
      </c>
      <c r="N561" t="str">
        <f t="shared" si="93"/>
        <v>FULL_TIME</v>
      </c>
      <c r="O561" t="str">
        <f t="shared" si="94"/>
        <v>2012-08-24</v>
      </c>
      <c r="P561" t="str">
        <f t="shared" si="95"/>
        <v>insert into PROGRAM_INSTANCE(program_id, deadline, sequence, study_option) values((select id from PROGRAM where code = 'RRDSECSING01'), '2012-08-24',10,'FULL_TIME');</v>
      </c>
    </row>
    <row r="562" spans="1:16" x14ac:dyDescent="0.25">
      <c r="A562" t="s">
        <v>33</v>
      </c>
      <c r="B562">
        <v>13</v>
      </c>
      <c r="C562" t="s">
        <v>34</v>
      </c>
      <c r="D562" t="s">
        <v>35</v>
      </c>
      <c r="E562" t="s">
        <v>36</v>
      </c>
      <c r="F562" t="s">
        <v>37</v>
      </c>
      <c r="G562" t="s">
        <v>38</v>
      </c>
      <c r="H562">
        <v>2013</v>
      </c>
      <c r="I562" t="s">
        <v>282</v>
      </c>
      <c r="J562" s="1">
        <v>41540</v>
      </c>
      <c r="K562" s="1">
        <f t="shared" si="92"/>
        <v>41509</v>
      </c>
      <c r="L562" t="s">
        <v>26</v>
      </c>
      <c r="N562" t="str">
        <f t="shared" si="93"/>
        <v>FULL_TIME</v>
      </c>
      <c r="O562" t="str">
        <f t="shared" si="94"/>
        <v>2013-08-23</v>
      </c>
      <c r="P562" t="str">
        <f t="shared" si="95"/>
        <v>insert into PROGRAM_INSTANCE(program_id, deadline, sequence, study_option) values((select id from PROGRAM where code = 'RRDSECSING01'), '2013-08-23',13,'FULL_TIME');</v>
      </c>
    </row>
    <row r="563" spans="1:16" hidden="1" x14ac:dyDescent="0.25">
      <c r="A563" t="s">
        <v>218</v>
      </c>
      <c r="B563">
        <v>14</v>
      </c>
      <c r="C563" t="s">
        <v>219</v>
      </c>
      <c r="D563" t="s">
        <v>88</v>
      </c>
      <c r="E563" t="s">
        <v>89</v>
      </c>
      <c r="F563" t="s">
        <v>220</v>
      </c>
      <c r="G563" t="s">
        <v>221</v>
      </c>
      <c r="H563">
        <v>2013</v>
      </c>
      <c r="I563" t="s">
        <v>282</v>
      </c>
      <c r="J563" s="1">
        <v>41540</v>
      </c>
      <c r="K563" s="1"/>
      <c r="L563" t="s">
        <v>26</v>
      </c>
    </row>
    <row r="564" spans="1:16" hidden="1" x14ac:dyDescent="0.25">
      <c r="A564" t="s">
        <v>218</v>
      </c>
      <c r="B564">
        <v>15</v>
      </c>
      <c r="C564" t="s">
        <v>219</v>
      </c>
      <c r="D564" t="s">
        <v>88</v>
      </c>
      <c r="E564" t="s">
        <v>89</v>
      </c>
      <c r="F564" t="s">
        <v>220</v>
      </c>
      <c r="G564" t="s">
        <v>221</v>
      </c>
      <c r="H564">
        <v>2013</v>
      </c>
      <c r="I564" t="s">
        <v>282</v>
      </c>
      <c r="J564" s="1">
        <v>41540</v>
      </c>
      <c r="K564" s="1"/>
      <c r="L564" t="s">
        <v>18</v>
      </c>
    </row>
    <row r="565" spans="1:16" hidden="1" x14ac:dyDescent="0.25">
      <c r="A565" t="s">
        <v>222</v>
      </c>
      <c r="B565">
        <v>14</v>
      </c>
      <c r="C565" t="s">
        <v>223</v>
      </c>
      <c r="D565" t="s">
        <v>41</v>
      </c>
      <c r="E565" t="s">
        <v>42</v>
      </c>
      <c r="F565" t="s">
        <v>224</v>
      </c>
      <c r="G565" t="s">
        <v>225</v>
      </c>
      <c r="H565">
        <v>2013</v>
      </c>
      <c r="I565" t="s">
        <v>282</v>
      </c>
      <c r="J565" s="1">
        <v>41540</v>
      </c>
      <c r="K565" s="1"/>
      <c r="L565" t="s">
        <v>26</v>
      </c>
    </row>
    <row r="566" spans="1:16" hidden="1" x14ac:dyDescent="0.25">
      <c r="A566" t="s">
        <v>222</v>
      </c>
      <c r="B566">
        <v>15</v>
      </c>
      <c r="C566" t="s">
        <v>223</v>
      </c>
      <c r="D566" t="s">
        <v>41</v>
      </c>
      <c r="E566" t="s">
        <v>42</v>
      </c>
      <c r="F566" t="s">
        <v>224</v>
      </c>
      <c r="G566" t="s">
        <v>225</v>
      </c>
      <c r="H566">
        <v>2013</v>
      </c>
      <c r="I566" t="s">
        <v>282</v>
      </c>
      <c r="J566" s="1">
        <v>41540</v>
      </c>
      <c r="K566" s="1"/>
      <c r="L566" t="s">
        <v>18</v>
      </c>
    </row>
    <row r="567" spans="1:16" hidden="1" x14ac:dyDescent="0.25">
      <c r="A567" t="s">
        <v>50</v>
      </c>
      <c r="B567">
        <v>16</v>
      </c>
      <c r="C567" t="s">
        <v>51</v>
      </c>
      <c r="D567" t="s">
        <v>52</v>
      </c>
      <c r="E567" t="s">
        <v>53</v>
      </c>
      <c r="F567" t="s">
        <v>54</v>
      </c>
      <c r="G567" t="s">
        <v>55</v>
      </c>
      <c r="H567">
        <v>2013</v>
      </c>
      <c r="I567" t="s">
        <v>282</v>
      </c>
      <c r="J567" s="1">
        <v>41540</v>
      </c>
      <c r="K567" s="1"/>
      <c r="L567" t="s">
        <v>26</v>
      </c>
    </row>
    <row r="568" spans="1:16" hidden="1" x14ac:dyDescent="0.25">
      <c r="A568" t="s">
        <v>50</v>
      </c>
      <c r="B568">
        <v>17</v>
      </c>
      <c r="C568" t="s">
        <v>51</v>
      </c>
      <c r="D568" t="s">
        <v>52</v>
      </c>
      <c r="E568" t="s">
        <v>53</v>
      </c>
      <c r="F568" t="s">
        <v>54</v>
      </c>
      <c r="G568" t="s">
        <v>55</v>
      </c>
      <c r="H568">
        <v>2013</v>
      </c>
      <c r="I568" t="s">
        <v>282</v>
      </c>
      <c r="J568" s="1">
        <v>41540</v>
      </c>
      <c r="K568" s="1"/>
      <c r="L568" t="s">
        <v>18</v>
      </c>
    </row>
    <row r="569" spans="1:16" hidden="1" x14ac:dyDescent="0.25">
      <c r="A569" t="s">
        <v>86</v>
      </c>
      <c r="B569">
        <v>14</v>
      </c>
      <c r="C569" t="s">
        <v>87</v>
      </c>
      <c r="D569" t="s">
        <v>88</v>
      </c>
      <c r="E569" t="s">
        <v>89</v>
      </c>
      <c r="F569" t="s">
        <v>90</v>
      </c>
      <c r="G569" t="s">
        <v>91</v>
      </c>
      <c r="H569">
        <v>2013</v>
      </c>
      <c r="I569" t="s">
        <v>282</v>
      </c>
      <c r="J569" s="1">
        <v>41540</v>
      </c>
      <c r="K569" s="1"/>
      <c r="L569" t="s">
        <v>26</v>
      </c>
    </row>
    <row r="570" spans="1:16" hidden="1" x14ac:dyDescent="0.25">
      <c r="A570" t="s">
        <v>86</v>
      </c>
      <c r="B570">
        <v>15</v>
      </c>
      <c r="C570" t="s">
        <v>87</v>
      </c>
      <c r="D570" t="s">
        <v>88</v>
      </c>
      <c r="E570" t="s">
        <v>89</v>
      </c>
      <c r="F570" t="s">
        <v>90</v>
      </c>
      <c r="G570" t="s">
        <v>91</v>
      </c>
      <c r="H570">
        <v>2013</v>
      </c>
      <c r="I570" t="s">
        <v>282</v>
      </c>
      <c r="J570" s="1">
        <v>41540</v>
      </c>
      <c r="K570" s="1"/>
      <c r="L570" t="s">
        <v>18</v>
      </c>
    </row>
    <row r="571" spans="1:16" hidden="1" x14ac:dyDescent="0.25">
      <c r="A571" t="s">
        <v>92</v>
      </c>
      <c r="B571">
        <v>14</v>
      </c>
      <c r="C571" t="s">
        <v>93</v>
      </c>
      <c r="D571" t="s">
        <v>22</v>
      </c>
      <c r="E571" t="s">
        <v>23</v>
      </c>
      <c r="F571" t="s">
        <v>94</v>
      </c>
      <c r="G571" t="s">
        <v>95</v>
      </c>
      <c r="H571">
        <v>2013</v>
      </c>
      <c r="I571" t="s">
        <v>282</v>
      </c>
      <c r="J571" s="1">
        <v>41540</v>
      </c>
      <c r="K571" s="1"/>
      <c r="L571" t="s">
        <v>26</v>
      </c>
    </row>
    <row r="572" spans="1:16" hidden="1" x14ac:dyDescent="0.25">
      <c r="A572" t="s">
        <v>166</v>
      </c>
      <c r="B572">
        <v>14</v>
      </c>
      <c r="C572" t="s">
        <v>167</v>
      </c>
      <c r="D572" t="s">
        <v>52</v>
      </c>
      <c r="E572" t="s">
        <v>53</v>
      </c>
      <c r="F572" t="s">
        <v>168</v>
      </c>
      <c r="G572" t="s">
        <v>169</v>
      </c>
      <c r="H572">
        <v>2013</v>
      </c>
      <c r="I572" t="s">
        <v>282</v>
      </c>
      <c r="J572" s="1">
        <v>41540</v>
      </c>
      <c r="K572" s="1"/>
      <c r="L572" t="s">
        <v>26</v>
      </c>
    </row>
    <row r="573" spans="1:16" hidden="1" x14ac:dyDescent="0.25">
      <c r="A573" t="s">
        <v>166</v>
      </c>
      <c r="B573">
        <v>15</v>
      </c>
      <c r="C573" t="s">
        <v>167</v>
      </c>
      <c r="D573" t="s">
        <v>52</v>
      </c>
      <c r="E573" t="s">
        <v>53</v>
      </c>
      <c r="F573" t="s">
        <v>168</v>
      </c>
      <c r="G573" t="s">
        <v>169</v>
      </c>
      <c r="H573">
        <v>2013</v>
      </c>
      <c r="I573" t="s">
        <v>282</v>
      </c>
      <c r="J573" s="1">
        <v>41540</v>
      </c>
      <c r="K573" s="1"/>
      <c r="L573" t="s">
        <v>18</v>
      </c>
    </row>
    <row r="574" spans="1:16" hidden="1" x14ac:dyDescent="0.25">
      <c r="A574" t="s">
        <v>194</v>
      </c>
      <c r="B574">
        <v>14</v>
      </c>
      <c r="C574" t="s">
        <v>195</v>
      </c>
      <c r="D574" t="s">
        <v>52</v>
      </c>
      <c r="E574" t="s">
        <v>53</v>
      </c>
      <c r="F574" t="s">
        <v>54</v>
      </c>
      <c r="G574" t="s">
        <v>55</v>
      </c>
      <c r="H574">
        <v>2013</v>
      </c>
      <c r="I574" t="s">
        <v>282</v>
      </c>
      <c r="J574" s="1">
        <v>41540</v>
      </c>
      <c r="K574" s="1"/>
      <c r="L574" t="s">
        <v>26</v>
      </c>
    </row>
    <row r="575" spans="1:16" hidden="1" x14ac:dyDescent="0.25">
      <c r="A575" t="s">
        <v>194</v>
      </c>
      <c r="B575">
        <v>15</v>
      </c>
      <c r="C575" t="s">
        <v>195</v>
      </c>
      <c r="D575" t="s">
        <v>52</v>
      </c>
      <c r="E575" t="s">
        <v>53</v>
      </c>
      <c r="F575" t="s">
        <v>54</v>
      </c>
      <c r="G575" t="s">
        <v>55</v>
      </c>
      <c r="H575">
        <v>2013</v>
      </c>
      <c r="I575" t="s">
        <v>282</v>
      </c>
      <c r="J575" s="1">
        <v>41540</v>
      </c>
      <c r="K575" s="1"/>
      <c r="L575" t="s">
        <v>18</v>
      </c>
    </row>
    <row r="576" spans="1:16" hidden="1" x14ac:dyDescent="0.25">
      <c r="A576" t="s">
        <v>78</v>
      </c>
      <c r="B576">
        <v>14</v>
      </c>
      <c r="C576" t="s">
        <v>79</v>
      </c>
      <c r="D576" t="s">
        <v>41</v>
      </c>
      <c r="E576" t="s">
        <v>42</v>
      </c>
      <c r="F576" t="s">
        <v>80</v>
      </c>
      <c r="G576" t="s">
        <v>81</v>
      </c>
      <c r="H576">
        <v>2013</v>
      </c>
      <c r="I576" t="s">
        <v>282</v>
      </c>
      <c r="J576" s="1">
        <v>41540</v>
      </c>
      <c r="K576" s="1"/>
      <c r="L576" t="s">
        <v>26</v>
      </c>
    </row>
    <row r="577" spans="1:12" hidden="1" x14ac:dyDescent="0.25">
      <c r="A577" t="s">
        <v>78</v>
      </c>
      <c r="B577">
        <v>15</v>
      </c>
      <c r="C577" t="s">
        <v>79</v>
      </c>
      <c r="D577" t="s">
        <v>41</v>
      </c>
      <c r="E577" t="s">
        <v>42</v>
      </c>
      <c r="F577" t="s">
        <v>80</v>
      </c>
      <c r="G577" t="s">
        <v>81</v>
      </c>
      <c r="H577">
        <v>2013</v>
      </c>
      <c r="I577" t="s">
        <v>282</v>
      </c>
      <c r="J577" s="1">
        <v>41540</v>
      </c>
      <c r="K577" s="1"/>
      <c r="L577" t="s">
        <v>18</v>
      </c>
    </row>
    <row r="578" spans="1:12" hidden="1" x14ac:dyDescent="0.25">
      <c r="A578" t="s">
        <v>82</v>
      </c>
      <c r="B578">
        <v>14</v>
      </c>
      <c r="C578" t="s">
        <v>83</v>
      </c>
      <c r="D578" t="s">
        <v>41</v>
      </c>
      <c r="E578" t="s">
        <v>42</v>
      </c>
      <c r="F578" t="s">
        <v>84</v>
      </c>
      <c r="G578" t="s">
        <v>85</v>
      </c>
      <c r="H578">
        <v>2013</v>
      </c>
      <c r="I578" t="s">
        <v>282</v>
      </c>
      <c r="J578" s="1">
        <v>41540</v>
      </c>
      <c r="K578" s="1"/>
      <c r="L578" t="s">
        <v>26</v>
      </c>
    </row>
    <row r="579" spans="1:12" hidden="1" x14ac:dyDescent="0.25">
      <c r="A579" t="s">
        <v>82</v>
      </c>
      <c r="B579">
        <v>15</v>
      </c>
      <c r="C579" t="s">
        <v>83</v>
      </c>
      <c r="D579" t="s">
        <v>41</v>
      </c>
      <c r="E579" t="s">
        <v>42</v>
      </c>
      <c r="F579" t="s">
        <v>84</v>
      </c>
      <c r="G579" t="s">
        <v>85</v>
      </c>
      <c r="H579">
        <v>2013</v>
      </c>
      <c r="I579" t="s">
        <v>282</v>
      </c>
      <c r="J579" s="1">
        <v>41540</v>
      </c>
      <c r="K579" s="1"/>
      <c r="L579" t="s">
        <v>18</v>
      </c>
    </row>
    <row r="580" spans="1:12" hidden="1" x14ac:dyDescent="0.25">
      <c r="A580" t="s">
        <v>92</v>
      </c>
      <c r="B580">
        <v>15</v>
      </c>
      <c r="C580" t="s">
        <v>93</v>
      </c>
      <c r="D580" t="s">
        <v>22</v>
      </c>
      <c r="E580" t="s">
        <v>23</v>
      </c>
      <c r="F580" t="s">
        <v>94</v>
      </c>
      <c r="G580" t="s">
        <v>95</v>
      </c>
      <c r="H580">
        <v>2013</v>
      </c>
      <c r="I580" t="s">
        <v>282</v>
      </c>
      <c r="J580" s="1">
        <v>41540</v>
      </c>
      <c r="K580" s="1"/>
      <c r="L580" t="s">
        <v>18</v>
      </c>
    </row>
    <row r="581" spans="1:12" hidden="1" x14ac:dyDescent="0.25">
      <c r="A581" t="s">
        <v>417</v>
      </c>
      <c r="B581">
        <v>1</v>
      </c>
      <c r="C581" t="s">
        <v>418</v>
      </c>
      <c r="D581" t="s">
        <v>419</v>
      </c>
      <c r="E581" t="s">
        <v>420</v>
      </c>
      <c r="F581" t="s">
        <v>421</v>
      </c>
      <c r="G581" t="s">
        <v>422</v>
      </c>
      <c r="H581">
        <v>2012</v>
      </c>
      <c r="I581" t="s">
        <v>17</v>
      </c>
      <c r="J581" s="1">
        <v>41176</v>
      </c>
      <c r="K581" s="1"/>
      <c r="L581" t="s">
        <v>26</v>
      </c>
    </row>
  </sheetData>
  <autoFilter ref="A1:L581">
    <filterColumn colId="4">
      <filters>
        <filter val="Faculty of Engineering Sciences"/>
      </filters>
    </filterColumn>
    <sortState ref="A8:K562">
      <sortCondition ref="C2:C581"/>
      <sortCondition ref="A2:A581"/>
      <sortCondition ref="B2:B5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research_programmes_20120224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Paludan, Karen</dc:creator>
  <cp:lastModifiedBy>Karen Paludan</cp:lastModifiedBy>
  <dcterms:created xsi:type="dcterms:W3CDTF">2012-04-19T10:54:57Z</dcterms:created>
  <dcterms:modified xsi:type="dcterms:W3CDTF">2012-04-26T17:43:11Z</dcterms:modified>
</cp:coreProperties>
</file>