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okia-my.sharepoint.com/personal/setyohadi_herlambang_nokia_com/Documents/Office/Projects/TSEL/"/>
    </mc:Choice>
  </mc:AlternateContent>
  <xr:revisionPtr revIDLastSave="0" documentId="8_{DD4C8D4C-F996-4982-A9B6-B35C9735FF7B}" xr6:coauthVersionLast="47" xr6:coauthVersionMax="47" xr10:uidLastSave="{00000000-0000-0000-0000-000000000000}"/>
  <bookViews>
    <workbookView xWindow="-108" yWindow="-108" windowWidth="23256" windowHeight="12576" xr2:uid="{A50FA760-0677-48D0-A498-D446F303D5DC}"/>
  </bookViews>
  <sheets>
    <sheet name="CIQ Input Fil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</externalReferences>
  <definedNames>
    <definedName name="______________SC2">'[1]Logical Diagram'!#REF!</definedName>
    <definedName name="______________SC3">'[1]Logical Diagram'!#REF!</definedName>
    <definedName name="______________STP1">'[1]Logical Diagram'!#REF!</definedName>
    <definedName name="______________STP2">'[1]Logical Diagram'!#REF!</definedName>
    <definedName name="______________STP3">'[1]Logical Diagram'!#REF!</definedName>
    <definedName name="______________STP4">'[1]Logical Diagram'!#REF!</definedName>
    <definedName name="______________STP5">'[1]Logical Diagram'!#REF!</definedName>
    <definedName name="______________STP6">'[1]Logical Diagram'!#REF!</definedName>
    <definedName name="______________STP7">'[1]Logical Diagram'!#REF!</definedName>
    <definedName name="______________STP8">'[1]Logical Diagram'!#REF!</definedName>
    <definedName name="_____________SC1">'[1]Logical Diagram'!#REF!</definedName>
    <definedName name="_____________SC2">'[2]Logical Diagram'!#REF!</definedName>
    <definedName name="_____________SC2_12">NA()</definedName>
    <definedName name="_____________SC3">'[2]Logical Diagram'!#REF!</definedName>
    <definedName name="_____________SC3_12">NA()</definedName>
    <definedName name="_____________STP1">'[2]Logical Diagram'!#REF!</definedName>
    <definedName name="_____________STP1_12">NA()</definedName>
    <definedName name="_____________STP2">'[2]Logical Diagram'!#REF!</definedName>
    <definedName name="_____________STP2_12">NA()</definedName>
    <definedName name="_____________STP3">'[2]Logical Diagram'!#REF!</definedName>
    <definedName name="_____________STP3_12">NA()</definedName>
    <definedName name="_____________STP4">'[2]Logical Diagram'!#REF!</definedName>
    <definedName name="_____________STP4_12">NA()</definedName>
    <definedName name="_____________STP5">'[2]Logical Diagram'!#REF!</definedName>
    <definedName name="_____________STP5_12">NA()</definedName>
    <definedName name="_____________STP6">'[2]Logical Diagram'!#REF!</definedName>
    <definedName name="_____________STP6_12">NA()</definedName>
    <definedName name="_____________STP7">'[2]Logical Diagram'!#REF!</definedName>
    <definedName name="_____________STP7_12">NA()</definedName>
    <definedName name="_____________STP8">'[2]Logical Diagram'!#REF!</definedName>
    <definedName name="_____________STP8_12">NA()</definedName>
    <definedName name="____________SC1">'[2]Logical Diagram'!#REF!</definedName>
    <definedName name="____________SC1_12">NA()</definedName>
    <definedName name="____________SC2">'[1]Logical Diagram'!#REF!</definedName>
    <definedName name="____________SC2_13">NA()</definedName>
    <definedName name="____________SC2_15">NA()</definedName>
    <definedName name="____________SC3">'[1]Logical Diagram'!#REF!</definedName>
    <definedName name="____________SC3_13">NA()</definedName>
    <definedName name="____________SC3_15">NA()</definedName>
    <definedName name="____________STP1">'[1]Logical Diagram'!#REF!</definedName>
    <definedName name="____________STP1_13">NA()</definedName>
    <definedName name="____________STP1_15">NA()</definedName>
    <definedName name="____________STP2">'[1]Logical Diagram'!#REF!</definedName>
    <definedName name="____________STP2_13">NA()</definedName>
    <definedName name="____________STP2_15">NA()</definedName>
    <definedName name="____________STP3">'[1]Logical Diagram'!#REF!</definedName>
    <definedName name="____________STP3_13">NA()</definedName>
    <definedName name="____________STP3_15">NA()</definedName>
    <definedName name="____________STP4">'[1]Logical Diagram'!#REF!</definedName>
    <definedName name="____________STP4_13">NA()</definedName>
    <definedName name="____________STP4_15">NA()</definedName>
    <definedName name="____________STP5">'[1]Logical Diagram'!#REF!</definedName>
    <definedName name="____________STP5_13">NA()</definedName>
    <definedName name="____________STP5_15">NA()</definedName>
    <definedName name="____________STP6">'[1]Logical Diagram'!#REF!</definedName>
    <definedName name="____________STP6_13">NA()</definedName>
    <definedName name="____________STP6_15">NA()</definedName>
    <definedName name="____________STP7">'[1]Logical Diagram'!#REF!</definedName>
    <definedName name="____________STP7_13">NA()</definedName>
    <definedName name="____________STP7_15">NA()</definedName>
    <definedName name="____________STP8">'[1]Logical Diagram'!#REF!</definedName>
    <definedName name="____________STP8_13">NA()</definedName>
    <definedName name="____________STP8_15">NA()</definedName>
    <definedName name="___________SC1">'[1]Logical Diagram'!#REF!</definedName>
    <definedName name="___________SC1_13">NA()</definedName>
    <definedName name="___________SC1_15">NA()</definedName>
    <definedName name="___________SC2">'[2]Logical Diagram'!#REF!</definedName>
    <definedName name="___________SC2_12">NA()</definedName>
    <definedName name="___________SC3">'[2]Logical Diagram'!#REF!</definedName>
    <definedName name="___________SC3_12">NA()</definedName>
    <definedName name="___________STP1">'[2]Logical Diagram'!#REF!</definedName>
    <definedName name="___________STP1_12">NA()</definedName>
    <definedName name="___________STP2">'[2]Logical Diagram'!#REF!</definedName>
    <definedName name="___________STP2_12">NA()</definedName>
    <definedName name="___________STP3">'[2]Logical Diagram'!#REF!</definedName>
    <definedName name="___________STP3_12">NA()</definedName>
    <definedName name="___________STP4">'[2]Logical Diagram'!#REF!</definedName>
    <definedName name="___________STP4_12">NA()</definedName>
    <definedName name="___________STP5">'[2]Logical Diagram'!#REF!</definedName>
    <definedName name="___________STP5_12">NA()</definedName>
    <definedName name="___________STP6">'[2]Logical Diagram'!#REF!</definedName>
    <definedName name="___________STP6_12">NA()</definedName>
    <definedName name="___________STP7">'[2]Logical Diagram'!#REF!</definedName>
    <definedName name="___________STP7_12">NA()</definedName>
    <definedName name="___________STP8">'[2]Logical Diagram'!#REF!</definedName>
    <definedName name="___________STP8_12">NA()</definedName>
    <definedName name="__________SC1">'[2]Logical Diagram'!#REF!</definedName>
    <definedName name="__________SC1_12">NA()</definedName>
    <definedName name="__________SC2">'[2]Logical Diagram'!#REF!</definedName>
    <definedName name="__________SC2_12">NA()</definedName>
    <definedName name="__________SC3">'[2]Logical Diagram'!#REF!</definedName>
    <definedName name="__________SC3_12">NA()</definedName>
    <definedName name="__________STP1">'[2]Logical Diagram'!#REF!</definedName>
    <definedName name="__________STP1_12">NA()</definedName>
    <definedName name="__________STP2">'[2]Logical Diagram'!#REF!</definedName>
    <definedName name="__________STP2_12">NA()</definedName>
    <definedName name="__________STP3">'[2]Logical Diagram'!#REF!</definedName>
    <definedName name="__________STP3_12">NA()</definedName>
    <definedName name="__________STP4">'[2]Logical Diagram'!#REF!</definedName>
    <definedName name="__________STP4_12">NA()</definedName>
    <definedName name="__________STP5">'[2]Logical Diagram'!#REF!</definedName>
    <definedName name="__________STP5_12">NA()</definedName>
    <definedName name="__________STP6">'[2]Logical Diagram'!#REF!</definedName>
    <definedName name="__________STP6_12">NA()</definedName>
    <definedName name="__________STP7">'[2]Logical Diagram'!#REF!</definedName>
    <definedName name="__________STP7_12">NA()</definedName>
    <definedName name="__________STP8">'[2]Logical Diagram'!#REF!</definedName>
    <definedName name="__________STP8_12">NA()</definedName>
    <definedName name="_________SC1">'[2]Logical Diagram'!#REF!</definedName>
    <definedName name="_________SC1_12">NA()</definedName>
    <definedName name="_________SC2">'[1]Logical Diagram'!#REF!</definedName>
    <definedName name="_________SC3">'[1]Logical Diagram'!#REF!</definedName>
    <definedName name="_________STP1">'[1]Logical Diagram'!#REF!</definedName>
    <definedName name="_________STP2">'[1]Logical Diagram'!#REF!</definedName>
    <definedName name="_________STP3">'[1]Logical Diagram'!#REF!</definedName>
    <definedName name="_________STP4">'[1]Logical Diagram'!#REF!</definedName>
    <definedName name="_________STP5">'[1]Logical Diagram'!#REF!</definedName>
    <definedName name="_________STP6">'[1]Logical Diagram'!#REF!</definedName>
    <definedName name="_________STP7">'[1]Logical Diagram'!#REF!</definedName>
    <definedName name="_________STP8">'[1]Logical Diagram'!#REF!</definedName>
    <definedName name="_________xlfn_IFERROR">#N/A</definedName>
    <definedName name="______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______SC1">'[1]Logical Diagram'!#REF!</definedName>
    <definedName name="________SC2">'[2]Logical Diagram'!#REF!</definedName>
    <definedName name="________SC2_12">NA()</definedName>
    <definedName name="________SC3">'[2]Logical Diagram'!#REF!</definedName>
    <definedName name="________SC3_12">NA()</definedName>
    <definedName name="________STP1">'[2]Logical Diagram'!#REF!</definedName>
    <definedName name="________STP1_12">NA()</definedName>
    <definedName name="________STP2">'[2]Logical Diagram'!#REF!</definedName>
    <definedName name="________STP2_12">NA()</definedName>
    <definedName name="________STP3">'[2]Logical Diagram'!#REF!</definedName>
    <definedName name="________STP3_12">NA()</definedName>
    <definedName name="________STP4">'[2]Logical Diagram'!#REF!</definedName>
    <definedName name="________STP4_12">NA()</definedName>
    <definedName name="________STP5">'[2]Logical Diagram'!#REF!</definedName>
    <definedName name="________STP5_12">NA()</definedName>
    <definedName name="________STP6">'[2]Logical Diagram'!#REF!</definedName>
    <definedName name="________STP6_12">NA()</definedName>
    <definedName name="________STP7">'[2]Logical Diagram'!#REF!</definedName>
    <definedName name="________STP7_12">NA()</definedName>
    <definedName name="________STP8">'[2]Logical Diagram'!#REF!</definedName>
    <definedName name="________STP8_12">NA()</definedName>
    <definedName name="________xlfn_IFERROR">#N/A</definedName>
    <definedName name="_____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_____SC1">'[2]Logical Diagram'!#REF!</definedName>
    <definedName name="_______SC1_12">NA()</definedName>
    <definedName name="_______SC2">'[2]Logical Diagram'!#REF!</definedName>
    <definedName name="_______SC2_12">NA()</definedName>
    <definedName name="_______SC3">'[2]Logical Diagram'!#REF!</definedName>
    <definedName name="_______SC3_12">NA()</definedName>
    <definedName name="_______STP1">'[2]Logical Diagram'!#REF!</definedName>
    <definedName name="_______STP1_12">NA()</definedName>
    <definedName name="_______STP2">'[2]Logical Diagram'!#REF!</definedName>
    <definedName name="_______STP2_12">NA()</definedName>
    <definedName name="_______STP3">'[2]Logical Diagram'!#REF!</definedName>
    <definedName name="_______STP3_12">NA()</definedName>
    <definedName name="_______STP4">'[2]Logical Diagram'!#REF!</definedName>
    <definedName name="_______STP4_12">NA()</definedName>
    <definedName name="_______STP5">'[2]Logical Diagram'!#REF!</definedName>
    <definedName name="_______STP5_12">NA()</definedName>
    <definedName name="_______STP6">'[2]Logical Diagram'!#REF!</definedName>
    <definedName name="_______STP6_12">NA()</definedName>
    <definedName name="_______STP7">'[2]Logical Diagram'!#REF!</definedName>
    <definedName name="_______STP7_12">NA()</definedName>
    <definedName name="_______STP8">'[2]Logical Diagram'!#REF!</definedName>
    <definedName name="_______STP8_12">NA()</definedName>
    <definedName name="_______xlfn_IFERROR">#N/A</definedName>
    <definedName name="____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____SC1">'[2]Logical Diagram'!#REF!</definedName>
    <definedName name="______SC1_12">NA()</definedName>
    <definedName name="______SC2">'[2]Logical Diagram'!#REF!</definedName>
    <definedName name="______SC2_12">NA()</definedName>
    <definedName name="______SC3">'[2]Logical Diagram'!#REF!</definedName>
    <definedName name="______SC3_12">NA()</definedName>
    <definedName name="______STP1">'[2]Logical Diagram'!#REF!</definedName>
    <definedName name="______STP1_12">NA()</definedName>
    <definedName name="______STP2">'[2]Logical Diagram'!#REF!</definedName>
    <definedName name="______STP2_12">NA()</definedName>
    <definedName name="______STP3">'[2]Logical Diagram'!#REF!</definedName>
    <definedName name="______STP3_12">NA()</definedName>
    <definedName name="______STP4">'[2]Logical Diagram'!#REF!</definedName>
    <definedName name="______STP4_12">NA()</definedName>
    <definedName name="______STP5">'[2]Logical Diagram'!#REF!</definedName>
    <definedName name="______STP5_12">NA()</definedName>
    <definedName name="______STP6">'[2]Logical Diagram'!#REF!</definedName>
    <definedName name="______STP6_12">NA()</definedName>
    <definedName name="______STP7">'[2]Logical Diagram'!#REF!</definedName>
    <definedName name="______STP7_12">NA()</definedName>
    <definedName name="______STP8">'[2]Logical Diagram'!#REF!</definedName>
    <definedName name="______STP8_12">NA()</definedName>
    <definedName name="______xlfn_IFERROR">#N/A</definedName>
    <definedName name="___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___SC1">'[2]Logical Diagram'!#REF!</definedName>
    <definedName name="_____SC1_12">NA()</definedName>
    <definedName name="_____SC2">'[2]Logical Diagram'!#REF!</definedName>
    <definedName name="_____SC2_12">NA()</definedName>
    <definedName name="_____SC3">'[2]Logical Diagram'!#REF!</definedName>
    <definedName name="_____SC3_12">NA()</definedName>
    <definedName name="_____STP1">'[2]Logical Diagram'!#REF!</definedName>
    <definedName name="_____STP1_12">NA()</definedName>
    <definedName name="_____STP2">'[2]Logical Diagram'!#REF!</definedName>
    <definedName name="_____STP2_12">NA()</definedName>
    <definedName name="_____STP3">'[2]Logical Diagram'!#REF!</definedName>
    <definedName name="_____STP3_12">NA()</definedName>
    <definedName name="_____STP4">'[2]Logical Diagram'!#REF!</definedName>
    <definedName name="_____STP4_12">NA()</definedName>
    <definedName name="_____STP5">'[2]Logical Diagram'!#REF!</definedName>
    <definedName name="_____STP5_12">NA()</definedName>
    <definedName name="_____STP6">'[2]Logical Diagram'!#REF!</definedName>
    <definedName name="_____STP6_12">NA()</definedName>
    <definedName name="_____STP7">'[2]Logical Diagram'!#REF!</definedName>
    <definedName name="_____STP7_12">NA()</definedName>
    <definedName name="_____STP8">'[2]Logical Diagram'!#REF!</definedName>
    <definedName name="_____STP8_12">NA()</definedName>
    <definedName name="_____xlfn_IFERROR">#N/A</definedName>
    <definedName name="____GSM1">#REF!</definedName>
    <definedName name="____GSM10">#REF!</definedName>
    <definedName name="____GSM11">#REF!</definedName>
    <definedName name="____GSM2">#REF!</definedName>
    <definedName name="____GSM3">#REF!</definedName>
    <definedName name="____GSM4">#REF!</definedName>
    <definedName name="____GSM5">#REF!</definedName>
    <definedName name="____GSM6">#REF!</definedName>
    <definedName name="____GSM7">#REF!</definedName>
    <definedName name="____GSM8">#REF!</definedName>
    <definedName name="____GSM9">#REF!</definedName>
    <definedName name="__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__SC1">'[2]Logical Diagram'!#REF!</definedName>
    <definedName name="____SC1_12">NA()</definedName>
    <definedName name="____SC10">#REF!</definedName>
    <definedName name="____SC11">#REF!</definedName>
    <definedName name="____SC2">'[2]Logical Diagram'!#REF!</definedName>
    <definedName name="____SC2_12">NA()</definedName>
    <definedName name="____SC3">'[2]Logical Diagram'!#REF!</definedName>
    <definedName name="____SC3_12">NA()</definedName>
    <definedName name="____SC4">#REF!</definedName>
    <definedName name="____SC5">#REF!</definedName>
    <definedName name="____SC6">#REF!</definedName>
    <definedName name="____SC7">#REF!</definedName>
    <definedName name="____SC8">#REF!</definedName>
    <definedName name="____SC9">#REF!</definedName>
    <definedName name="____STP1">'[2]Logical Diagram'!#REF!</definedName>
    <definedName name="____STP1_12">NA()</definedName>
    <definedName name="____STP2">'[2]Logical Diagram'!#REF!</definedName>
    <definedName name="____STP2_12">NA()</definedName>
    <definedName name="____STP3">'[2]Logical Diagram'!#REF!</definedName>
    <definedName name="____STP3_12">NA()</definedName>
    <definedName name="____STP4">'[2]Logical Diagram'!#REF!</definedName>
    <definedName name="____STP4_12">NA()</definedName>
    <definedName name="____STP5">'[2]Logical Diagram'!#REF!</definedName>
    <definedName name="____STP5_12">NA()</definedName>
    <definedName name="____STP6">'[2]Logical Diagram'!#REF!</definedName>
    <definedName name="____STP6_12">NA()</definedName>
    <definedName name="____STP7">'[2]Logical Diagram'!#REF!</definedName>
    <definedName name="____STP7_12">NA()</definedName>
    <definedName name="____STP8">'[2]Logical Diagram'!#REF!</definedName>
    <definedName name="____STP8_12">NA()</definedName>
    <definedName name="____xlfn_IFERROR">#N/A</definedName>
    <definedName name="___GSM1">#REF!</definedName>
    <definedName name="___GSM10">#REF!</definedName>
    <definedName name="___GSM11">#REF!</definedName>
    <definedName name="___GSM1900">'[3]Pramesh GSM1900'!$B$1:$C$5000</definedName>
    <definedName name="___GSM2">#REF!</definedName>
    <definedName name="___GSM3">#REF!</definedName>
    <definedName name="___GSM4">#REF!</definedName>
    <definedName name="___GSM5">#REF!</definedName>
    <definedName name="___GSM6">#REF!</definedName>
    <definedName name="___GSM7">#REF!</definedName>
    <definedName name="___GSM8">#REF!</definedName>
    <definedName name="___GSM9">#REF!</definedName>
    <definedName name="___SC1">'[2]Logical Diagram'!#REF!</definedName>
    <definedName name="___SC1_12">NA()</definedName>
    <definedName name="___SC10">#REF!</definedName>
    <definedName name="___SC11">#REF!</definedName>
    <definedName name="___SC2">'[2]Logical Diagram'!#REF!</definedName>
    <definedName name="___SC2_12">NA()</definedName>
    <definedName name="___SC3">'[2]Logical Diagram'!#REF!</definedName>
    <definedName name="___SC3_12">NA()</definedName>
    <definedName name="___SC4">#REF!</definedName>
    <definedName name="___SC5">#REF!</definedName>
    <definedName name="___SC6">#REF!</definedName>
    <definedName name="___SC7">#REF!</definedName>
    <definedName name="___SC8">#REF!</definedName>
    <definedName name="___SC9">#REF!</definedName>
    <definedName name="___STP1">'[2]Logical Diagram'!#REF!</definedName>
    <definedName name="___STP1_12">NA()</definedName>
    <definedName name="___STP2">'[2]Logical Diagram'!#REF!</definedName>
    <definedName name="___STP2_12">NA()</definedName>
    <definedName name="___STP3">'[2]Logical Diagram'!#REF!</definedName>
    <definedName name="___STP3_12">NA()</definedName>
    <definedName name="___STP4">'[2]Logical Diagram'!#REF!</definedName>
    <definedName name="___STP4_12">NA()</definedName>
    <definedName name="___STP5">'[2]Logical Diagram'!#REF!</definedName>
    <definedName name="___STP5_12">NA()</definedName>
    <definedName name="___STP6">'[2]Logical Diagram'!#REF!</definedName>
    <definedName name="___STP6_12">NA()</definedName>
    <definedName name="___STP7">'[2]Logical Diagram'!#REF!</definedName>
    <definedName name="___STP7_12">NA()</definedName>
    <definedName name="___STP8">'[2]Logical Diagram'!#REF!</definedName>
    <definedName name="___STP8_12">NA()</definedName>
    <definedName name="___xlfn_IFERROR">#N/A</definedName>
    <definedName name="__123Graph_A" hidden="1">[4]SLTE!#REF!</definedName>
    <definedName name="__123Graph_ABRANCHE" hidden="1">[4]SLTE!#REF!</definedName>
    <definedName name="__123Graph_ATOTAL" hidden="1">[4]SLTE!#REF!</definedName>
    <definedName name="__123Graph_BBRANCHE" hidden="1">[4]SLTE!#REF!</definedName>
    <definedName name="__123Graph_CBRANCHE" hidden="1">[4]SLTE!#REF!</definedName>
    <definedName name="__123Graph_X" hidden="1">[4]SLTE!#REF!</definedName>
    <definedName name="__123Graph_XBRANCHE" hidden="1">[4]SLTE!#REF!</definedName>
    <definedName name="__123Graph_XCODEV" hidden="1">'[4]Selling Costs'!#REF!</definedName>
    <definedName name="__123Graph_XPICCUM" hidden="1">'[4]Selling Costs'!#REF!</definedName>
    <definedName name="__123Graph_XTOTAL" hidden="1">[4]SLTE!#REF!</definedName>
    <definedName name="__EdFJsKAA" hidden="1">[5]!DOWNLOAD</definedName>
    <definedName name="__GSM1">#REF!</definedName>
    <definedName name="__GSM10">#REF!</definedName>
    <definedName name="__GSM11">#REF!</definedName>
    <definedName name="__GSM1900">'[3]Pramesh GSM1900'!$B$1:$C$5000</definedName>
    <definedName name="__GSM2">#REF!</definedName>
    <definedName name="__GSM3">#REF!</definedName>
    <definedName name="__GSM4">#REF!</definedName>
    <definedName name="__GSM5">#REF!</definedName>
    <definedName name="__GSM6">#REF!</definedName>
    <definedName name="__GSM7">#REF!</definedName>
    <definedName name="__GSM8">#REF!</definedName>
    <definedName name="__GSM9">#REF!</definedName>
    <definedName name="__IntlFixup" hidden="1">TRUE</definedName>
    <definedName name="__min1">#REF!</definedName>
    <definedName name="__net1">#REF!</definedName>
    <definedName name="_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_rnc1" hidden="1">{"'BSC'!$A$1:$H$29"}</definedName>
    <definedName name="__SC1">'[2]Logical Diagram'!#REF!</definedName>
    <definedName name="__SC1_12">NA()</definedName>
    <definedName name="__SC10">#REF!</definedName>
    <definedName name="__SC11">#REF!</definedName>
    <definedName name="__SC2">'[2]Logical Diagram'!#REF!</definedName>
    <definedName name="__SC2_12">NA()</definedName>
    <definedName name="__SC3">'[2]Logical Diagram'!#REF!</definedName>
    <definedName name="__SC3_12">NA()</definedName>
    <definedName name="__SC4">#REF!</definedName>
    <definedName name="__SC5">#REF!</definedName>
    <definedName name="__SC6">#REF!</definedName>
    <definedName name="__SC7">#REF!</definedName>
    <definedName name="__SC8">#REF!</definedName>
    <definedName name="__SC9">#REF!</definedName>
    <definedName name="__STP1">'[2]Logical Diagram'!#REF!</definedName>
    <definedName name="__STP1_12">NA()</definedName>
    <definedName name="__STP2">'[2]Logical Diagram'!#REF!</definedName>
    <definedName name="__STP2_12">NA()</definedName>
    <definedName name="__STP3">'[2]Logical Diagram'!#REF!</definedName>
    <definedName name="__STP3_12">NA()</definedName>
    <definedName name="__STP4">'[2]Logical Diagram'!#REF!</definedName>
    <definedName name="__STP4_12">NA()</definedName>
    <definedName name="__STP5">'[2]Logical Diagram'!#REF!</definedName>
    <definedName name="__STP5_12">NA()</definedName>
    <definedName name="__STP6">'[2]Logical Diagram'!#REF!</definedName>
    <definedName name="__STP6_12">NA()</definedName>
    <definedName name="__STP7">'[2]Logical Diagram'!#REF!</definedName>
    <definedName name="__STP7_12">NA()</definedName>
    <definedName name="__STP8">'[2]Logical Diagram'!#REF!</definedName>
    <definedName name="__STP8_12">NA()</definedName>
    <definedName name="__TCH1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__tt3">'[6]Cover Page'!#REF!</definedName>
    <definedName name="__xlfn_IFERROR">#N/A</definedName>
    <definedName name="__xlfn_NUMBERVALUE">#N/A</definedName>
    <definedName name="_002">#REF!</definedName>
    <definedName name="_002_2_">#REF!</definedName>
    <definedName name="_003">#REF!</definedName>
    <definedName name="_1_0_Parse_" hidden="1">[4]Sheet3!#REF!</definedName>
    <definedName name="_2_0_Parse_" hidden="1">[4]Sheet3!#REF!</definedName>
    <definedName name="_A111">'[7]Logical Diagram'!#REF!</definedName>
    <definedName name="_aa3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_APPLIANCE">'[8]CMM Configurator'!$O$207</definedName>
    <definedName name="_dasdasda">'[7]Logical Diagram'!#REF!</definedName>
    <definedName name="_Fill" hidden="1">[9]Template!#REF!</definedName>
    <definedName name="_xlnm._FilterDatabase" hidden="1">#REF!</definedName>
    <definedName name="_GSM1">#REF!</definedName>
    <definedName name="_GSM10">#REF!</definedName>
    <definedName name="_GSM11">#REF!</definedName>
    <definedName name="_GSM1900">'[3]Pramesh GSM1900'!$B$1:$C$5000</definedName>
    <definedName name="_GSM2">#REF!</definedName>
    <definedName name="_GSM3">#REF!</definedName>
    <definedName name="_GSM4">#REF!</definedName>
    <definedName name="_GSM5">#REF!</definedName>
    <definedName name="_GSM6">#REF!</definedName>
    <definedName name="_GSM7">#REF!</definedName>
    <definedName name="_GSM8">#REF!</definedName>
    <definedName name="_GSM9">#REF!</definedName>
    <definedName name="_INFRA">'[8]CMM Configurator'!$C$125</definedName>
    <definedName name="_Key1" hidden="1">[10]Sheet1!#REF!</definedName>
    <definedName name="_Key2" hidden="1">[10]Sheet1!#REF!</definedName>
    <definedName name="_mgc8">'[11]Defined Names'!#REF!</definedName>
    <definedName name="_min1">#REF!</definedName>
    <definedName name="_mme1">'[11]Defined Names'!#REF!</definedName>
    <definedName name="_net1">#REF!</definedName>
    <definedName name="_NIN2">[12]OMs!#REF!</definedName>
    <definedName name="_npo1">'[11]Defined Names'!#REF!</definedName>
    <definedName name="_ntp1">'[11]Defined Names'!#REF!</definedName>
    <definedName name="_ntp2">'[11]Defined Names'!#REF!</definedName>
    <definedName name="_Order1" hidden="1">0</definedName>
    <definedName name="_Order2" hidden="1">255</definedName>
    <definedName name="_PAPS_ANTI">'[8]CMM Configurator'!$C$128</definedName>
    <definedName name="_Parse_Out" hidden="1">#REF!</definedName>
    <definedName name="_pc2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_pgw1">'[11]Defined Names'!#REF!</definedName>
    <definedName name="_rnc1" hidden="1">{"'BSC'!$A$1:$H$29"}</definedName>
    <definedName name="_rnc3" hidden="1">{"'BSC'!$A$1:$H$29"}</definedName>
    <definedName name="_sam1">'[11]Defined Names'!#REF!</definedName>
    <definedName name="_sam2">'[11]Defined Names'!#REF!</definedName>
    <definedName name="_SC1">'[2]Logical Diagram'!#REF!</definedName>
    <definedName name="_SC1_12">NA()</definedName>
    <definedName name="_SC10">#REF!</definedName>
    <definedName name="_SC11">#REF!</definedName>
    <definedName name="_SC2">'[2]Logical Diagram'!#REF!</definedName>
    <definedName name="_SC2_12">NA()</definedName>
    <definedName name="_SC3">'[2]Logical Diagram'!#REF!</definedName>
    <definedName name="_SC3_12">NA()</definedName>
    <definedName name="_SC4">#REF!</definedName>
    <definedName name="_SC5">#REF!</definedName>
    <definedName name="_SC6">#REF!</definedName>
    <definedName name="_SC7">#REF!</definedName>
    <definedName name="_SC8">#REF!</definedName>
    <definedName name="_SC9">#REF!</definedName>
    <definedName name="_sgw1">'[11]Defined Names'!#REF!</definedName>
    <definedName name="_Sort" hidden="1">[10]Sheet1!#REF!</definedName>
    <definedName name="_ST3">'[13]Logical Diagram'!#REF!</definedName>
    <definedName name="_STP">#REF!</definedName>
    <definedName name="_STP1">'[2]Logical Diagram'!#REF!</definedName>
    <definedName name="_STP1_12">NA()</definedName>
    <definedName name="_STP100">'[13]Logical Diagram'!#REF!</definedName>
    <definedName name="_STP2">'[2]Logical Diagram'!#REF!</definedName>
    <definedName name="_STP2_12">NA()</definedName>
    <definedName name="_STP3">'[2]Logical Diagram'!#REF!</definedName>
    <definedName name="_STP3_12">NA()</definedName>
    <definedName name="_STP4">'[2]Logical Diagram'!#REF!</definedName>
    <definedName name="_STP4_12">NA()</definedName>
    <definedName name="_STP5">'[2]Logical Diagram'!#REF!</definedName>
    <definedName name="_STP5_12">NA()</definedName>
    <definedName name="_STP6">'[2]Logical Diagram'!#REF!</definedName>
    <definedName name="_STP6_12">NA()</definedName>
    <definedName name="_STP7">'[2]Logical Diagram'!#REF!</definedName>
    <definedName name="_STP7_12">NA()</definedName>
    <definedName name="_STP8">'[2]Logical Diagram'!#REF!</definedName>
    <definedName name="_STP8_12">NA()</definedName>
    <definedName name="_TCH1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_Toc104193853_25">#REF!</definedName>
    <definedName name="_Toc104193853_26">#REF!</definedName>
    <definedName name="_Toc104193853_27">#REF!</definedName>
    <definedName name="_Toc104193853_30">#REF!</definedName>
    <definedName name="_Toc104193853_31">#REF!</definedName>
    <definedName name="_Toc104193853_40">#REF!</definedName>
    <definedName name="_Toc104193854_26">#REF!</definedName>
    <definedName name="_Toc104969278_32">#REF!</definedName>
    <definedName name="_Toc104969278_33">#REF!</definedName>
    <definedName name="_Toc104969279_32">#REF!</definedName>
    <definedName name="_Toc104969279_33">#REF!</definedName>
    <definedName name="_Toc104969280_32">#REF!</definedName>
    <definedName name="_Toc104969280_33">#REF!</definedName>
    <definedName name="_Toc109036259_23">#REF!</definedName>
    <definedName name="_Toc59953995_25">#REF!</definedName>
    <definedName name="_TR00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_tt3">'[6]Cover Page'!#REF!</definedName>
    <definedName name="_VMWARE">'[8]CMM Configurator'!$O$205</definedName>
    <definedName name="_VSR">'[8]CMM Configurator'!$O$206</definedName>
    <definedName name="_xlfn_NUMBERVALUE">#N/A</definedName>
    <definedName name="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1\">#REF!</definedName>
    <definedName name="aa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aa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aaaa" hidden="1">#REF!</definedName>
    <definedName name="aaaaaa">'[7]Logical Diagram'!#REF!</definedName>
    <definedName name="aaaaaaaaaaaaaaaa">#REF!</definedName>
    <definedName name="AB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59_B42">#REF!</definedName>
    <definedName name="AB60_B43">#REF!</definedName>
    <definedName name="AB61_B44">#REF!</definedName>
    <definedName name="AB62_B45">#REF!</definedName>
    <definedName name="AB63_B46">#REF!</definedName>
    <definedName name="AB64_B47">#REF!</definedName>
    <definedName name="AB65_B48">#REF!</definedName>
    <definedName name="AB66_B49">#REF!</definedName>
    <definedName name="AB67_Bnull">#REF!</definedName>
    <definedName name="AB68_Bnull">#REF!</definedName>
    <definedName name="ab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cdef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boutJobAid">'[14]About this Job Aid'!#REF!</definedName>
    <definedName name="AC_choice">#REF!</definedName>
    <definedName name="AccessDatabase" hidden="1">"C:\My Documents\current\Business case moc v2.0 .mdb"</definedName>
    <definedName name="accsuba0">"72.129.221."</definedName>
    <definedName name="accsuba1">128</definedName>
    <definedName name="accsubb0">"71.74.39."</definedName>
    <definedName name="accsubb1">128</definedName>
    <definedName name="ACPower">[15]Requirements!$D$14</definedName>
    <definedName name="ACPower_12">NA()</definedName>
    <definedName name="ACSSDURQ">#REF!</definedName>
    <definedName name="Act_NE_GW">#REF!</definedName>
    <definedName name="Act_OAM_GW">#REF!</definedName>
    <definedName name="Activity_List">[16]!SOW[List of activities]</definedName>
    <definedName name="Actual_Date">'[17]Master Test List'!$J$5:$J$274</definedName>
    <definedName name="ADHOFF">#REF!</definedName>
    <definedName name="ADIRIVOG">[12]OMs!#REF!</definedName>
    <definedName name="ADMOBORG">[12]OMs!$B$141</definedName>
    <definedName name="ad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F23_F22">#REF!</definedName>
    <definedName name="AF24_F23">#REF!</definedName>
    <definedName name="AF25_F24">#REF!</definedName>
    <definedName name="AF26_F25">#REF!</definedName>
    <definedName name="AF27_F26">#REF!</definedName>
    <definedName name="AF28_F27">#REF!</definedName>
    <definedName name="AF29_F28">#REF!</definedName>
    <definedName name="AF30_F29">#REF!</definedName>
    <definedName name="AF31_F30">#REF!</definedName>
    <definedName name="AF32_F31">#REF!</definedName>
    <definedName name="AF33_F32">#REF!</definedName>
    <definedName name="AF34_F33">#REF!</definedName>
    <definedName name="AF35_F34">#REF!</definedName>
    <definedName name="AF36_F35">#REF!</definedName>
    <definedName name="AF37_F36">#REF!</definedName>
    <definedName name="AF38_F37">#REF!</definedName>
    <definedName name="AF39_F38">#REF!</definedName>
    <definedName name="AF40_F39">#REF!</definedName>
    <definedName name="AF41_F40">#REF!</definedName>
    <definedName name="AF42_F41">#REF!</definedName>
    <definedName name="AF43_F42">#REF!</definedName>
    <definedName name="AF44_F43">#REF!</definedName>
    <definedName name="AF45_F44">#REF!</definedName>
    <definedName name="AF46_F45">#REF!</definedName>
    <definedName name="AF47_F46">#REF!</definedName>
    <definedName name="AF48_F47">#REF!</definedName>
    <definedName name="AF49_F48">#REF!</definedName>
    <definedName name="AF50_F49">#REF!</definedName>
    <definedName name="AF51_F50">#REF!</definedName>
    <definedName name="AF52_F51">#REF!</definedName>
    <definedName name="AF53_F52">#REF!</definedName>
    <definedName name="AF54_F53">#REF!</definedName>
    <definedName name="AF55_F54">#REF!</definedName>
    <definedName name="AF56_F55">#REF!</definedName>
    <definedName name="AF57_F56">#REF!</definedName>
    <definedName name="AF58_F57">#REF!</definedName>
    <definedName name="AF59_F58">#REF!</definedName>
    <definedName name="AF60_F59">#REF!</definedName>
    <definedName name="AF61_F60">#REF!</definedName>
    <definedName name="AF62_F61">#REF!</definedName>
    <definedName name="AFRIVIC">#REF!</definedName>
    <definedName name="ah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irfareCost">[16]Inputs!$C$5</definedName>
    <definedName name="aliasName">'[18]eNodeB Def.'!$F$10</definedName>
    <definedName name="all">#REF!</definedName>
    <definedName name="ALU_CG_NAT">'[16]Scope of Work'!$D$54</definedName>
    <definedName name="ALU_FW">'[16]Scope of Work'!$D$53</definedName>
    <definedName name="ALU_GGSN">'[16]Scope of Work'!$D$37</definedName>
    <definedName name="ALU_IPnetwork">'[16]Scope of Work'!$D$87</definedName>
    <definedName name="ALU_MME">'[16]Scope of Work'!$D$33</definedName>
    <definedName name="ALU_PE">'[16]Scope of Work'!$D$38</definedName>
    <definedName name="ALU_PGW">'[16]Scope of Work'!$D$36</definedName>
    <definedName name="ALU_SAM">'[16]Scope of Work'!$D$42</definedName>
    <definedName name="ALU_SGSN">'[16]Scope of Work'!$D$34</definedName>
    <definedName name="ALU_SGW">'[16]Scope of Work'!$D$35</definedName>
    <definedName name="ALUeUTRAN">'[16]Scope of Work'!$D$55</definedName>
    <definedName name="AMA">#REF!</definedName>
    <definedName name="AMAENT">[12]OMs!$B$11</definedName>
    <definedName name="amount_of_RAM">#REF!</definedName>
    <definedName name="AMPS_AWT">[12]Features!#REF!</definedName>
    <definedName name="AMPS_C_BHCA">#REF!</definedName>
    <definedName name="AMPS_p">#REF!</definedName>
    <definedName name="AMPSRESP">[12]OMs!$B$37</definedName>
    <definedName name="AMPSTO">[12]OMs!$B$38</definedName>
    <definedName name="AMR_TRAFFIC">#REF!</definedName>
    <definedName name="anscount" hidden="1">1</definedName>
    <definedName name="AP_BHCA_Limit">#REF!</definedName>
    <definedName name="AP_SUB_Limit">#REF!</definedName>
    <definedName name="Apc_info">#REF!</definedName>
    <definedName name="Apc_info_12">NA()</definedName>
    <definedName name="Apc_info_12_1">NA()</definedName>
    <definedName name="Apc_info_13">NA()</definedName>
    <definedName name="Apc_info_14">NA()</definedName>
    <definedName name="Apc_info_15">NA()</definedName>
    <definedName name="Apc_info_3">NA()</definedName>
    <definedName name="Apc_info_8">NA()</definedName>
    <definedName name="APN_Priority_List">#REF!</definedName>
    <definedName name="APN_White_List">#REF!</definedName>
    <definedName name="APNPriority">#REF!</definedName>
    <definedName name="AppCalDef">#REF!</definedName>
    <definedName name="ARP">[19]Qos!#REF!</definedName>
    <definedName name="asd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sdad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asdfasdf" hidden="1">{"PriceSheetNoMargins",#N/A,FALSE,"PriceSheet"}</definedName>
    <definedName name="asdfasdfasfdasdf" hidden="1">{#N/A,#N/A,FALSE,"Job Summary";#N/A,#N/A,FALSE,"Contact and Delivery";#N/A,#N/A,FALSE,"Reference Documents";#N/A,#N/A,FALSE,"General Notes";#N/A,#N/A,FALSE,"Installer Work Items";#N/A,#N/A,FALSE,"Installer Notes";#N/A,#N/A,FALSE,"List of Materials";#N/A,#N/A,FALSE,"Power Cabling List";#N/A,#N/A,FALSE,"Ground Cabling List";#N/A,#N/A,FALSE,"Signal Cabling List";#N/A,#N/A,FALSE,"GTP Cabling List";#N/A,#N/A,FALSE,"Alarm and Clock Cabling List";#N/A,#N/A,FALSE,"Attachments"}</definedName>
    <definedName name="asdfg">#REF!</definedName>
    <definedName name="asdfghjkl">#REF!</definedName>
    <definedName name="ASMSADOR">#REF!</definedName>
    <definedName name="ASRIVIC">#REF!</definedName>
    <definedName name="ATCA_HW_SW">#REF!</definedName>
    <definedName name="ATM_Access_Prof_Max_Egress_BW_Unit_">OFFSET([20]Sheet1!$U$7:$U$1000,0,0,COUNTA([20]Sheet1!$U$7:$U$1000))</definedName>
    <definedName name="ATM_Access_Prof_Max_Ingress_BW_Unit_">OFFSET([20]Sheet1!$S$7:$S$1000,0,0,COUNTA([20]Sheet1!$S$7:$S$1000))</definedName>
    <definedName name="ATM_Access_Prof_UPC_NPC_mode">OFFSET([20]Sheet1!$X$7:$X$1000,0,0,COUNTA([20]Sheet1!$X$7:$X$1000))</definedName>
    <definedName name="ATM_End_Pnt_Grps_Egress_Service_Category">OFFSET([20]Sheet1!$AY$7:$AY$1000,0,0,COUNTA([20]Sheet1!$AY$7:$AY$1000))</definedName>
    <definedName name="ATM_End_Pnt_Grps_End_Point_Type">OFFSET([20]Sheet1!$AZ$7:$AZ$1000,0,0,COUNTA([20]Sheet1!$AZ$7:$AZ$1000))</definedName>
    <definedName name="ATM_End_Pnt_Grps_Ingress_Service_Category">OFFSET([20]Sheet1!$AX$7:$AX$1000,0,0,COUNTA([20]Sheet1!$AX$7:$AX$1000))</definedName>
    <definedName name="ATM_End_Pnt_Grps_Ownership">OFFSET([20]Sheet1!$BE$7:$BE$1000,0,0,COUNTA([20]Sheet1!$BE$7:$BE$1000))</definedName>
    <definedName name="ATM_Endpoint_List">#REF!</definedName>
    <definedName name="ATM_If_Interface_Type">OFFSET([20]Sheet1!$K$7:$K$1000,0,0,COUNTA([20]Sheet1!$K$7:$K$1000))</definedName>
    <definedName name="ATM_If_Payload_Type">OFFSET([20]Sheet1!$P$7:$P$1000,0,0,COUNTA([20]Sheet1!$P$7:$P$1000))</definedName>
    <definedName name="ATM_If_Physical_Resource">OFFSET([20]Sheet1!$M$7:$M$1000,0,0,COUNTA([20]Sheet1!$M$7:$M$1000))</definedName>
    <definedName name="ATM_NE_List">#REF!</definedName>
    <definedName name="ATM_Rou_Protocol">OFFSET([20]Sheet1!$AT$7:$AT$1000,0,0,COUNTA([20]Sheet1!$AT$7:$AT$1000))</definedName>
    <definedName name="ATM_Rou_Route_Type">OFFSET([20]Sheet1!$AS$7:$AS$1000,0,0,COUNTA([20]Sheet1!$AS$7:$AS$1000))</definedName>
    <definedName name="ATM_Rou_Signaling_Network_Used">OFFSET([20]Sheet1!$AU$7:$AU$1000,0,0,COUNTA([20]Sheet1!$AU$7:$AU$1000))</definedName>
    <definedName name="ATM_Term_Pts_Egress_CDVT_PCR_Unit">OFFSET([20]Sheet1!$AM$7:$AM$1000,0,0,COUNTA([20]Sheet1!$AM$7:$AM$1000))</definedName>
    <definedName name="ATM_Term_Pts_Egress_PCR_Unit">OFFSET([20]Sheet1!$AQ$7:$AQ$1000,0,0,COUNTA([20]Sheet1!$AQ$7:$AQ$1000))</definedName>
    <definedName name="ATM_Term_Pts_Egress_QoS_Class">OFFSET([20]Sheet1!$AI$7:$AI$1000,0,0,COUNTA([20]Sheet1!$AI$7:$AI$1000))</definedName>
    <definedName name="ATM_Term_Pts_Egress_Service_Category">OFFSET([20]Sheet1!$AH$7:$AH$1000,0,0,COUNTA([20]Sheet1!$AH$7:$AH$1000))</definedName>
    <definedName name="ATM_Term_Pts_Ingress_CDVT_PCR_Unit">OFFSET([20]Sheet1!$AK$7:$AK$1000,0,0,COUNTA([20]Sheet1!$AK$7:$AK$1000))</definedName>
    <definedName name="ATM_Term_Pts_Ingress_PCR_Unit">OFFSET([20]Sheet1!$AO$7:$AO$1000,0,0,COUNTA([20]Sheet1!$AO$7:$AO$1000))</definedName>
    <definedName name="ATM_Term_Pts_Ingress_QoS_Class">OFFSET([20]Sheet1!$AG$7:$AG$1000,0,0,COUNTA([20]Sheet1!$AG$7:$AG$1000))</definedName>
    <definedName name="ATM_Term_Pts_Ingress_Service_Category">OFFSET([20]Sheet1!$AF$7:$AF$1000,0,0,COUNTA([20]Sheet1!$AF$7:$AF$1000))</definedName>
    <definedName name="ATM_Term_Pts_Link_Termination_Point_Type">OFFSET([20]Sheet1!$Z$7:$Z$1000,0,0,COUNTA([20]Sheet1!$Z$7:$Z$1000))</definedName>
    <definedName name="ATM_Term_Pts_Segment_End_Point_Info">OFFSET([20]Sheet1!$AD$7:$AD$1000,0,0,COUNTA([20]Sheet1!$AD$7:$AD$1000))</definedName>
    <definedName name="ATM_Term_Pts_VP_Traffic_Shaping">OFFSET([20]Sheet1!$AE$7:$AE$1000,0,0,COUNTA([20]Sheet1!$AE$7:$AE$1000))</definedName>
    <definedName name="ATM_Term_Pts_VPL_Service_Level_Only_if_VPLtp">OFFSET([20]Sheet1!$AC$7:$AC$1000,0,0,COUNTA([20]Sheet1!$AC$7:$AC$1000))</definedName>
    <definedName name="atmiid1">#REF!</definedName>
    <definedName name="atmiid2">#REF!</definedName>
    <definedName name="atmiid3">#REF!</definedName>
    <definedName name="atmiid4">#REF!</definedName>
    <definedName name="AUTH">#REF!</definedName>
    <definedName name="AUTH_Callspersub">#REF!</definedName>
    <definedName name="AUTHCTR">#REF!</definedName>
    <definedName name="AUTHIVIC">#REF!</definedName>
    <definedName name="Autor">[21]Capa!#REF!</definedName>
    <definedName name="avecscs">#REF!</definedName>
    <definedName name="aveicps">#REF!</definedName>
    <definedName name="aveparts">#REF!</definedName>
    <definedName name="AVPNWKIC">#REF!</definedName>
    <definedName name="AVPNWKOG">[12]OMs!#REF!</definedName>
    <definedName name="az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azy" hidden="1">{"COST",#N/A,FALSE,"SYNTHESE";"MARGIN",#N/A,FALSE,"SYNTHESE";"LOT_COM",#N/A,FALSE,"SYNTHESE"}</definedName>
    <definedName name="b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AIU1">#REF!</definedName>
    <definedName name="BAIU2">#REF!</definedName>
    <definedName name="BAIU3">#REF!</definedName>
    <definedName name="Base_Currency">[22]Currency_and_Delivery_Terms!$F$19</definedName>
    <definedName name="bb" hidden="1">{"'Sheet1'!$A$1:$Z$35"}</definedName>
    <definedName name="bcast24">255</definedName>
    <definedName name="bcast25">127</definedName>
    <definedName name="bcast26">63</definedName>
    <definedName name="bcast27">31</definedName>
    <definedName name="bcast28">15</definedName>
    <definedName name="bcast29">7</definedName>
    <definedName name="bcast30">3</definedName>
    <definedName name="bcfname">#REF!</definedName>
    <definedName name="BDADOS">#REF!</definedName>
    <definedName name="betty1">[12]OMs!$B$180</definedName>
    <definedName name="BGCF">#REF!</definedName>
    <definedName name="BHCA_EL">#REF!</definedName>
    <definedName name="bilsub">'[11]Defined Names'!#REF!</definedName>
    <definedName name="bilsub0">'[11]Defined Names'!#REF!</definedName>
    <definedName name="bilsubbcast">'[11]Defined Names'!#REF!</definedName>
    <definedName name="bilsubgw1">'[11]Defined Names'!#REF!</definedName>
    <definedName name="bilsubgw2">'[11]Defined Names'!#REF!</definedName>
    <definedName name="bilsubmask">'[11]Defined Names'!#REF!</definedName>
    <definedName name="bilsubnet">'[11]Defined Names'!#REF!</definedName>
    <definedName name="bilsubnetmask">'[11]Defined Names'!#REF!</definedName>
    <definedName name="bilsubvgw">'[11]Defined Names'!#REF!</definedName>
    <definedName name="Blade_List">[23]Lists!$A$2:$A$9</definedName>
    <definedName name="BladeInfo">[23]Lists!$A$1:$C$9</definedName>
    <definedName name="Block_Label1">#REF!</definedName>
    <definedName name="Bodero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BOM_COVER_PAGE">#REF!</definedName>
    <definedName name="BOM_PAGES">#REF!</definedName>
    <definedName name="bordero" hidden="1">{#N/A,#N/A,TRUE,"Config1";#N/A,#N/A,TRUE,"Config2";#N/A,#N/A,TRUE,"Config3";#N/A,#N/A,TRUE,"Config4";#N/A,#N/A,TRUE,"Config5";#N/A,#N/A,TRUE,"Config6";#N/A,#N/A,TRUE,"Config7"}</definedName>
    <definedName name="borderoi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bpDensUrban">[24]Network!$M$10</definedName>
    <definedName name="bpHotSpot">[24]Network!$M$11</definedName>
    <definedName name="BR">'[1]Logical Diagram'!#REF!</definedName>
    <definedName name="BR_12">NA()</definedName>
    <definedName name="BR_13">NA()</definedName>
    <definedName name="BR_13_12">NA()</definedName>
    <definedName name="BR_15">NA()</definedName>
    <definedName name="BR_7">NA()</definedName>
    <definedName name="BR_7_12">NA()</definedName>
    <definedName name="bs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sc_info">#REF!</definedName>
    <definedName name="Bsc_info_12">NA()</definedName>
    <definedName name="Bsc_info_12_1">NA()</definedName>
    <definedName name="Bsc_info_13">NA()</definedName>
    <definedName name="Bsc_info_14">NA()</definedName>
    <definedName name="Bsc_info_15">NA()</definedName>
    <definedName name="Bsc_info_3">NA()</definedName>
    <definedName name="Bsc_info_7">NA()</definedName>
    <definedName name="Bsc_info_7_12">NA()</definedName>
    <definedName name="Bsc_info_8">NA()</definedName>
    <definedName name="BSC_Name">[25]Index!$B$8</definedName>
    <definedName name="BSC_OMs">#REF!</definedName>
    <definedName name="BSC_power_consumption">[24]OPEX!#REF!</definedName>
    <definedName name="BSC_Type">#REF!</definedName>
    <definedName name="BSCHIVIC">#REF!</definedName>
    <definedName name="BSCID">'[18]GERAN Access'!$G$9</definedName>
    <definedName name="BSS_sites_rent">[24]OPEX!#REF!</definedName>
    <definedName name="bts">'[11]Defined Names'!#REF!</definedName>
    <definedName name="BTS_OMs">#REF!</definedName>
    <definedName name="BTS_perc">[26]Inputs!#REF!</definedName>
    <definedName name="BTS_Type">#REF!</definedName>
    <definedName name="BTSC_BHCA">#REF!</definedName>
    <definedName name="BTSC_Occ">#REF!</definedName>
    <definedName name="BTSCALLATTS">#REF!</definedName>
    <definedName name="bu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Budget_Class">[27]Tables!$A$36:$A$51</definedName>
    <definedName name="BudgetCategory">[28]!BudgetCategoryLookup[Category Lookup]</definedName>
    <definedName name="C_BHCA_per_NIN">#REF!</definedName>
    <definedName name="Cable">[29]Sheet3!$A$3:$A$9</definedName>
    <definedName name="Call_Model">#REF!</definedName>
    <definedName name="CALLED_DIGIT">#REF!</definedName>
    <definedName name="CALLED_NUM">#REF!</definedName>
    <definedName name="CALLING_DIGIT">#REF!</definedName>
    <definedName name="CALLING_NUM">#REF!</definedName>
    <definedName name="CALLMIX">#REF!</definedName>
    <definedName name="CAPEX01Current">#REF!:#REF!</definedName>
    <definedName name="CAPEX01Frozen">#REF!:#REF!</definedName>
    <definedName name="CashFlow01Current">#REF!:#REF!</definedName>
    <definedName name="CashFlow01Frozen">#REF!:#REF!</definedName>
    <definedName name="CashFlow02Current">#REF!:#REF!</definedName>
    <definedName name="CashFlow02Frozen">#REF!:#REF!</definedName>
    <definedName name="CashFlow03Current">#REF!:#REF!</definedName>
    <definedName name="CashFlow03Frozen">#REF!:#REF!</definedName>
    <definedName name="CashFlow04Current">#REF!:#REF!</definedName>
    <definedName name="CashFlow04Frozen">#REF!:#REF!</definedName>
    <definedName name="CashFlow05Current">#REF!:#REF!</definedName>
    <definedName name="CashFlow05Frozen">#REF!:#REF!</definedName>
    <definedName name="CAU_BHCA">#REF!</definedName>
    <definedName name="CAU_Occ">#REF!</definedName>
    <definedName name="CAU_OMs">#REF!</definedName>
    <definedName name="CAUAUTH">#REF!</definedName>
    <definedName name="CAUBMWNA">#REF!</definedName>
    <definedName name="CAUBMWNC">#REF!</definedName>
    <definedName name="CAUCALLATTS">'[12]Peripheral Call Model'!$C$2</definedName>
    <definedName name="CAUCPSCT">#REF!</definedName>
    <definedName name="CAUCPSYS">#REF!</definedName>
    <definedName name="CAUDATSC">#REF!</definedName>
    <definedName name="CAUDATSY">#REF!</definedName>
    <definedName name="CAUDSP00">#REF!</definedName>
    <definedName name="CAUDSP01">#REF!</definedName>
    <definedName name="CAUERLFL">#REF!</definedName>
    <definedName name="CAUERLFL_p_SYS">#REF!</definedName>
    <definedName name="CAUERLFL_SEC">#REF!</definedName>
    <definedName name="CAUHATTS">[12]OMs!$B$175</definedName>
    <definedName name="CAUHATTS_p_SYS">#REF!</definedName>
    <definedName name="CAUHATTS_SEC">#REF!</definedName>
    <definedName name="CAUHSOFT">[12]OMs!$B$181</definedName>
    <definedName name="CAUHSUCC">#REF!</definedName>
    <definedName name="CAUHSUCC_p_SYS">#REF!</definedName>
    <definedName name="CAUOATTS">[12]OMs!$B$170</definedName>
    <definedName name="CAUOATTS_p_SYS">#REF!</definedName>
    <definedName name="CAUOATTS_SEC">#REF!</definedName>
    <definedName name="CAUOBLKS">#REF!</definedName>
    <definedName name="CAUOBLKS_p_SYS">#REF!</definedName>
    <definedName name="CAUORLS">#REF!</definedName>
    <definedName name="CAUORLS_p_SYS">#REF!</definedName>
    <definedName name="CAUOSUCC">[12]OMs!$B$171</definedName>
    <definedName name="CAUOSUCC_p_SYS">#REF!</definedName>
    <definedName name="CAUOSUCC_SEC">#REF!</definedName>
    <definedName name="CAUPGREQ">#REF!</definedName>
    <definedName name="CAUPGRES">[12]OMs!$B$166</definedName>
    <definedName name="CAUPGRES_p_SYS">#REF!</definedName>
    <definedName name="CAUPGRES_SEC">#REF!</definedName>
    <definedName name="CAUPMWNA">#REF!</definedName>
    <definedName name="CAUPMWNC">#REF!</definedName>
    <definedName name="CAUPMWNR">#REF!</definedName>
    <definedName name="CAUREGNS">[12]OMs!$B$180</definedName>
    <definedName name="CAUSUFA">#REF!</definedName>
    <definedName name="CAUSUFT">#REF!</definedName>
    <definedName name="CAUSUP">#REF!</definedName>
    <definedName name="CAUSUSA">#REF!</definedName>
    <definedName name="CAUSUST">#REF!</definedName>
    <definedName name="CAUSUT">#REF!</definedName>
    <definedName name="CAUTBLKS">#REF!</definedName>
    <definedName name="CAUTBLKS_p_SYS">#REF!</definedName>
    <definedName name="CAUTMWNA">#REF!</definedName>
    <definedName name="CAUTMWNC">#REF!</definedName>
    <definedName name="CAUTMWNR">#REF!</definedName>
    <definedName name="CAUTRLS">#REF!</definedName>
    <definedName name="CAUTRLS_p_SYS">#REF!</definedName>
    <definedName name="CAUTSUCC">[12]OMs!$B$167</definedName>
    <definedName name="CAUTSUCC_p_SYS">#REF!</definedName>
    <definedName name="CAUTSUCC_SEC">#REF!</definedName>
    <definedName name="CAUUCCA">#REF!</definedName>
    <definedName name="CAUUCCT">#REF!</definedName>
    <definedName name="CAUUCP">#REF!</definedName>
    <definedName name="CAUUCT">#REF!</definedName>
    <definedName name="ccc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CCF">[30]CCF!$A$2</definedName>
    <definedName name="ccfts1">'[11]Defined Names'!#REF!</definedName>
    <definedName name="ccftsj">'[11]Defined Names'!#REF!</definedName>
    <definedName name="CCHMWOA">#REF!</definedName>
    <definedName name="CCMS_VCC_List">#REF!</definedName>
    <definedName name="CDED">'[31]Traffic Model'!#REF!</definedName>
    <definedName name="CDEF">'[31]Traffic Model'!#REF!</definedName>
    <definedName name="CDMA_C_BHCA">#REF!</definedName>
    <definedName name="CDMA_p">#REF!</definedName>
    <definedName name="CDMA1">#REF!</definedName>
    <definedName name="CDMA10">#REF!</definedName>
    <definedName name="CDMA2">#REF!</definedName>
    <definedName name="CDMA3">#REF!</definedName>
    <definedName name="CDMA4">#REF!</definedName>
    <definedName name="CDMA5">#REF!</definedName>
    <definedName name="CDMA6">#REF!</definedName>
    <definedName name="CDMA7">#REF!</definedName>
    <definedName name="CDMA8">#REF!</definedName>
    <definedName name="CDMA9">#REF!</definedName>
    <definedName name="CDMAPGZN">#REF!</definedName>
    <definedName name="CDMAPREQ">[12]OMs!$B$33</definedName>
    <definedName name="CDMAPRS1">[12]OMs!$B$34</definedName>
    <definedName name="CDMAPRS2">[12]OMs!$B$35</definedName>
    <definedName name="cdpmrf1">"cdpmrf01"</definedName>
    <definedName name="cdpmrf1a">'[32]IP Summary'!$D$29</definedName>
    <definedName name="cdpmrf1b">'[32]IP Summary'!$D$30</definedName>
    <definedName name="cdptimezone">'[32]IP Summary'!$D$44</definedName>
    <definedName name="CDRet1">#REF!</definedName>
    <definedName name="CDRet10">#REF!</definedName>
    <definedName name="CDRet2">#REF!</definedName>
    <definedName name="CDRet3">#REF!</definedName>
    <definedName name="CDRet4">#REF!</definedName>
    <definedName name="CDRet5">#REF!</definedName>
    <definedName name="CDRet6">#REF!</definedName>
    <definedName name="CDRet7">#REF!</definedName>
    <definedName name="CDRet8">#REF!</definedName>
    <definedName name="CDRet9">#REF!</definedName>
    <definedName name="CDRGeneration_CALL_TYPE_OR_EVENT_GROUP">OFFSET([33]Sheet1!$Q$7:$Q$1000,0,0,COUNTA([33]Sheet1!$Q$7:$Q$1000))</definedName>
    <definedName name="CDS_IWF_Param_Hunting_method_HUNT">OFFSET([20]Sheet1!$DY$7:$DY$1000,0,0,COUNTA([20]Sheet1!$DY$7:$DY$1000))</definedName>
    <definedName name="CDS_IWF_Param_Transport_type_TTY">OFFSET([20]Sheet1!$DW$7:$DW$1000,0,0,COUNTA([20]Sheet1!$DW$7:$DW$1000))</definedName>
    <definedName name="CDSC1">#REF!</definedName>
    <definedName name="CDSC10">#REF!</definedName>
    <definedName name="CDSC2">#REF!</definedName>
    <definedName name="CDSC3">#REF!</definedName>
    <definedName name="CDSC4">#REF!</definedName>
    <definedName name="CDSC5">#REF!</definedName>
    <definedName name="CDSC6">#REF!</definedName>
    <definedName name="CDSC7">#REF!</definedName>
    <definedName name="CDSC8">#REF!</definedName>
    <definedName name="CDSC9">#REF!</definedName>
    <definedName name="Cell_Dump">#REF!</definedName>
    <definedName name="Cell_Dump_12">NA()</definedName>
    <definedName name="Cell_Dump_12_1">NA()</definedName>
    <definedName name="Cell_Dump_13">NA()</definedName>
    <definedName name="Cell_Dump_14">NA()</definedName>
    <definedName name="Cell_Dump_15">NA()</definedName>
    <definedName name="Cell_Dump_3">NA()</definedName>
    <definedName name="Cell_Dump_8">NA()</definedName>
    <definedName name="Cell_uniquename">'[34]eNodeB Cell'!#REF!</definedName>
    <definedName name="CellDesignations">[35]!Table3[Cell Designations]</definedName>
    <definedName name="cells">#REF!</definedName>
    <definedName name="cellsperzone">#REF!</definedName>
    <definedName name="CellWatch01Descn" hidden="1">""</definedName>
    <definedName name="CellWatch01Name" hidden="1">"FA OROS"</definedName>
    <definedName name="CEM_BHCA">#REF!</definedName>
    <definedName name="CEM_Occ">#REF!</definedName>
    <definedName name="CEMO_BHCA">#REF!</definedName>
    <definedName name="CEMO_Occ">#REF!</definedName>
    <definedName name="cfx">'[36]1 to 1 Communication Matrix'!$U$3:$U$9</definedName>
    <definedName name="Chan_Sort">#REF!</definedName>
    <definedName name="Chan_Sort_12">NA()</definedName>
    <definedName name="Chan_Sort_12_1">NA()</definedName>
    <definedName name="Chan_Sort_13">NA()</definedName>
    <definedName name="Chan_Sort_14">NA()</definedName>
    <definedName name="Chan_Sort_15">NA()</definedName>
    <definedName name="Chan_Sort_3">NA()</definedName>
    <definedName name="Chan_Sort_8">NA()</definedName>
    <definedName name="chasqty">#REF!</definedName>
    <definedName name="chassis_type">[37]Droplist!$A$1:$C$1</definedName>
    <definedName name="CircuitGroups_Circuit_Group_Type">OFFSET([20]Sheet1!$BI$7:$BI$1000,0,0,COUNTA([20]Sheet1!$BI$7:$BI$1000))</definedName>
    <definedName name="CircuitGroups_Echo_Canceller">OFFSET([20]Sheet1!$BL$7:$BL$1000,0,0,COUNTA([20]Sheet1!$BL$7:$BL$1000))</definedName>
    <definedName name="CircuitGroups_Signalling_Network">OFFSET([20]Sheet1!$BJ$7:$BJ$1000,0,0,COUNTA([20]Sheet1!$BJ$7:$BJ$1000))</definedName>
    <definedName name="CircuitGroups_Use_of_Special_CGR">OFFSET([20]Sheet1!$BK$7:$BK$1000,0,0,COUNTA([20]Sheet1!$BK$7:$BK$1000))</definedName>
    <definedName name="CIU_BHCA">#REF!</definedName>
    <definedName name="CIU_Occ">#REF!</definedName>
    <definedName name="CJN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cluster">'[36]O.S. Hostnames'!$BX$37:$BX$49</definedName>
    <definedName name="ClusterList">[23]Lists!$E$2:$E$8</definedName>
    <definedName name="clustertype">#REF!</definedName>
    <definedName name="CM_BHCA">#REF!</definedName>
    <definedName name="CM_Occ">#REF!</definedName>
    <definedName name="cm_processor">#REF!</definedName>
    <definedName name="cnst_1">'[38]July_KI_2002 (2%)'!#REF!</definedName>
    <definedName name="cnst_2">'[38]July_KI_2002 (2%)'!#REF!</definedName>
    <definedName name="cnst_3">'[38]July_KI_2002 (2%)'!#REF!</definedName>
    <definedName name="cnst_4">'[38]July_KI_2002 (2%)'!#REF!</definedName>
    <definedName name="cnst_5">'[38]July_KI_2002 (2%)'!#REF!</definedName>
    <definedName name="cnst_6">'[38]July_KI_2002 (2%)'!#REF!</definedName>
    <definedName name="cnst_7">'[38]July_KI_2002 (2%)'!#REF!</definedName>
    <definedName name="cnst_8">'[38]July_KI_2002 (2%)'!#REF!</definedName>
    <definedName name="cnst_A">'[39]BSC Level_existing'!#REF!</definedName>
    <definedName name="cnst_B">'[39]BSC Level_existing'!#REF!</definedName>
    <definedName name="cnst_C">'[39]BSC Level_existing'!#REF!</definedName>
    <definedName name="cnst_D">'[39]BSC Level_existing'!#REF!</definedName>
    <definedName name="cnst_E">#REF!</definedName>
    <definedName name="cnst_F">#REF!</definedName>
    <definedName name="cnst_G">#REF!</definedName>
    <definedName name="cnst_H">#REF!</definedName>
    <definedName name="Code" hidden="1">#REF!</definedName>
    <definedName name="COEFF">#REF!</definedName>
    <definedName name="COEFF_12">NA()</definedName>
    <definedName name="com1_ip">[40]DefinedNames!$G$171</definedName>
    <definedName name="com2_ip">[40]DefinedNames!$G$172</definedName>
    <definedName name="Combo">#REF!</definedName>
    <definedName name="Connector">[29]Sheet3!$C$3:$C$9</definedName>
    <definedName name="const_1">#REF!</definedName>
    <definedName name="Convert_Peak_BHCA_to_Peak_CPS?">'[41]comon parameters'!$B$46</definedName>
    <definedName name="ConvFactor">#REF!</definedName>
    <definedName name="Cores_per_socket">#REF!</definedName>
    <definedName name="correct">#REF!</definedName>
    <definedName name="CPAA">[42]Lists!$C$2:$C$10</definedName>
    <definedName name="CPAA_HV">[42]Lists!$D$2:$D$5</definedName>
    <definedName name="CPIProfile">#REF!</definedName>
    <definedName name="CPOCC">#REF!</definedName>
    <definedName name="_xlnm.Criteria">#REF!</definedName>
    <definedName name="CRITÉRIO">#REF!</definedName>
    <definedName name="CriticalMilestoneDefs">#REF!</definedName>
    <definedName name="CriticalMilestoneDefs_12">NA()</definedName>
    <definedName name="CriticalMilestoneDefs_12_1">NA()</definedName>
    <definedName name="CriticalMilestoneDefs_13">NA()</definedName>
    <definedName name="CriticalMilestoneDefs_14">NA()</definedName>
    <definedName name="CriticalMilestoneDefs_15">NA()</definedName>
    <definedName name="CriticalMilestoneDefs_3">NA()</definedName>
    <definedName name="CriticalMilestoneDefs_8">NA()</definedName>
    <definedName name="CRL_Pages">[43]CRL!#REF!</definedName>
    <definedName name="CS_CDR">#REF!</definedName>
    <definedName name="CS_INTERRAT_HO_FAIL">#REF!</definedName>
    <definedName name="CS_RAB_FAIL">#REF!</definedName>
    <definedName name="csbill1">'[11]Defined Names'!#REF!</definedName>
    <definedName name="csbill1fqdn">'[11]Defined Names'!#REF!</definedName>
    <definedName name="csbill2">'[11]Defined Names'!#REF!</definedName>
    <definedName name="csbill2fqdn">'[11]Defined Names'!#REF!</definedName>
    <definedName name="csdns1">'[11]Defined Names'!#REF!</definedName>
    <definedName name="csdns1fqdn">'[11]Defined Names'!#REF!</definedName>
    <definedName name="csdns2">'[11]Defined Names'!#REF!</definedName>
    <definedName name="csdns2fqdn">'[11]Defined Names'!#REF!</definedName>
    <definedName name="csdns3">'[11]Defined Names'!#REF!</definedName>
    <definedName name="CSFB">'[16]Scope of Work'!$D$107</definedName>
    <definedName name="CSFB_eMLPP_Paging_Priority_Profile">#REF!</definedName>
    <definedName name="CSFB_Paging_Priority_Profile">#REF!</definedName>
    <definedName name="csmls1">'[11]Defined Names'!#REF!</definedName>
    <definedName name="csmls2">'[11]Defined Names'!#REF!</definedName>
    <definedName name="csntp1">'[11]Defined Names'!#REF!</definedName>
    <definedName name="csntp1fqdn">'[11]Defined Names'!#REF!</definedName>
    <definedName name="csntp2">'[11]Defined Names'!#REF!</definedName>
    <definedName name="csntp2fqdn">'[11]Defined Names'!#REF!</definedName>
    <definedName name="csoam1">'[11]Defined Names'!#REF!</definedName>
    <definedName name="csoam1fqdn">'[11]Defined Names'!#REF!</definedName>
    <definedName name="csoam2">'[11]Defined Names'!#REF!</definedName>
    <definedName name="csoam2fqdn">'[11]Defined Names'!#REF!</definedName>
    <definedName name="CSSIIVIC">[12]OMs!$B$122</definedName>
    <definedName name="CSSIIVOG">[12]OMs!$B$137</definedName>
    <definedName name="CSSIRRIC">[12]OMs!$B$124</definedName>
    <definedName name="CSSIRROG">[12]OMs!$B$138</definedName>
    <definedName name="csts1">'[11]Defined Names'!#REF!</definedName>
    <definedName name="csts2">'[11]Defined Names'!#REF!</definedName>
    <definedName name="csts3">'[11]Defined Names'!#REF!</definedName>
    <definedName name="CT_BTS_capex">'[6]Logical Connectivity Diagram'!#REF!</definedName>
    <definedName name="CT_BTS_impex">[24]IMPEX!#REF!</definedName>
    <definedName name="CT_con_opex">[24]OPEX!#REF!</definedName>
    <definedName name="CT_per_opex">[24]OPEX!#REF!</definedName>
    <definedName name="CtGlobalSettingType">#REF!</definedName>
    <definedName name="cu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cur">'[44]Exec Summary'!$C$101</definedName>
    <definedName name="Cust_Name">'[45]1xRNC_CQ_r27'!$D$29</definedName>
    <definedName name="Cust_Site">'[45]1xRNC_CQ_r27'!$D$30</definedName>
    <definedName name="CustFE">[46]Info!$L$15</definedName>
    <definedName name="CWTATT">[12]OMs!$B$63</definedName>
    <definedName name="CWTCOMP">#REF!</definedName>
    <definedName name="cycle">'[47]A1.Network Arch.'!#REF!</definedName>
    <definedName name="d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AHOFF">[12]OMs!$B$58</definedName>
    <definedName name="DailyAllowance">[16]Inputs!$C$3</definedName>
    <definedName name="data1" hidden="1">#REF!</definedName>
    <definedName name="data2" hidden="1">#REF!</definedName>
    <definedName name="data3" hidden="1">#REF!</definedName>
    <definedName name="_xlnm.Database" hidden="1">'[48]Equipment list'!$A$1:$O$57</definedName>
    <definedName name="Datahlr">#REF!</definedName>
    <definedName name="Days_for_migration">[49]Inputs!$B$2</definedName>
    <definedName name="DB_ACCESS">#REF!</definedName>
    <definedName name="DCCHMWOA">#REF!</definedName>
    <definedName name="DCCICPCP">#REF!</definedName>
    <definedName name="DCCMBORG">#REF!</definedName>
    <definedName name="DCCPGRES">#REF!</definedName>
    <definedName name="DCIWFREL">#REF!</definedName>
    <definedName name="DCMOATT">#REF!</definedName>
    <definedName name="DCMOCOM">#REF!</definedName>
    <definedName name="DCMTATT">#REF!</definedName>
    <definedName name="DCMTCOM">#REF!</definedName>
    <definedName name="DDD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DHOFF">#REF!</definedName>
    <definedName name="d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edBGCF">#REF!</definedName>
    <definedName name="DedIBCF">#REF!</definedName>
    <definedName name="DedICSCF">#REF!</definedName>
    <definedName name="DedPCSCF">#REF!</definedName>
    <definedName name="DedSCSCF">#REF!</definedName>
    <definedName name="DefBHfactor">#REF!</definedName>
    <definedName name="DefCallsVoIPSub">#REF!</definedName>
    <definedName name="DefCSprVS">#REF!</definedName>
    <definedName name="DefDeReg">#REF!</definedName>
    <definedName name="DefImageEvents">#REF!</definedName>
    <definedName name="DefImageSub">#REF!</definedName>
    <definedName name="DefIMperSub">#REF!</definedName>
    <definedName name="DefIMsubs">#REF!</definedName>
    <definedName name="DefInterIM">#REF!</definedName>
    <definedName name="DefInterIMI">#REF!</definedName>
    <definedName name="DefInterIMO">#REF!</definedName>
    <definedName name="DefInterIMS">#REF!</definedName>
    <definedName name="DefInterPSTN">#REF!</definedName>
    <definedName name="DefInterUE">#REF!</definedName>
    <definedName name="DefInterUE2">#REF!</definedName>
    <definedName name="DefInterUEPSTN">#REF!</definedName>
    <definedName name="DefIntraIM">#REF!</definedName>
    <definedName name="DefIntraIMS">#REF!</definedName>
    <definedName name="DefNumSub">#REF!</definedName>
    <definedName name="DefPresBubby">#REF!</definedName>
    <definedName name="DefPresSub">#REF!</definedName>
    <definedName name="DefPresSubscript">#REF!</definedName>
    <definedName name="DefPSTNtoUE">#REF!</definedName>
    <definedName name="DefReg">#REF!</definedName>
    <definedName name="DefRemovals">#REF!</definedName>
    <definedName name="DefReReg">#REF!</definedName>
    <definedName name="DefStatusChanges">#REF!</definedName>
    <definedName name="DefSubIn">#REF!</definedName>
    <definedName name="DefSubInter">#REF!</definedName>
    <definedName name="DefSubIntra">#REF!</definedName>
    <definedName name="DefSubOut">#REF!</definedName>
    <definedName name="DefUEtoPSTN">#REF!</definedName>
    <definedName name="DefUEtoUE">#REF!</definedName>
    <definedName name="DefVOIPSub">#REF!</definedName>
    <definedName name="DefVSbothPPVS">#REF!</definedName>
    <definedName name="DefVSHandsets">#REF!</definedName>
    <definedName name="DefVSsub">#REF!</definedName>
    <definedName name="Delete">#REF!</definedName>
    <definedName name="denmrf1">"denmrf01"</definedName>
    <definedName name="denmrf1a">'[32]IP Summary'!$C$29</definedName>
    <definedName name="denmrf1b">'[32]IP Summary'!$C$30</definedName>
    <definedName name="dentimezone">'[50]IP Summary'!$C$44</definedName>
    <definedName name="Deregistrations">#REF!</definedName>
    <definedName name="Detach_Behavior_Mapping_Profile">#REF!</definedName>
    <definedName name="Detail">[29]Sheet3!$B$3:$B$9</definedName>
    <definedName name="DF">#REF!</definedName>
    <definedName name="DHOATTS">[12]OMs!$B$27</definedName>
    <definedName name="DHOCOMPS">[12]OMs!$B$28</definedName>
    <definedName name="Diam2g3gNasMappingProfile">#REF!</definedName>
    <definedName name="DiameterProfiles">#REF!</definedName>
    <definedName name="DiamNasMappingProfile">#REF!</definedName>
    <definedName name="DiamNasMappingProfileS13">#REF!</definedName>
    <definedName name="DIMACOMP">#REF!</definedName>
    <definedName name="Direction">#REF!</definedName>
    <definedName name="Discount" hidden="1">#REF!</definedName>
    <definedName name="disk_scheme">[37]Droplist!$A$2:$C$14</definedName>
    <definedName name="DiskPartition">[51]Utility!#REF!</definedName>
    <definedName name="DiskPartitions">"="</definedName>
    <definedName name="display_area_2" hidden="1">#REF!</definedName>
    <definedName name="DMBLORG">#REF!</definedName>
    <definedName name="DMSCDMA">#REF!</definedName>
    <definedName name="DMSGSM">#REF!</definedName>
    <definedName name="DNS">[30]DNS!$A$2</definedName>
    <definedName name="DNS_2">"10.232.13.186"</definedName>
    <definedName name="dns_a1_ip">#REF!</definedName>
    <definedName name="dns_domain_a">#REF!</definedName>
    <definedName name="DNS_IP1">#REF!</definedName>
    <definedName name="DNS_IP2">#REF!</definedName>
    <definedName name="dns_sitea_1">[40]DefinedNames!$C$161</definedName>
    <definedName name="dns_sitea_2">[40]DefinedNames!$C$162</definedName>
    <definedName name="dns_sitea_3">[40]DefinedNames!$C$163</definedName>
    <definedName name="dns_siteb_1">[40]DefinedNames!$C$164</definedName>
    <definedName name="dns_siteb_2">[40]DefinedNames!$C$165</definedName>
    <definedName name="dns_siteb_3">[40]DefinedNames!$C$166</definedName>
    <definedName name="dnsa1">'[32]IP Summary'!$C$42</definedName>
    <definedName name="dnsa2">'[32]IP Summary'!$C$43</definedName>
    <definedName name="dnsb1">'[32]IP Summary'!$D$42</definedName>
    <definedName name="dnsb2">'[32]IP Summary'!$D$43</definedName>
    <definedName name="DNScache">#REF!</definedName>
    <definedName name="dold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ollar">#REF!</definedName>
    <definedName name="dollar_12">NA()</definedName>
    <definedName name="domain_icssub_sitea">[40]DefinedNames!$G$165</definedName>
    <definedName name="domain_icssub_siteb">[40]DefinedNames!$G$166</definedName>
    <definedName name="domain_imssub_sitea">[40]DefinedNames!$G$163</definedName>
    <definedName name="domain_imssub_siteb">[40]DefinedNames!$G$164</definedName>
    <definedName name="domain_ne_sitea">[40]DefinedNames!$G$167</definedName>
    <definedName name="domain_ne_siteb">[40]DefinedNames!$G$168</definedName>
    <definedName name="domain_top_sitea">[40]DefinedNames!$G$161</definedName>
    <definedName name="domain_top_siteb">[40]DefinedNames!$G$162</definedName>
    <definedName name="domainims">'[11]Defined Names'!#REF!</definedName>
    <definedName name="domainlte">'[11]Defined Names'!#REF!</definedName>
    <definedName name="domainlteadmin">'[11]Defined Names'!#REF!</definedName>
    <definedName name="domainlteims">'[11]Defined Names'!#REF!</definedName>
    <definedName name="domainltein">'[11]Defined Names'!#REF!</definedName>
    <definedName name="domainroot">'[52]IP Summary'!$C$5</definedName>
    <definedName name="DOUBORIG">#REF!</definedName>
    <definedName name="DOUBPAGE">#REF!</definedName>
    <definedName name="DOUPPAGE">#REF!</definedName>
    <definedName name="DPAGRESP">#REF!</definedName>
    <definedName name="DraDestinationFQDN">#REF!</definedName>
    <definedName name="DraDestinationHostName">#REF!</definedName>
    <definedName name="DREGIVIC">#REF!</definedName>
    <definedName name="DREGRRIC">#REF!</definedName>
    <definedName name="DRGATTS">[12]OMs!$B$253</definedName>
    <definedName name="drrses">'[1]Logical Diagram'!#REF!</definedName>
    <definedName name="d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SC_DRADEA">'[16]Scope of Work'!$D$47</definedName>
    <definedName name="DSC_PCRF">'[16]Scope of Work'!$D$46</definedName>
    <definedName name="dsd">'[1]Logical Diagram'!#REF!</definedName>
    <definedName name="DSFP_perc">[26]Inputs!#REF!</definedName>
    <definedName name="DSMSCONF">#REF!</definedName>
    <definedName name="DSMSRJCT">#REF!</definedName>
    <definedName name="dtd">'[1]Logical Diagram'!#REF!</definedName>
    <definedName name="du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DW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E911_Phase">[27]Tables!$A$54:$A$56</definedName>
    <definedName name="EC_ws">"OFFSET('Ethernet_ws'!$A$1,0,0,COUNTA('Ethernet_ws'!$A$1:$A$1000),19)"</definedName>
    <definedName name="Edit_Item">#REF!</definedName>
    <definedName name="Edit_Item_12">NA()</definedName>
    <definedName name="Edit_Item_12_1">NA()</definedName>
    <definedName name="Edit_Item_13">NA()</definedName>
    <definedName name="Edit_Item_14">NA()</definedName>
    <definedName name="Edit_Item_15">NA()</definedName>
    <definedName name="Edit_Item_3">NA()</definedName>
    <definedName name="Edit_Item_8">NA()</definedName>
    <definedName name="EDIT1">#REF!</definedName>
    <definedName name="Edit1_1_13">NA()</definedName>
    <definedName name="Edit1_13">NA()</definedName>
    <definedName name="Edit1_2_13">NA()</definedName>
    <definedName name="EDIT2">#REF!</definedName>
    <definedName name="EDITX">#REF!</definedName>
    <definedName name="EDITZ">#REF!</definedName>
    <definedName name="EEA_Algorithms">#REF!</definedName>
    <definedName name="EHHD_Factor">#REF!</definedName>
    <definedName name="EHHD_FACTOR_ESEL">#REF!</definedName>
    <definedName name="EHHO_ESEL">#REF!</definedName>
    <definedName name="EHHO_ON">#REF!</definedName>
    <definedName name="ehlr">#REF!</definedName>
    <definedName name="EIA_Algorithms">#REF!</definedName>
    <definedName name="EIR">#REF!</definedName>
    <definedName name="eMBMS">'[16]Scope of Work'!$D$110</definedName>
    <definedName name="Emergency">'[16]Scope of Work'!$D$111</definedName>
    <definedName name="EMMInforDetails">#REF!</definedName>
    <definedName name="Enabled">'[53]Logical Interfaces'!#REF!</definedName>
    <definedName name="eNB_name">'[54]eNodeB Definition'!$B$11:$B$11</definedName>
    <definedName name="eNB_uniquename">#REF!</definedName>
    <definedName name="Encapsulation_Type">[55]Data!$I$2:$I$3</definedName>
    <definedName name="EnetInfo">#REF!</definedName>
    <definedName name="EnetInfo_12">NA()</definedName>
    <definedName name="EnetInfo_12_1">NA()</definedName>
    <definedName name="EnetInfo_13">NA()</definedName>
    <definedName name="EnetInfo_14">NA()</definedName>
    <definedName name="EnetInfo_15">NA()</definedName>
    <definedName name="EnetInfo_3">NA()</definedName>
    <definedName name="EnetInfo_8">NA()</definedName>
    <definedName name="engineer_limite">#REF!</definedName>
    <definedName name="enodeb">'[11]Defined Names'!#REF!</definedName>
    <definedName name="eNodeB_uniqueName">'[18]eNodeB HW &amp; SW'!$B$12:$B$268</definedName>
    <definedName name="enumdomain">"e164.arpa"</definedName>
    <definedName name="Env">[46]Info!$L$22</definedName>
    <definedName name="EQUIPNote">#REF!</definedName>
    <definedName name="EquivalentPLMN">#REF!</definedName>
    <definedName name="Erlang_B">[39]Matrix!$I$3:$N$11</definedName>
    <definedName name="ErlangB_12">NA()</definedName>
    <definedName name="ErlangB_12_1">NA()</definedName>
    <definedName name="ErlangB_13">NA()</definedName>
    <definedName name="ErlangB_14">NA()</definedName>
    <definedName name="ErlangB_15">NA()</definedName>
    <definedName name="ErlangB_3">NA()</definedName>
    <definedName name="ErlangB_8">NA()</definedName>
    <definedName name="ErlangB_Inv_A_12">NA()</definedName>
    <definedName name="ErlangB_Inv_A_12_1">NA()</definedName>
    <definedName name="ErlangB_Inv_A_13">NA()</definedName>
    <definedName name="ErlangB_Inv_A_14">NA()</definedName>
    <definedName name="ErlangB_Inv_A_15">NA()</definedName>
    <definedName name="ErlangB_Inv_A_3">NA()</definedName>
    <definedName name="ErlangB_Inv_A_7">NA()</definedName>
    <definedName name="ErlangB_Inv_A_7_12">NA()</definedName>
    <definedName name="ErlangB_Inv_A_8">NA()</definedName>
    <definedName name="ErlangB_Inv_N_12">NA()</definedName>
    <definedName name="ErlangB_Inv_N_12_1">NA()</definedName>
    <definedName name="ErlangB_Inv_N_13">NA()</definedName>
    <definedName name="ErlangB_Inv_N_14">NA()</definedName>
    <definedName name="ErlangB_Inv_N_15">NA()</definedName>
    <definedName name="ErlangB_Inv_N_3">NA()</definedName>
    <definedName name="ErlangB_Inv_N_8">NA()</definedName>
    <definedName name="Error_Call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rror_Call1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ess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Estimated_Tput">'[39]GPRS Data - Inputs'!$B$27</definedName>
    <definedName name="ET_Func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EV_WORK">#REF!</definedName>
    <definedName name="Excel_BuiltIn__FilterDatabase_63">[56]NumModSet!#REF!</definedName>
    <definedName name="Excel_BuiltIn_Criteria">NA()</definedName>
    <definedName name="Excel_BuiltIn_Criteria_12">NA()</definedName>
    <definedName name="Excel_BuiltIn_Criteria_12_1">NA()</definedName>
    <definedName name="Excel_BuiltIn_Criteria_13">NA()</definedName>
    <definedName name="Excel_BuiltIn_Criteria_14">NA()</definedName>
    <definedName name="Excel_BuiltIn_Criteria_15">NA()</definedName>
    <definedName name="Excel_BuiltIn_Criteria_3">NA()</definedName>
    <definedName name="Excel_BuiltIn_Criteria_8">NA()</definedName>
    <definedName name="Excel_BuiltIn_Print_Area_1_1">#REF!</definedName>
    <definedName name="expéd">#REF!</definedName>
    <definedName name="expéd_12">NA()</definedName>
    <definedName name="EXTRAÇÃO">#REF!</definedName>
    <definedName name="f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2sp_vf">77.2+20*LOG(fr)</definedName>
    <definedName name="FailedDiscoveries">#REF!</definedName>
    <definedName name="FAVAILOG">#REF!</definedName>
    <definedName name="FCast_Detail_Crosstab">#REF!</definedName>
    <definedName name="FCast_Detail_Crosstab_12">NA()</definedName>
    <definedName name="FCast_Detail_Crosstab1">#REF!</definedName>
    <definedName name="FCast_Detail_Crosstab1_12">NA()</definedName>
    <definedName name="FCast_Detail_Crosstab1_12_1">NA()</definedName>
    <definedName name="FCast_Detail_Crosstab1_13">NA()</definedName>
    <definedName name="FCast_Detail_Crosstab1_14">NA()</definedName>
    <definedName name="FCast_Detail_Crosstab1_15">NA()</definedName>
    <definedName name="FCast_Detail_Crosstab1_3">NA()</definedName>
    <definedName name="FCast_Detail_Crosstab1_8">NA()</definedName>
    <definedName name="FCode" hidden="1">#REF!</definedName>
    <definedName name="fencing">#REF!</definedName>
    <definedName name="FEPh">[46]Info!$L$16</definedName>
    <definedName name="ff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gh" hidden="1">{"COST",#N/A,FALSE,"SYNTHESE";"MARGIN",#N/A,FALSE,"SYNTHESE";"LOT_COM",#N/A,FALSE,"SYNTHESE"}</definedName>
    <definedName name="fi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ield_cpocc">#REF!</definedName>
    <definedName name="field_io">#REF!</definedName>
    <definedName name="file">[57]Parameters!$A$7:$AH$222</definedName>
    <definedName name="FilterHardware">'[58]Valid Values'!#REF!</definedName>
    <definedName name="Flavor_header">#REF!</definedName>
    <definedName name="Flavors">#REF!</definedName>
    <definedName name="FLSHIVIC">[12]OMs!$B$90</definedName>
    <definedName name="FLSHIVOG">[12]OMs!$B$107</definedName>
    <definedName name="FLSHRRIC">#REF!</definedName>
    <definedName name="FLSHRROG">#REF!</definedName>
    <definedName name="FNG">'[1]Logical Diagram'!#REF!</definedName>
    <definedName name="FNTS_Sales_Order">[43]Template!#REF!</definedName>
    <definedName name="FNTS_Work_Order">[43]Template!$D$12</definedName>
    <definedName name="fo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ForbiddenRSZCPLMNList">#REF!</definedName>
    <definedName name="ForbiddenRSZCTableDetails">#REF!</definedName>
    <definedName name="fr">#REF!</definedName>
    <definedName name="Free_TSL">[39]Matrix!$D$3:$G$11</definedName>
    <definedName name="freedy">[59]Utility!$B$5:$B$51</definedName>
    <definedName name="Freeze_date">[49]Inputs!$B$4</definedName>
    <definedName name="freq">#REF!</definedName>
    <definedName name="FS">[30]FS!$A$2</definedName>
    <definedName name="fs2p">77.2+20*LOG(fr)</definedName>
    <definedName name="FS5Keq">#REF!</definedName>
    <definedName name="fslog">77.2+20*LOG(freq)</definedName>
    <definedName name="fslog_vf">77.2+20*LOG(freq)</definedName>
    <definedName name="FTRHOCMP">#REF!</definedName>
    <definedName name="FTRREQIC">#REF!</definedName>
    <definedName name="G5test">#REF!</definedName>
    <definedName name="GCDSENDA">[12]OMs!$B$256</definedName>
    <definedName name="g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GenCal">'[30]General Calculations'!$A$2</definedName>
    <definedName name="GeneralReturn1">#REF!</definedName>
    <definedName name="GeneralReturn2">#REF!</definedName>
    <definedName name="GeneralReturn3">#REF!</definedName>
    <definedName name="Geored">'[16]Scope of Work'!$D$98</definedName>
    <definedName name="Get_Freq_OMs">#REF!</definedName>
    <definedName name="GFactor">#REF!</definedName>
    <definedName name="ggyg">'[1]Logical Diagram'!#REF!</definedName>
    <definedName name="ghhj" hidden="1">{#N/A,#N/A,TRUE,"Config1";#N/A,#N/A,TRUE,"Config2";#N/A,#N/A,TRUE,"Config3";#N/A,#N/A,TRUE,"Config4";#N/A,#N/A,TRUE,"Config5";#N/A,#N/A,TRUE,"Config6";#N/A,#N/A,TRUE,"Config7"}</definedName>
    <definedName name="ghhj3" hidden="1">{#N/A,#N/A,TRUE,"Config1";#N/A,#N/A,TRUE,"Config2";#N/A,#N/A,TRUE,"Config3";#N/A,#N/A,TRUE,"Config4";#N/A,#N/A,TRUE,"Config5";#N/A,#N/A,TRUE,"Config6";#N/A,#N/A,TRUE,"Config7"}</definedName>
    <definedName name="ghj" hidden="1">{#N/A,#N/A,TRUE,"Config1";#N/A,#N/A,TRUE,"Config2";#N/A,#N/A,TRUE,"Config3";#N/A,#N/A,TRUE,"Config4";#N/A,#N/A,TRUE,"Config5";#N/A,#N/A,TRUE,"Config6";#N/A,#N/A,TRUE,"Config7"}</definedName>
    <definedName name="gjv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gl">#REF!</definedName>
    <definedName name="Global_Parameters">#REF!</definedName>
    <definedName name="GMT">'[18]Legend &amp; Instruction'!$U$10:$U$101</definedName>
    <definedName name="Gn_interface">#REF!</definedName>
    <definedName name="GreenfieldDeployment">'[16]Scope of Work'!$D$82</definedName>
    <definedName name="group">#REF!</definedName>
    <definedName name="growth95_bls">#REF!</definedName>
    <definedName name="GSCsc7">#REF!</definedName>
    <definedName name="gsm_query_2">#REF!</definedName>
    <definedName name="GSR">#REF!</definedName>
    <definedName name="GSRet1">#REF!</definedName>
    <definedName name="GSRet10">#REF!</definedName>
    <definedName name="GSRet11">#REF!</definedName>
    <definedName name="GSRet2">#REF!</definedName>
    <definedName name="GSRet3">#REF!</definedName>
    <definedName name="GSRet4">#REF!</definedName>
    <definedName name="GSRet5">#REF!</definedName>
    <definedName name="GSRet6">#REF!</definedName>
    <definedName name="GSRet7">#REF!</definedName>
    <definedName name="GSRet8">#REF!</definedName>
    <definedName name="GSRet9">#REF!</definedName>
    <definedName name="GSsc1">#REF!</definedName>
    <definedName name="GSsc10">#REF!</definedName>
    <definedName name="GSsc11">#REF!</definedName>
    <definedName name="GSsc2">#REF!</definedName>
    <definedName name="GSsc3">#REF!</definedName>
    <definedName name="GSsc4">#REF!</definedName>
    <definedName name="GSsc5">#REF!</definedName>
    <definedName name="GSsc6">#REF!</definedName>
    <definedName name="GSsc7">#REF!</definedName>
    <definedName name="GSsc8">#REF!</definedName>
    <definedName name="GSsc9">#REF!</definedName>
    <definedName name="GSX1_ENET_GPRSNET">[60]Ethernet!#REF!,[60]Ethernet!#REF!</definedName>
    <definedName name="GTP_Profiles">#REF!</definedName>
    <definedName name="gtt">#REF!</definedName>
    <definedName name="Gx_interface">#REF!</definedName>
    <definedName name="Gy_interface">#REF!</definedName>
    <definedName name="Gz_interface">#REF!</definedName>
    <definedName name="h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HA_loss">#REF!</definedName>
    <definedName name="HCDSENDA">[12]OMs!$B$257</definedName>
    <definedName name="hdfghj">'[1]Logical Diagram'!#REF!</definedName>
    <definedName name="help" hidden="1">{"'A'!$A$1:$AH$71","'TOC'!$J$29"}</definedName>
    <definedName name="hgkjhk">'[1]Logical Diagram'!#REF!</definedName>
    <definedName name="hh" hidden="1">{"PriceSheetNoMargins",#N/A,FALSE,"PriceSheet"}</definedName>
    <definedName name="hhh" hidden="1">{"COST",#N/A,FALSE,"SYNTHESE";"MARGIN",#N/A,FALSE,"SYNTHESE";"LOT_COM",#N/A,FALSE,"SYNTHESE"}</definedName>
    <definedName name="HiddenRows" hidden="1">#REF!</definedName>
    <definedName name="Hippo_Gfactor">#REF!</definedName>
    <definedName name="HLR_choice">#REF!</definedName>
    <definedName name="hoam">#REF!</definedName>
    <definedName name="HOAS">#REF!</definedName>
    <definedName name="HOATTS">[12]OMs!$B$25</definedName>
    <definedName name="HOCOMPS">[12]OMs!$B$26</definedName>
    <definedName name="HOFFREQ">#REF!</definedName>
    <definedName name="HOFFRTRY">#REF!</definedName>
    <definedName name="Host_List">'[55]Connected to'!$B$3:$B$25</definedName>
    <definedName name="HOSTNAME">'[61]General Info'!$D$28</definedName>
    <definedName name="HostReport">#REF!</definedName>
    <definedName name="HOVRREQ">#REF!</definedName>
    <definedName name="HOVRRTRY">#REF!</definedName>
    <definedName name="hs">#REF!</definedName>
    <definedName name="HSS">[30]HSS!$A$2</definedName>
    <definedName name="HSS_Group_Profile">#REF!</definedName>
    <definedName name="HssGrpPrflList">#REF!</definedName>
    <definedName name="HT_bump">#REF!</definedName>
    <definedName name="HTML_CodePage" hidden="1">1252</definedName>
    <definedName name="HTML_Control" hidden="1">{"'Sheet1'!$A$1:$Z$35"}</definedName>
    <definedName name="HTML_Control_3">{"'Sheet1'!$A$1:$Z$35"}</definedName>
    <definedName name="HTML_Control_3_12">{"'Sheet1'!$A$1:$Z$35"}</definedName>
    <definedName name="HTML_Control1" hidden="1">{"'FMS Orderable Item List'!$A$92:$F$116"}</definedName>
    <definedName name="HTML_Description" hidden="1">"This schedule is tentative at this time. It depicts the Network Ready Dates for each of the GSM switches being implemented through 2002."</definedName>
    <definedName name="HTML_Email" hidden="1">"mike.towner@attws.com"</definedName>
    <definedName name="HTML_Header" hidden="1">"GSM Switch Turnup Schedule, 2001 - 2002"</definedName>
    <definedName name="HTML_LastUpdate" hidden="1">"12/6/01"</definedName>
    <definedName name="HTML_LineAfter" hidden="1">FALSE</definedName>
    <definedName name="HTML_LineBefore" hidden="1">FALSE</definedName>
    <definedName name="HTML_Name" hidden="1">"Mike Towner"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Documents\Projects in WEB\GSM13\GSM13 Schedule.htm"</definedName>
    <definedName name="HTML_PathTemplate" hidden="1">"C:\_web\Masters\Page_Web.htm"</definedName>
    <definedName name="HTML_Title" hidden="1">"GSM Switch Turnup"</definedName>
    <definedName name="hvuf">'[1]Logical Diagram'!#REF!</definedName>
    <definedName name="IBCF">#REF!</definedName>
    <definedName name="ICP1RESP">[12]OMs!$B$39</definedName>
    <definedName name="ICP2REQ">[12]OMs!$B$36</definedName>
    <definedName name="ICPCP">#REF!</definedName>
    <definedName name="ICPDCP">#REF!</definedName>
    <definedName name="ICPOVLD2">#REF!</definedName>
    <definedName name="ICPs">#REF!</definedName>
    <definedName name="ICPSMS">#REF!</definedName>
    <definedName name="icsa1">'[40]ISC SP'!$N$5</definedName>
    <definedName name="icsb1">'[62]ISC SP'!#REF!</definedName>
    <definedName name="ICSCF">#REF!</definedName>
    <definedName name="IDLE">#REF!</definedName>
    <definedName name="IDLE_ESEL">#REF!</definedName>
    <definedName name="IDLE_SBS">#REF!</definedName>
    <definedName name="IeCCF">'[16]Scope of Work'!$D$48</definedName>
    <definedName name="IH_WORK">#REF!</definedName>
    <definedName name="IHATTSIC">[12]OMs!$B$75</definedName>
    <definedName name="IHATTSOG">[12]OMs!$B$98</definedName>
    <definedName name="IHCOMPIC">[12]OMs!$B$76</definedName>
    <definedName name="IHCOMPOG">[12]OMs!$B$99</definedName>
    <definedName name="IIIWSHO">#REF!</definedName>
    <definedName name="IIWSHO">#REF!</definedName>
    <definedName name="ImageSharing">#REF!</definedName>
    <definedName name="IMERGE1">#REF!</definedName>
    <definedName name="IMERGE2">#REF!</definedName>
    <definedName name="IMMessaging">#REF!</definedName>
    <definedName name="IMS_OAM_VLAN_1st">'[11]Defined Names'!#REF!</definedName>
    <definedName name="IMS_SIG_VLAN_1st">'[11]Defined Names'!#REF!</definedName>
    <definedName name="imsbilvlan">'[11]Defined Names'!#REF!</definedName>
    <definedName name="IMSEng">'[30]IMS 4.1 Inputs'!$A$1</definedName>
    <definedName name="IMSIRangeServices">#REF!</definedName>
    <definedName name="imsoamvlan">'[11]Defined Names'!#REF!</definedName>
    <definedName name="imsrtpvlan">'[11]Defined Names'!#REF!</definedName>
    <definedName name="imssigvlan">'[11]Defined Names'!#REF!</definedName>
    <definedName name="INABNM">#REF!</definedName>
    <definedName name="INANN">#REF!</definedName>
    <definedName name="InitalPublish">#REF!</definedName>
    <definedName name="Input">'[30]Input Definitions'!$A$1</definedName>
    <definedName name="Input_IMS_5060_ICS_Chassis_Per_Cab">[63]Input!#REF!</definedName>
    <definedName name="Input_IMS_5060_ICS_Nb_K">[63]Input!#REF!</definedName>
    <definedName name="Input_IMS_5420_Geo">[63]Input!#REF!</definedName>
    <definedName name="Input_IMS_5420_LCM_HW_Options">[63]Input!#REF!</definedName>
    <definedName name="Input_IMS_5420_PCM_HW_Options">[63]Input!#REF!</definedName>
    <definedName name="Input_IMS_5420_PCM_HW_Type">[63]Input!#REF!</definedName>
    <definedName name="Input_IMS_5420_Total_CM_Manager">[63]Input!#REF!</definedName>
    <definedName name="Input_IMS_5420_VCC_Anchoring">[63]Input!#REF!</definedName>
    <definedName name="Input_IMS_5420_VCC_Delete">[63]Input!#REF!</definedName>
    <definedName name="Input_IMS_5420_VCC_Ethernet_Routers">[63]Input!#REF!</definedName>
    <definedName name="Input_IMS_5420_VCC_Geo_Redundant">[63]Input!#REF!</definedName>
    <definedName name="Input_IMS_5420_VCC_Int_Database">[63]Input!#REF!</definedName>
    <definedName name="Input_IMS_5420_VCC_Numbering_Plan">[63]Input!#REF!</definedName>
    <definedName name="Input_IMS_5420_VCC_pc_Handovers_Call">[63]Input!#REF!</definedName>
    <definedName name="Input_IMS_5420_VCC_pc_Incoming_calls">[63]Input!#REF!</definedName>
    <definedName name="Input_IMS_5420_VCC_pc_Registered_Users">[63]Input!#REF!</definedName>
    <definedName name="Input_IMS_5420_VCC_Reg_Dereg">[63]Input!#REF!</definedName>
    <definedName name="Input_IMS_5420_VCC_Routing_Mechanism">[63]Input!#REF!</definedName>
    <definedName name="Input_IMS_5420_VCC_Sigtran_Options">[63]Input!#REF!</definedName>
    <definedName name="Input_IMS_5440_Nb_Subs">[63]Input!#REF!</definedName>
    <definedName name="Input_IMS_ACME_SD4250_Incl_EMS_SW">[63]Input!#REF!</definedName>
    <definedName name="Input_IMS_ACME_SD4500_Incl_EMS_SW">[63]Input!#REF!</definedName>
    <definedName name="Input_IMS_ACME_SD9200_Incl_EMS_SW">[63]Input!#REF!</definedName>
    <definedName name="Input_IMS_Border_GW_IP_Transcoding_7510_BGW">[63]Input!#REF!</definedName>
    <definedName name="Input_IMS_DMS_Add_MMAS">[63]Input!#REF!</definedName>
    <definedName name="Input_IMS_DMS_HandsetType">[63]Input!#REF!</definedName>
    <definedName name="Input_IMS_DMS_Nb_Subs">[63]Input!#REF!</definedName>
    <definedName name="Input_IMS_DMS_pc_Circuit_Mode">[63]Input!#REF!</definedName>
    <definedName name="Input_IMS_DMS_pc_Handover">[63]Input!#REF!</definedName>
    <definedName name="Input_IMS_DMS_pc_Subs_Reg">[63]Input!#REF!</definedName>
    <definedName name="Input_IMS_DMS_pc_Subs_Using_IP">[63]Input!#REF!</definedName>
    <definedName name="Input_IMS_DMS_pc_WifiToCircuit">[63]Input!#REF!</definedName>
    <definedName name="Input_IMS_Fictious_Registration">[63]Input!#REF!</definedName>
    <definedName name="Input_IMS_LCM_BHCA">[63]Input!#REF!</definedName>
    <definedName name="Input_IMS_LCM_BHCA_Type">[63]Input!#REF!</definedName>
    <definedName name="Input_IMS_LCM_Geo_Nodes">[63]Input!#REF!</definedName>
    <definedName name="Input_IMS_LCM_HW_Nodes">[63]Input!#REF!</definedName>
    <definedName name="Input_IMS_LCM_Rack">[63]Input!#REF!</definedName>
    <definedName name="Input_IMS_LCM_Total_Sub">[63]Input!#REF!</definedName>
    <definedName name="Input_IMS_LCP_Cabinet">[63]Input!#REF!</definedName>
    <definedName name="Input_IMS_LCP1000">[63]Input!#REF!</definedName>
    <definedName name="Input_IMS_LI_Add_Options">[63]Input!#REF!</definedName>
    <definedName name="Input_IMS_LI_Options_Base">[63]Input!#REF!</definedName>
    <definedName name="Input_IMS_LI_Options_PCSCF_Support">[63]Input!#REF!</definedName>
    <definedName name="Input_IMS_Nb_Off_Net_Trunks">[63]Input!#REF!</definedName>
    <definedName name="Input_IMS_Off_Net_Traf">[63]Input!#REF!</definedName>
    <definedName name="Input_IMS_OMCP_Adv_Traffic_Collection_Cable">[63]Input!#REF!</definedName>
    <definedName name="Input_IMS_OMCP_Adv_Traffic_Collection_Disk">[63]Input!#REF!</definedName>
    <definedName name="Input_IMS_OMCP_Include_BTS">[63]Input!#REF!</definedName>
    <definedName name="Input_IMS_pc_Subs_Wifi">[63]Input!#REF!</definedName>
    <definedName name="Input_IMS_Plexus_3GMSC_Ports">[63]Input!#REF!</definedName>
    <definedName name="Input_IMS_Plexus_GSM_MSC_Ports">[63]Input!#REF!</definedName>
    <definedName name="Input_IMS_Serv_Broker_Nb_Subs">[63]Input!#REF!</definedName>
    <definedName name="Input_IMS_Spares_5">[63]Input!#REF!</definedName>
    <definedName name="Input_IMS_Transcoding_For_7510_BGW">[63]Input!#REF!</definedName>
    <definedName name="Input_IMS_VCC_Nb_Subs">[63]Input!#REF!</definedName>
    <definedName name="InputsB1">#REF!</definedName>
    <definedName name="InputsB10">#REF!</definedName>
    <definedName name="InputsB11">#REF!</definedName>
    <definedName name="InputsB2">#REF!</definedName>
    <definedName name="InputsB3">#REF!</definedName>
    <definedName name="InputsB4">#REF!</definedName>
    <definedName name="InputsB5">#REF!</definedName>
    <definedName name="InputsB6">#REF!</definedName>
    <definedName name="InputsB7">#REF!</definedName>
    <definedName name="InputsB8">#REF!</definedName>
    <definedName name="InputsB9">#REF!</definedName>
    <definedName name="inst_bls">#REF!</definedName>
    <definedName name="inst_fgd">#REF!</definedName>
    <definedName name="Instl_Room">[43]Template!#REF!</definedName>
    <definedName name="int_bls">#REF!</definedName>
    <definedName name="InterfaceProfiles">#REF!</definedName>
    <definedName name="Interfaces">'[64]Data Tables'!$G$3:$G$108</definedName>
    <definedName name="INTERFREQ_HHO_FAIL">#REF!</definedName>
    <definedName name="INTERICP">#REF!</definedName>
    <definedName name="internal_vlan">[37]Droplist!$A$82:$C$83</definedName>
    <definedName name="INTONE">#REF!</definedName>
    <definedName name="INTRAICP">#REF!</definedName>
    <definedName name="intsub_rmode">[37]Droplist!$D$71:$D$72</definedName>
    <definedName name="INVLR">#REF!</definedName>
    <definedName name="io">#REF!</definedName>
    <definedName name="io_field">#REF!</definedName>
    <definedName name="IO_utilization">#REF!</definedName>
    <definedName name="io06dm">#REF!</definedName>
    <definedName name="io08EM_G2">#REF!</definedName>
    <definedName name="io4i40">#REF!</definedName>
    <definedName name="io4i60">#REF!</definedName>
    <definedName name="io4i70">#REF!</definedName>
    <definedName name="io6i60">[65]Mobility!$D$3</definedName>
    <definedName name="io6i70">#REF!</definedName>
    <definedName name="io6i70_G2">#REF!</definedName>
    <definedName name="io7ak">#REF!</definedName>
    <definedName name="ioio">#REF!</definedName>
    <definedName name="IP_mask_list">[55]Data!$A$16:$A$48</definedName>
    <definedName name="IPSigLinkSet_ASP_Message">OFFSET([20]Sheet1!$DC$7:$DC$1000,0,0,COUNTA([20]Sheet1!$DC$7:$DC$1000))</definedName>
    <definedName name="IPSigLinkSet_First_Data_Stream_Number">OFFSET([20]Sheet1!$DG$7:$DG$1000,0,0,COUNTA([20]Sheet1!$DG$7:$DG$1000))</definedName>
    <definedName name="IPSigLinkSet_M3UA_Version">OFFSET([20]Sheet1!$DA$7:$DA$1000,0,0,COUNTA([20]Sheet1!$DA$7:$DA$1000))</definedName>
    <definedName name="IPSigLinkSet_Parameter_Set_Number">OFFSET([20]Sheet1!$CZ$7:$CZ$1000,0,0,COUNTA([20]Sheet1!$CZ$7:$CZ$1000))</definedName>
    <definedName name="IPSigLinkSet_Registration_Request">OFFSET([20]Sheet1!$DD$7:$DD$1000,0,0,COUNTA([20]Sheet1!$DD$7:$DD$1000))</definedName>
    <definedName name="IPSigLinkSet_Role">OFFSET([20]Sheet1!$CV$7:$CV$1000,0,0,COUNTA([20]Sheet1!$CV$7:$CV$1000))</definedName>
    <definedName name="IPSigLinkSet_SCTP_User">OFFSET([20]Sheet1!$CW$7:$CW$1000,0,0,COUNTA([20]Sheet1!$CW$7:$CW$1000))</definedName>
    <definedName name="IPSigLinkSet_Sending_of_ASP_messages_in_IPSP_connection_IPSP">OFFSET([20]Sheet1!$DF$7:$DF$1000,0,0,COUNTA([20]Sheet1!$DF$7:$DF$1000))</definedName>
    <definedName name="IPSigLinkSet_Signaling_Network">OFFSET([20]Sheet1!$CR$7:$CR$1000,0,0,COUNTA([20]Sheet1!$CR$7:$CR$1000))</definedName>
    <definedName name="IPSigLinkSet_SSNM">OFFSET([20]Sheet1!$DE$7:$DE$1000,0,0,COUNTA([20]Sheet1!$DE$7:$DE$1000))</definedName>
    <definedName name="IPSigLinkSet_Traffic_Mode">OFFSET([20]Sheet1!$DB$7:$DB$1000,0,0,COUNTA([20]Sheet1!$DB$7:$DB$1000))</definedName>
    <definedName name="IPSigLinkSet_Unit_Type">OFFSET([20]Sheet1!$CY$7:$CY$1000,0,0,COUNTA([20]Sheet1!$CY$7:$CY$1000))</definedName>
    <definedName name="ipver">"IPv4"</definedName>
    <definedName name="isccts">'[11]Defined Names'!#REF!</definedName>
    <definedName name="isup">#REF!</definedName>
    <definedName name="ItemNo">#REF!</definedName>
    <definedName name="ItemNo_12">NA()</definedName>
    <definedName name="ItemNo_12_1">NA()</definedName>
    <definedName name="ItemNo_13">NA()</definedName>
    <definedName name="ItemNo_14">NA()</definedName>
    <definedName name="ItemNo_15">NA()</definedName>
    <definedName name="ItemNo_3">NA()</definedName>
    <definedName name="ItemNo_8">NA()</definedName>
    <definedName name="IVWSHO">#REF!</definedName>
    <definedName name="j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amm1">'[11]Defined Names'!#REF!</definedName>
    <definedName name="jamm1oam">'[11]Defined Names'!#REF!</definedName>
    <definedName name="jamm1rmm">'[11]Defined Names'!#REF!</definedName>
    <definedName name="jamm1sig">'[11]Defined Names'!#REF!</definedName>
    <definedName name="jamm2">'[11]Defined Names'!#REF!</definedName>
    <definedName name="jamm2oam">'[11]Defined Names'!#REF!</definedName>
    <definedName name="jamm2rmm">'[11]Defined Names'!#REF!</definedName>
    <definedName name="jamm2sig">'[11]Defined Names'!#REF!</definedName>
    <definedName name="jams1">'[11]Defined Names'!#REF!</definedName>
    <definedName name="jams1oam">'[11]Defined Names'!#REF!</definedName>
    <definedName name="jams1rmm">'[11]Defined Names'!#REF!</definedName>
    <definedName name="jams1sig">'[11]Defined Names'!#REF!</definedName>
    <definedName name="jasm1">'[11]Defined Names'!#REF!</definedName>
    <definedName name="jasm1rmm">'[11]Defined Names'!#REF!</definedName>
    <definedName name="jccf1">'[11]Defined Names'!#REF!</definedName>
    <definedName name="jccf1au">'[11]Defined Names'!#REF!</definedName>
    <definedName name="jccf1oam">'[11]Defined Names'!#REF!</definedName>
    <definedName name="jccf1oam1">'[11]Defined Names'!#REF!</definedName>
    <definedName name="jccf1oam2">'[11]Defined Names'!#REF!</definedName>
    <definedName name="jccf1rmm">'[11]Defined Names'!#REF!</definedName>
    <definedName name="jccf1sig">'[11]Defined Names'!#REF!</definedName>
    <definedName name="jccf1sig1">'[11]Defined Names'!#REF!</definedName>
    <definedName name="jccf1sig2">'[11]Defined Names'!#REF!</definedName>
    <definedName name="jccf2">'[11]Defined Names'!#REF!</definedName>
    <definedName name="jccf2au">'[11]Defined Names'!#REF!</definedName>
    <definedName name="jccf2oam">'[11]Defined Names'!#REF!</definedName>
    <definedName name="jccf2oam1">'[11]Defined Names'!#REF!</definedName>
    <definedName name="jccf2oam2">'[11]Defined Names'!#REF!</definedName>
    <definedName name="jccf2rmm">'[11]Defined Names'!#REF!</definedName>
    <definedName name="jccf2sig">'[11]Defined Names'!#REF!</definedName>
    <definedName name="jccf2sig1">'[11]Defined Names'!#REF!</definedName>
    <definedName name="jccf2sig2">'[11]Defined Names'!#REF!</definedName>
    <definedName name="jccflmt">'[11]Defined Names'!#REF!</definedName>
    <definedName name="jccfmrv1">'[11]Defined Names'!#REF!</definedName>
    <definedName name="jcts1diam">'[11]Defined Names'!#REF!</definedName>
    <definedName name="jcts1diamip">'[11]Defined Names'!#REF!</definedName>
    <definedName name="jcts1rf">'[11]Defined Names'!#REF!</definedName>
    <definedName name="jcts1rfip">'[11]Defined Names'!#REF!</definedName>
    <definedName name="jesm1">'[11]Defined Names'!#REF!</definedName>
    <definedName name="jesm1oam">'[11]Defined Names'!#REF!</definedName>
    <definedName name="jesm1rmm">'[11]Defined Names'!#REF!</definedName>
    <definedName name="jesm1sig">'[11]Defined Names'!#REF!</definedName>
    <definedName name="jfsdkl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hgj" hidden="1">{"COST",#N/A,FALSE,"SYNTHESE";"MARGIN",#N/A,FALSE,"SYNTHESE";"LOT_COM",#N/A,FALSE,"SYNTHESE"}</definedName>
    <definedName name="jisc1diam">'[11]Defined Names'!#REF!</definedName>
    <definedName name="jisc1diamip">'[11]Defined Names'!#REF!</definedName>
    <definedName name="jisc1rf">'[11]Defined Names'!#REF!</definedName>
    <definedName name="jisc1rfip">'[11]Defined Names'!#REF!</definedName>
    <definedName name="jj" hidden="1">{"COST",#N/A,FALSE,"SYNTHESE";"MARGIN",#N/A,FALSE,"SYNTHESE";"LOT_COM",#N/A,FALSE,"SYNTHESE"}</definedName>
    <definedName name="jkj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jkjkhjk">'[1]Logical Diagram'!#REF!</definedName>
    <definedName name="JKKJ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kkjkl">'[1]Logical Diagram'!#REF!</definedName>
    <definedName name="jmgc1diam">'[11]Defined Names'!#REF!</definedName>
    <definedName name="jmgc1diamip">'[11]Defined Names'!#REF!</definedName>
    <definedName name="jmgc1rf">'[11]Defined Names'!#REF!</definedName>
    <definedName name="jmgc1rfip">'[11]Defined Names'!#REF!</definedName>
    <definedName name="jmgc81rfip">'[11]Defined Names'!#REF!</definedName>
    <definedName name="jmme1diam">'[11]Defined Names'!#REF!</definedName>
    <definedName name="jmme1diamip">'[11]Defined Names'!#REF!</definedName>
    <definedName name="jmme1rf">'[11]Defined Names'!#REF!</definedName>
    <definedName name="jmme1rfip">'[11]Defined Names'!#REF!</definedName>
    <definedName name="joam1">'[11]Defined Names'!#REF!</definedName>
    <definedName name="joam1rmm">'[11]Defined Names'!#REF!</definedName>
    <definedName name="JOB_SUMMARY_PAGES">#REF!</definedName>
    <definedName name="Job_Title">[16]!JobTitle[Job Title]</definedName>
    <definedName name="jon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os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jpcrf1diam">'[11]Defined Names'!#REF!</definedName>
    <definedName name="jpcrf1diamip">'[11]Defined Names'!#REF!</definedName>
    <definedName name="jpcrf1rf">'[11]Defined Names'!#REF!</definedName>
    <definedName name="jpcrf1rfip">'[11]Defined Names'!#REF!</definedName>
    <definedName name="jpgw1diam">'[11]Defined Names'!#REF!</definedName>
    <definedName name="jpgw1diamip">'[11]Defined Names'!#REF!</definedName>
    <definedName name="jpgw1rf">'[11]Defined Names'!#REF!</definedName>
    <definedName name="jpgw1rfip">'[11]Defined Names'!#REF!</definedName>
    <definedName name="jscg1diam">'[11]Defined Names'!#REF!</definedName>
    <definedName name="jscg1diamip">'[11]Defined Names'!#REF!</definedName>
    <definedName name="jscg1rf">'[11]Defined Names'!#REF!</definedName>
    <definedName name="jscg1rfip">'[11]Defined Names'!#REF!</definedName>
    <definedName name="jsdm1">'[11]Defined Names'!#REF!</definedName>
    <definedName name="jsdmb1">'[11]Defined Names'!#REF!</definedName>
    <definedName name="jsdmb1oam">'[11]Defined Names'!#REF!</definedName>
    <definedName name="jsdmb1oamip">'[11]Defined Names'!#REF!</definedName>
    <definedName name="jsdmb1sol7">'[11]Defined Names'!#REF!</definedName>
    <definedName name="jsdmb1sol7ip">'[11]Defined Names'!#REF!</definedName>
    <definedName name="jsdmb1sol8">'[11]Defined Names'!#REF!</definedName>
    <definedName name="jsdmb1sol8ip">'[11]Defined Names'!#REF!</definedName>
    <definedName name="jsdmb1sta">'[11]Defined Names'!#REF!</definedName>
    <definedName name="jsdmb1staip">'[11]Defined Names'!#REF!</definedName>
    <definedName name="jsdmb1stb">'[11]Defined Names'!#REF!</definedName>
    <definedName name="jsdmb1stbip">'[11]Defined Names'!#REF!</definedName>
    <definedName name="jsdmf1">'[11]Defined Names'!#REF!</definedName>
    <definedName name="jsdmf1oam">'[11]Defined Names'!#REF!</definedName>
    <definedName name="jsdmf1oamip">'[11]Defined Names'!#REF!</definedName>
    <definedName name="jsdmf1sol7">'[11]Defined Names'!#REF!</definedName>
    <definedName name="jsdmf1sol7ip">'[11]Defined Names'!#REF!</definedName>
    <definedName name="jsdmf1sol8">'[11]Defined Names'!#REF!</definedName>
    <definedName name="jsdmf1sol8ip">'[11]Defined Names'!#REF!</definedName>
    <definedName name="jsdmf1sta">'[11]Defined Names'!#REF!</definedName>
    <definedName name="jsdmf1staip">'[11]Defined Names'!#REF!</definedName>
    <definedName name="jsdmf1stb">'[11]Defined Names'!#REF!</definedName>
    <definedName name="jsdmf1stbip">'[11]Defined Names'!#REF!</definedName>
    <definedName name="jsdmims">'[11]Defined Names'!#REF!</definedName>
    <definedName name="jsdmimsip">'[11]Defined Names'!#REF!</definedName>
    <definedName name="jsdmlte">'[11]Defined Names'!#REF!</definedName>
    <definedName name="jsdmlteip">'[11]Defined Names'!#REF!</definedName>
    <definedName name="jsgw1diam">'[11]Defined Names'!#REF!</definedName>
    <definedName name="jsgw1diamip">'[11]Defined Names'!#REF!</definedName>
    <definedName name="jsgw1rf">'[11]Defined Names'!#REF!</definedName>
    <definedName name="jsgw1rfip">'[11]Defined Names'!#REF!</definedName>
    <definedName name="juju">#REF!</definedName>
    <definedName name="jxnsdmdupsub">'[11]Defined Names'!#REF!</definedName>
    <definedName name="jxnsdmdupsub0">'[11]Defined Names'!#REF!</definedName>
    <definedName name="jxnsdmdupsubbcast">'[11]Defined Names'!#REF!</definedName>
    <definedName name="jxnsdmdupsubgw1">'[11]Defined Names'!#REF!</definedName>
    <definedName name="jxnsdmdupsubgw2">'[11]Defined Names'!#REF!</definedName>
    <definedName name="jxnsdmdupsubmask">'[11]Defined Names'!#REF!</definedName>
    <definedName name="jxnsdmdupsubnet">'[11]Defined Names'!#REF!</definedName>
    <definedName name="jxnsdmdupsubnetmask">'[11]Defined Names'!#REF!</definedName>
    <definedName name="jxnsdmdupsubvgw">'[11]Defined Names'!#REF!</definedName>
    <definedName name="jxnsdmgdmpsub">'[11]Defined Names'!#REF!</definedName>
    <definedName name="jxnsdmgdmpsub0">'[11]Defined Names'!#REF!</definedName>
    <definedName name="jxnsdmgdmpsubbcast">'[11]Defined Names'!#REF!</definedName>
    <definedName name="jxnsdmgdmpsubgw1">'[11]Defined Names'!#REF!</definedName>
    <definedName name="jxnsdmgdmpsubgw2">'[11]Defined Names'!#REF!</definedName>
    <definedName name="jxnsdmgdmpsubmask">'[11]Defined Names'!#REF!</definedName>
    <definedName name="jxnsdmgdmpsubnet">'[11]Defined Names'!#REF!</definedName>
    <definedName name="jxnsdmgdmpsubnetmask">'[11]Defined Names'!#REF!</definedName>
    <definedName name="jxnsdmgdmpsubvgw">'[11]Defined Names'!#REF!</definedName>
    <definedName name="jxnsdmoamsub">'[11]Defined Names'!#REF!</definedName>
    <definedName name="jxnsdmoamsub0">'[11]Defined Names'!#REF!</definedName>
    <definedName name="jxnsdmoamsubbcast">'[11]Defined Names'!#REF!</definedName>
    <definedName name="jxnsdmoamsubgw1">'[11]Defined Names'!#REF!</definedName>
    <definedName name="jxnsdmoamsubgw2">'[11]Defined Names'!#REF!</definedName>
    <definedName name="jxnsdmoamsubmask">'[11]Defined Names'!#REF!</definedName>
    <definedName name="jxnsdmoamsubnet">'[11]Defined Names'!#REF!</definedName>
    <definedName name="jxnsdmoamsubnetmask">'[11]Defined Names'!#REF!</definedName>
    <definedName name="jxnsdmoamsubvgw">'[11]Defined Names'!#REF!</definedName>
    <definedName name="jxnsdmsigsub">'[11]Defined Names'!#REF!</definedName>
    <definedName name="jxnsdmsigsub0">'[11]Defined Names'!#REF!</definedName>
    <definedName name="jxnsdmsigsubbcast">'[11]Defined Names'!#REF!</definedName>
    <definedName name="jxnsdmsigsubgw1">'[11]Defined Names'!#REF!</definedName>
    <definedName name="jxnsdmsigsubgw2">'[11]Defined Names'!#REF!</definedName>
    <definedName name="jxnsdmsigsubmask">'[11]Defined Names'!#REF!</definedName>
    <definedName name="jxnsdmsigsubnet">'[11]Defined Names'!#REF!</definedName>
    <definedName name="jxnsdmsigsubnetmask">'[11]Defined Names'!#REF!</definedName>
    <definedName name="jxnsdmsigsubvgw">'[11]Defined Names'!#REF!</definedName>
    <definedName name="k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Kbits_Erlang">[39]Matrix!$A$16:$F$20</definedName>
    <definedName name="kk" hidden="1">{#N/A,#N/A,TRUE,"Config1";#N/A,#N/A,TRUE,"Config2";#N/A,#N/A,TRUE,"Config3";#N/A,#N/A,TRUE,"Config4";#N/A,#N/A,TRUE,"Config5";#N/A,#N/A,TRUE,"Config6";#N/A,#N/A,TRUE,"Config7"}</definedName>
    <definedName name="LabValidation">'[16]Scope of Work'!$D$21</definedName>
    <definedName name="LAPD_info">#REF!</definedName>
    <definedName name="LAPD_info_12">NA()</definedName>
    <definedName name="LAPD_info_12_1">NA()</definedName>
    <definedName name="LAPD_info_13">NA()</definedName>
    <definedName name="LAPD_info_14">NA()</definedName>
    <definedName name="LAPD_info_15">NA()</definedName>
    <definedName name="LAPD_info_3">NA()</definedName>
    <definedName name="LAPD_info_8">NA()</definedName>
    <definedName name="LatLong">#REF!</definedName>
    <definedName name="Layouts">[51]Utility!$C$5:$C$9</definedName>
    <definedName name="LBOIMSIRangeServices">#REF!</definedName>
    <definedName name="LCRREQS">[12]OMs!$B$49</definedName>
    <definedName name="LcsOptionsProfileDetails">#REF!</definedName>
    <definedName name="ldap1">'[11]Defined Names'!#REF!</definedName>
    <definedName name="ldap2">'[11]Defined Names'!#REF!</definedName>
    <definedName name="letter">'[66]CN Global Negotiation Data'!#REF!</definedName>
    <definedName name="links">#REF!</definedName>
    <definedName name="list">#REF!</definedName>
    <definedName name="List_Of_ValidityPeriods">[22]Product_Line!$BJ$7:$BJ$14</definedName>
    <definedName name="lkjhg">'[1]Logical Diagram'!#REF!</definedName>
    <definedName name="ll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LLCALLS">[12]OMs!$B$144</definedName>
    <definedName name="LLCALLS2">[12]OMs!$B$145</definedName>
    <definedName name="LM_Combos">#REF!</definedName>
    <definedName name="LMATTS">[12]OMs!$B$22</definedName>
    <definedName name="LMBIA">#REF!</definedName>
    <definedName name="LMBIA2">#REF!</definedName>
    <definedName name="LMCALLS">#REF!</definedName>
    <definedName name="LMCALLS2">#REF!</definedName>
    <definedName name="LMCombos">[35]!Table2[LM Combos]</definedName>
    <definedName name="LMCOMPS">[12]OMs!$B$18</definedName>
    <definedName name="lncdisc">#REF!</definedName>
    <definedName name="lngdisc">#REF!</definedName>
    <definedName name="lo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Load_Factor">#REF!</definedName>
    <definedName name="loc">#REF!</definedName>
    <definedName name="LocalTransportationCost">[16]Inputs!$C$4</definedName>
    <definedName name="Location_Area">[43]Template!#REF!</definedName>
    <definedName name="LOCREQIC">#REF!</definedName>
    <definedName name="LOCREQOG">[12]OMs!$B$101</definedName>
    <definedName name="LPGTO">#REF!</definedName>
    <definedName name="LPGTO2">#REF!</definedName>
    <definedName name="Lpp_info">#REF!</definedName>
    <definedName name="Lpp_info_12">NA()</definedName>
    <definedName name="Lpp_info_12_1">NA()</definedName>
    <definedName name="Lpp_info_13">NA()</definedName>
    <definedName name="Lpp_info_14">NA()</definedName>
    <definedName name="Lpp_info_15">NA()</definedName>
    <definedName name="Lpp_info_3">NA()</definedName>
    <definedName name="Lpp_info_8">NA()</definedName>
    <definedName name="LSM">[30]CSCF!$A$2</definedName>
    <definedName name="LSMCab">#REF!</definedName>
    <definedName name="lsmdiamip">'[11]Defined Names'!#REF!</definedName>
    <definedName name="LSMequip">#REF!</definedName>
    <definedName name="LTRT">#REF!</definedName>
    <definedName name="LTRT2">#REF!</definedName>
    <definedName name="lum" hidden="1">{"'Sheet1'!$A$1:$Z$35"}</definedName>
    <definedName name="M">#N/A</definedName>
    <definedName name="M.O.">#REF!</definedName>
    <definedName name="M.O._12">NA()</definedName>
    <definedName name="macroEnbId">'[18]eNodeB Def.'!$D$10</definedName>
    <definedName name="MAT_FUTURA">#REF!</definedName>
    <definedName name="MatchAPNDetails">#REF!</definedName>
    <definedName name="Material_Ship">[43]Template!#REF!</definedName>
    <definedName name="MATHORIG">#REF!</definedName>
    <definedName name="MATHREG">#REF!</definedName>
    <definedName name="MATHTERM">#REF!</definedName>
    <definedName name="MAX_CAP_SZ">#REF!</definedName>
    <definedName name="MAX_REQ_SEQ">#REF!</definedName>
    <definedName name="MAX_RSP_SEQ">#REF!</definedName>
    <definedName name="MaxBW">#REF!</definedName>
    <definedName name="MAXTNT1">#REF!</definedName>
    <definedName name="MBINCPTM">#REF!</definedName>
    <definedName name="MBLORG">[12]OMs!$B$260</definedName>
    <definedName name="MBLORGCO">[12]OMs!$B$265</definedName>
    <definedName name="MBLORIG">#REF!</definedName>
    <definedName name="MBLREGR">[12]OMs!$B$262</definedName>
    <definedName name="MBLTERCO">#REF!</definedName>
    <definedName name="MBORIGS">#REF!</definedName>
    <definedName name="Mcam3_info">#REF!</definedName>
    <definedName name="Mcam3_info_12">NA()</definedName>
    <definedName name="Mcam3_info_12_1">NA()</definedName>
    <definedName name="Mcam3_info_13">NA()</definedName>
    <definedName name="Mcam3_info_14">NA()</definedName>
    <definedName name="Mcam3_info_15">NA()</definedName>
    <definedName name="Mcam3_info_3">NA()</definedName>
    <definedName name="Mcam3_info_8">NA()</definedName>
    <definedName name="MCFBATTS">#REF!</definedName>
    <definedName name="MCFBOFRD">#REF!</definedName>
    <definedName name="MCFDATTS">#REF!</definedName>
    <definedName name="MCFDOFRD">[12]OMs!$B$70</definedName>
    <definedName name="MCFWATTS">#REF!</definedName>
    <definedName name="MCFWOFRD">[12]OMs!$B$68</definedName>
    <definedName name="mcm" hidden="1">{"'Sheet1'!$A$1:$Z$35"}</definedName>
    <definedName name="mcm_3">{"'Sheet1'!$A$1:$Z$35"}</definedName>
    <definedName name="mcm_3_12">{"'Sheet1'!$A$1:$Z$35"}</definedName>
    <definedName name="MEASIVIC">[12]OMs!$B$80</definedName>
    <definedName name="MEASIVOG">[12]OMs!$B$96</definedName>
    <definedName name="MEASRRIC">[12]OMs!$B$81</definedName>
    <definedName name="MEASRROG">[12]OMs!$B$97</definedName>
    <definedName name="mediasuba0">"72.129.220."</definedName>
    <definedName name="mediasuba1">32</definedName>
    <definedName name="mediasubb0">"71.74.38."</definedName>
    <definedName name="mediasubb1">32</definedName>
    <definedName name="medsub">'[11]Defined Names'!#REF!</definedName>
    <definedName name="medsub0">'[11]Defined Names'!#REF!</definedName>
    <definedName name="medsubbcast">'[11]Defined Names'!#REF!</definedName>
    <definedName name="medsubgw1">'[11]Defined Names'!#REF!</definedName>
    <definedName name="medsubgw2">'[11]Defined Names'!#REF!</definedName>
    <definedName name="medsubmask">'[11]Defined Names'!#REF!</definedName>
    <definedName name="medsubnet">'[11]Defined Names'!#REF!</definedName>
    <definedName name="medsubnetmask">'[11]Defined Names'!#REF!</definedName>
    <definedName name="medsubvgw">'[11]Defined Names'!#REF!</definedName>
    <definedName name="memsdmdupsub">'[11]Defined Names'!#REF!</definedName>
    <definedName name="memsdmdupsub0">'[11]Defined Names'!#REF!</definedName>
    <definedName name="memsdmdupsubbcast">'[11]Defined Names'!#REF!</definedName>
    <definedName name="memsdmdupsubgw1">'[11]Defined Names'!#REF!</definedName>
    <definedName name="memsdmdupsubgw2">'[11]Defined Names'!#REF!</definedName>
    <definedName name="memsdmdupsubmask">'[11]Defined Names'!#REF!</definedName>
    <definedName name="memsdmdupsubnet">'[11]Defined Names'!#REF!</definedName>
    <definedName name="memsdmdupsubnetmask">'[11]Defined Names'!#REF!</definedName>
    <definedName name="memsdmdupsubvgw">'[11]Defined Names'!#REF!</definedName>
    <definedName name="memsdmgdmpsub">'[11]Defined Names'!#REF!</definedName>
    <definedName name="memsdmgdmpsub0">'[11]Defined Names'!#REF!</definedName>
    <definedName name="memsdmgdmpsubbcast">'[11]Defined Names'!#REF!</definedName>
    <definedName name="memsdmgdmpsubgw1">'[11]Defined Names'!#REF!</definedName>
    <definedName name="memsdmgdmpsubgw2">'[11]Defined Names'!#REF!</definedName>
    <definedName name="memsdmgdmpsubmask">'[11]Defined Names'!#REF!</definedName>
    <definedName name="memsdmgdmpsubnet">'[11]Defined Names'!#REF!</definedName>
    <definedName name="memsdmgdmpsubnetmask">'[11]Defined Names'!#REF!</definedName>
    <definedName name="memsdmgdmpsubvgw">'[11]Defined Names'!#REF!</definedName>
    <definedName name="memsdmoamsub">'[11]Defined Names'!#REF!</definedName>
    <definedName name="memsdmoamsub0">'[11]Defined Names'!#REF!</definedName>
    <definedName name="memsdmoamsubbcast">'[11]Defined Names'!#REF!</definedName>
    <definedName name="memsdmoamsubgw1">'[11]Defined Names'!#REF!</definedName>
    <definedName name="memsdmoamsubgw2">'[11]Defined Names'!#REF!</definedName>
    <definedName name="memsdmoamsubmask">'[11]Defined Names'!#REF!</definedName>
    <definedName name="memsdmoamsubnet">'[11]Defined Names'!#REF!</definedName>
    <definedName name="memsdmoamsubnetmask">'[11]Defined Names'!#REF!</definedName>
    <definedName name="memsdmoamsubvgw">'[11]Defined Names'!#REF!</definedName>
    <definedName name="memsdmsigsub">'[11]Defined Names'!#REF!</definedName>
    <definedName name="memsdmsigsub0">'[11]Defined Names'!#REF!</definedName>
    <definedName name="memsdmsigsubbcast">'[11]Defined Names'!#REF!</definedName>
    <definedName name="memsdmsigsubgw1">'[11]Defined Names'!#REF!</definedName>
    <definedName name="memsdmsigsubgw2">'[11]Defined Names'!#REF!</definedName>
    <definedName name="memsdmsigsubmask">'[11]Defined Names'!#REF!</definedName>
    <definedName name="memsdmsigsubnet">'[11]Defined Names'!#REF!</definedName>
    <definedName name="memsdmsigsubnetmask">'[11]Defined Names'!#REF!</definedName>
    <definedName name="memsdmsigsubvgw">'[11]Defined Names'!#REF!</definedName>
    <definedName name="MGCF">[30]MGCF!$A$2</definedName>
    <definedName name="mgtrange">#REF!</definedName>
    <definedName name="MGW">[30]MGW!$A$2</definedName>
    <definedName name="mgwh">'[11]Defined Names'!#REF!</definedName>
    <definedName name="mgwj">'[11]Defined Names'!#REF!</definedName>
    <definedName name="Min">#REF!</definedName>
    <definedName name="MLATTS">[12]OMs!$B$23</definedName>
    <definedName name="MLCALLS">#REF!</definedName>
    <definedName name="MLCALLS2">#REF!</definedName>
    <definedName name="MLCOMPS">[12]OMs!$B$17</definedName>
    <definedName name="MMATTS">[12]OMs!$B$24</definedName>
    <definedName name="MMBIA">#REF!</definedName>
    <definedName name="MMBIA2">#REF!</definedName>
    <definedName name="MMCALLS">#REF!</definedName>
    <definedName name="MMCALLS2">#REF!</definedName>
    <definedName name="MMCOMPS">[12]OMs!$B$19</definedName>
    <definedName name="MME_SYSTEM_PREFIX">#REF!</definedName>
    <definedName name="MME1_LocalName">'[67]MME-1 Standard Provisioning'!$D$24</definedName>
    <definedName name="MME1_MCC">'[67]MME-1 Standard Provisioning'!$B$186</definedName>
    <definedName name="MME1_MMEC">#REF!</definedName>
    <definedName name="MME1_MMEGID">#REF!</definedName>
    <definedName name="MME1_MNC">'[67]MME-1 Standard Provisioning'!$D$186</definedName>
    <definedName name="MME1_OAM_GW">#REF!</definedName>
    <definedName name="MME1_S1_GW">#REF!</definedName>
    <definedName name="MME1_S1_IPv6">#REF!</definedName>
    <definedName name="MME1_S1_MME">#REF!</definedName>
    <definedName name="MME1_S10_GW">#REF!</definedName>
    <definedName name="MME1_S10_IPv4">#REF!</definedName>
    <definedName name="MME1_S10_IPv6">#REF!</definedName>
    <definedName name="MME1_S10_IPv6_GW">#REF!</definedName>
    <definedName name="MME1_S11_GW">#REF!</definedName>
    <definedName name="MME1_S11_IPV6">#REF!</definedName>
    <definedName name="MME1_S6a_GW">#REF!</definedName>
    <definedName name="MME1_S6a_IPv4">#REF!</definedName>
    <definedName name="MME1_S6a_IPv6">#REF!</definedName>
    <definedName name="MME1_S6a_IPv6_GW">#REF!</definedName>
    <definedName name="MME1_SBc_IPv6">#REF!</definedName>
    <definedName name="MME1_SBc_IPv6_GW">#REF!</definedName>
    <definedName name="MME1_SLg_IPv6">#REF!</definedName>
    <definedName name="MME1_SLg_IPv6_GW">#REF!</definedName>
    <definedName name="MME1_SLs_IPv6">#REF!</definedName>
    <definedName name="MME1_SLs_IPv6_GW">#REF!</definedName>
    <definedName name="MME2_LocalName">#REF!</definedName>
    <definedName name="MME2_MCC">#REF!</definedName>
    <definedName name="MME2_MMEC">#REF!</definedName>
    <definedName name="MME2_MMEGID">#REF!</definedName>
    <definedName name="MME2_MNC">#REF!</definedName>
    <definedName name="MME2_OAM_GW">#REF!</definedName>
    <definedName name="MME2_S1_GW">#REF!</definedName>
    <definedName name="MME2_S1_IPv6">#REF!</definedName>
    <definedName name="MME2_S1_MME">#REF!</definedName>
    <definedName name="MME2_S10_GW">#REF!</definedName>
    <definedName name="MME2_S10_IPv4">#REF!</definedName>
    <definedName name="MME2_S10_IPv6">#REF!</definedName>
    <definedName name="MME2_S10_IPv6_GW">#REF!</definedName>
    <definedName name="MME2_S11_GW">#REF!</definedName>
    <definedName name="MME2_S11_IPV6">#REF!</definedName>
    <definedName name="MME2_S6a_GW">#REF!</definedName>
    <definedName name="MME2_S6a_IPv4">#REF!</definedName>
    <definedName name="MME2_S6a_IPv6">#REF!</definedName>
    <definedName name="MME2_S6a_IPv6_GW">#REF!</definedName>
    <definedName name="MME2_SBc_IPv6">#REF!</definedName>
    <definedName name="MME2_SBc_IPv6_GW">#REF!</definedName>
    <definedName name="MME2_SLg_IPv6">#REF!</definedName>
    <definedName name="MME2_SLg_IPv6_GW">#REF!</definedName>
    <definedName name="MME2_SLs_IPv6">#REF!</definedName>
    <definedName name="MME2_SLs_IPv6_GW">#REF!</definedName>
    <definedName name="MMEEmergencyNumList">#REF!</definedName>
    <definedName name="MMEEmergencyProfile">#REF!</definedName>
    <definedName name="MMEESMLC">#REF!</definedName>
    <definedName name="MMENodeDetails">#REF!</definedName>
    <definedName name="MMEPLMNDetails">#REF!</definedName>
    <definedName name="MMERmtEndPtCfgDetails">#REF!</definedName>
    <definedName name="MMESystemInfoDetails">#REF!</definedName>
    <definedName name="MNSELATH">#REF!</definedName>
    <definedName name="MobileOrig">#REF!</definedName>
    <definedName name="MobileTerm">#REF!</definedName>
    <definedName name="MotiveAAA">'[16]Scope of Work'!$D$52</definedName>
    <definedName name="MPGTO">#REF!</definedName>
    <definedName name="MPGTO2">#REF!</definedName>
    <definedName name="mrf">'[11]Defined Names'!#REF!</definedName>
    <definedName name="mrfl2">'[11]Defined Names'!#REF!</definedName>
    <definedName name="mrfl2a">'[11]Defined Names'!#REF!</definedName>
    <definedName name="mrfts1">'[11]Defined Names'!#REF!</definedName>
    <definedName name="mrftsj">'[11]Defined Names'!#REF!</definedName>
    <definedName name="MSC_Info">#REF!</definedName>
    <definedName name="msdm1">'[11]Defined Names'!#REF!</definedName>
    <definedName name="msdmb1">'[11]Defined Names'!#REF!</definedName>
    <definedName name="msdmb1oam">'[11]Defined Names'!#REF!</definedName>
    <definedName name="msdmb1oamip">'[11]Defined Names'!#REF!</definedName>
    <definedName name="msdmb1sol7">'[11]Defined Names'!#REF!</definedName>
    <definedName name="msdmb1sol7ip">'[11]Defined Names'!#REF!</definedName>
    <definedName name="msdmb1sol8">'[11]Defined Names'!#REF!</definedName>
    <definedName name="msdmb1sol8ip">'[11]Defined Names'!#REF!</definedName>
    <definedName name="msdmb1sta">'[11]Defined Names'!#REF!</definedName>
    <definedName name="msdmb1staip">'[11]Defined Names'!#REF!</definedName>
    <definedName name="msdmb1stb">'[11]Defined Names'!#REF!</definedName>
    <definedName name="msdmb1stbip">'[11]Defined Names'!#REF!</definedName>
    <definedName name="msdmf1">'[11]Defined Names'!#REF!</definedName>
    <definedName name="msdmf1oam">'[11]Defined Names'!#REF!</definedName>
    <definedName name="msdmf1oamip">'[11]Defined Names'!#REF!</definedName>
    <definedName name="msdmf1sol7">'[11]Defined Names'!#REF!</definedName>
    <definedName name="msdmf1sol7ip">'[11]Defined Names'!#REF!</definedName>
    <definedName name="msdmf1sol8">'[11]Defined Names'!#REF!</definedName>
    <definedName name="msdmf1sol8ip">'[11]Defined Names'!#REF!</definedName>
    <definedName name="msdmf1sta">'[11]Defined Names'!#REF!</definedName>
    <definedName name="msdmf1staip">'[11]Defined Names'!#REF!</definedName>
    <definedName name="msdmf1stb">'[11]Defined Names'!#REF!</definedName>
    <definedName name="msdmf1stbip">'[11]Defined Names'!#REF!</definedName>
    <definedName name="msdmims">'[11]Defined Names'!#REF!</definedName>
    <definedName name="msdmimsip">'[11]Defined Names'!#REF!</definedName>
    <definedName name="msdmlte">'[11]Defined Names'!#REF!</definedName>
    <definedName name="msdmlteip">'[11]Defined Names'!#REF!</definedName>
    <definedName name="MSSDUPFL">#REF!</definedName>
    <definedName name="MSSDUPIN">#REF!</definedName>
    <definedName name="MSSDUPSC">#REF!</definedName>
    <definedName name="MTRT">#REF!</definedName>
    <definedName name="MTRT2">#REF!</definedName>
    <definedName name="MTXDCALL">#REF!</definedName>
    <definedName name="MTXDCCH">#REF!</definedName>
    <definedName name="MTXNP">#REF!</definedName>
    <definedName name="MTXNWKIC">#REF!</definedName>
    <definedName name="MTXNWKOG">#REF!</definedName>
    <definedName name="MTXSMS">#REF!</definedName>
    <definedName name="MTXSYS1">#REF!</definedName>
    <definedName name="MTXVLR">#REF!</definedName>
    <definedName name="municipalities">#REF!</definedName>
    <definedName name="MWI">#REF!</definedName>
    <definedName name="n" hidden="1">{"PriceSheetNoMargins",#N/A,FALSE,"PriceSheet"}</definedName>
    <definedName name="naming_type">[37]Droplist!$K$2:$K$3</definedName>
    <definedName name="NbCoreSites">'[16]Scope of Work'!$D$102</definedName>
    <definedName name="NBPREQIC">[12]OMs!$B$82</definedName>
    <definedName name="NBPREQOG">[12]OMs!$B$108</definedName>
    <definedName name="NBPRSPIC">[12]OMs!$B$83</definedName>
    <definedName name="NBPRSPOG">[12]OMs!$B$109</definedName>
    <definedName name="nbvcxcvbnm">'[1]Logical Diagram'!#REF!</definedName>
    <definedName name="NDC_NDP">'[16]Scope of Work'!$D$22</definedName>
    <definedName name="NECalDef">#REF!</definedName>
    <definedName name="NeDS">#REF!</definedName>
    <definedName name="NEEquipCalDef">#REF!</definedName>
    <definedName name="NESummary">#REF!</definedName>
    <definedName name="net">#REF!</definedName>
    <definedName name="netgw_sitea_acc">[40]DefinedNames!$K$139</definedName>
    <definedName name="netgw_sitea_gdmp_be">[40]DefinedNames!$K$143</definedName>
    <definedName name="netgw_sitea_gdmp_fe">[40]DefinedNames!$K$142</definedName>
    <definedName name="netgw_sitea_media">[40]DefinedNames!$K$141</definedName>
    <definedName name="netgw_sitea_mediau">[68]DefinedNames!$K$152</definedName>
    <definedName name="netgw_sitea_msgh_7">[40]DefinedNames!$K$144</definedName>
    <definedName name="netgw_sitea_msgh_8">[40]DefinedNames!$K$145</definedName>
    <definedName name="netgw_sitea_oam">[40]DefinedNames!$K$136</definedName>
    <definedName name="netgw_sitea_pub">[40]DefinedNames!$K$140</definedName>
    <definedName name="netgw_sitea_rep">[40]DefinedNames!$K$146</definedName>
    <definedName name="netgw_sitea_sig">[40]DefinedNames!$K$138</definedName>
    <definedName name="netgw_siteb_acc">[40]DefinedNames!$K$151</definedName>
    <definedName name="netgw_siteb_gdmp_be">[40]DefinedNames!$K$155</definedName>
    <definedName name="netgw_siteb_gdmp_fe">[40]DefinedNames!$K$154</definedName>
    <definedName name="netgw_siteb_media">[40]DefinedNames!$K$153</definedName>
    <definedName name="netgw_siteb_mediau">[68]DefinedNames!$K$165</definedName>
    <definedName name="netgw_siteb_msgh_7">[40]DefinedNames!$K$156</definedName>
    <definedName name="netgw_siteb_msgh_8">[40]DefinedNames!$K$157</definedName>
    <definedName name="netgw_siteb_oam">[40]DefinedNames!$K$148</definedName>
    <definedName name="netgw_siteb_pub">[40]DefinedNames!$K$152</definedName>
    <definedName name="netgw_siteb_rep">[40]DefinedNames!$K$158</definedName>
    <definedName name="netgw_siteb_sig">[40]DefinedNames!$K$150</definedName>
    <definedName name="netmask_sitea_acc">[40]DefinedNames!$G$139</definedName>
    <definedName name="netmask_sitea_gdmp_be">[40]DefinedNames!$G$143</definedName>
    <definedName name="netmask_sitea_gdmp_fe">[40]DefinedNames!$G$142</definedName>
    <definedName name="netmask_sitea_media">[40]DefinedNames!$G$141</definedName>
    <definedName name="netmask_sitea_mediau">[68]DefinedNames!$G$152</definedName>
    <definedName name="netmask_sitea_msgh_7">[40]DefinedNames!$G$144</definedName>
    <definedName name="netmask_sitea_msgh_8">[40]DefinedNames!$G$145</definedName>
    <definedName name="netmask_sitea_oam">[40]DefinedNames!$G$136</definedName>
    <definedName name="netmask_sitea_pub">[40]DefinedNames!$G$140</definedName>
    <definedName name="netmask_sitea_rep">[40]DefinedNames!$G$146</definedName>
    <definedName name="netmask_sitea_sig">[40]DefinedNames!$G$138</definedName>
    <definedName name="netmask_siteb_acc">[40]DefinedNames!$G$151</definedName>
    <definedName name="netmask_siteb_gdmp_be">[40]DefinedNames!$G$155</definedName>
    <definedName name="netmask_siteb_gdmp_fe">[40]DefinedNames!$G$154</definedName>
    <definedName name="netmask_siteb_media">[40]DefinedNames!$G$153</definedName>
    <definedName name="netmask_siteb_mediau">[68]DefinedNames!$G$165</definedName>
    <definedName name="netmask_siteb_msgh_7">[40]DefinedNames!$G$156</definedName>
    <definedName name="netmask_siteb_msgh_8">[40]DefinedNames!$G$157</definedName>
    <definedName name="netmask_siteb_oam">[40]DefinedNames!$G$148</definedName>
    <definedName name="netmask_siteb_pub">[40]DefinedNames!$G$152</definedName>
    <definedName name="netmask_siteb_rep">[40]DefinedNames!$G$158</definedName>
    <definedName name="netmask_siteb_sig">[40]DefinedNames!$G$150</definedName>
    <definedName name="network">[37]Droplist!#REF!</definedName>
    <definedName name="network_type">[37]Droplist!$J$2:$J$5</definedName>
    <definedName name="new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next_pjm_mtg">'[69]Task List'!$K$2</definedName>
    <definedName name="nfmp">'[70]PD&amp;I'!#REF!</definedName>
    <definedName name="nfmt">'[70]PD&amp;I'!#REF!</definedName>
    <definedName name="NFMT_Northbound">[42]Lists!$N$2:$N$5</definedName>
    <definedName name="NFMT_Radius">[42]Lists!$L$2:$L$7</definedName>
    <definedName name="NFMT_Redundancy">[42]Lists!$J$2:$J$4</definedName>
    <definedName name="NFMT_SNMP_Vers">[42]Lists!$M$2:$M$3</definedName>
    <definedName name="NFMT_Virtualization">[42]Lists!$K$2:$K$7</definedName>
    <definedName name="ni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NIN">[12]OMs!$B$5</definedName>
    <definedName name="NIN_CDMA">#REF!</definedName>
    <definedName name="NIN_TDMA">#REF!</definedName>
    <definedName name="nn" hidden="1">{"PriceSheetNoMargins",#N/A,FALSE,"PriceSheet"}</definedName>
    <definedName name="no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None">#REF!</definedName>
    <definedName name="None_12">NA()</definedName>
    <definedName name="None_12_1">NA()</definedName>
    <definedName name="None_13">NA()</definedName>
    <definedName name="None_14">NA()</definedName>
    <definedName name="None_15">NA()</definedName>
    <definedName name="None_3">NA()</definedName>
    <definedName name="None_8">NA()</definedName>
    <definedName name="NORESP">[12]OMs!$B$50</definedName>
    <definedName name="NOVOICE">#REF!</definedName>
    <definedName name="NPBDRT">#REF!</definedName>
    <definedName name="NPLRNTF">#REF!</definedName>
    <definedName name="NPQINOG">#REF!</definedName>
    <definedName name="NPQRRIC">#REF!</definedName>
    <definedName name="nrcf">'[70]PD&amp;I'!#REF!</definedName>
    <definedName name="nrcp">'[70]PD&amp;I'!#REF!</definedName>
    <definedName name="nrct">'[70]PD&amp;I'!#REF!</definedName>
    <definedName name="nrcx">'[70]PD&amp;I'!#REF!</definedName>
    <definedName name="NSP_SDN">[42]Lists!$A$2:$A$16</definedName>
    <definedName name="NSS_HW_SW">'[6]Logical Connectivity Diagram'!#REF!</definedName>
    <definedName name="NSS_impl">[24]CAPEX!#REF!</definedName>
    <definedName name="NT">[3]NT!$A$2:$B$785</definedName>
    <definedName name="NT_HW_SX">'[71]SL NSS'!#REF!</definedName>
    <definedName name="NT_HW_SX_12">NA()</definedName>
    <definedName name="NT_HW_WZ">'[71]SL NSS'!#REF!</definedName>
    <definedName name="NT_HW_WZ_12">NA()</definedName>
    <definedName name="NT_HW_ZS">'[71]SL NSS'!#REF!</definedName>
    <definedName name="NT_HW_ZS_12">NA()</definedName>
    <definedName name="NT_OEM">'[72]XJ2 QUOT BSS'!#REF!</definedName>
    <definedName name="NT_OEM_12">NA()</definedName>
    <definedName name="NT_SWS">'[71]SL NSS'!#REF!</definedName>
    <definedName name="NT_SWS_12">NA()</definedName>
    <definedName name="NT_SWW">'[71]SL NSS'!#REF!</definedName>
    <definedName name="NT_SWW_12">NA()</definedName>
    <definedName name="ntp_a1_ip">#REF!</definedName>
    <definedName name="ntp_a1_ver">#REF!</definedName>
    <definedName name="ntp_a2_ip">#REF!</definedName>
    <definedName name="ntp_a2_ver">#REF!</definedName>
    <definedName name="ntp_sitea_1">[40]DefinedNames!$C$167</definedName>
    <definedName name="ntp_sitea_2">[40]DefinedNames!$C$168</definedName>
    <definedName name="ntp_sitea_3">[40]DefinedNames!$C$169</definedName>
    <definedName name="ntp_siteb_1">[40]DefinedNames!$C$170</definedName>
    <definedName name="ntp_siteb_2">[40]DefinedNames!$C$171</definedName>
    <definedName name="ntp_siteb_3">[40]DefinedNames!$C$172</definedName>
    <definedName name="NUM_BSCs">#REF!</definedName>
    <definedName name="NUM_Carriers">#REF!</definedName>
    <definedName name="NUM_CHLIST">#REF!</definedName>
    <definedName name="NUM_FIELD">#REF!</definedName>
    <definedName name="NUM_LIST">#REF!</definedName>
    <definedName name="NUM_MCTAF">#REF!</definedName>
    <definedName name="NUM_OF_BTSs">#REF!</definedName>
    <definedName name="NUM_OF_CAUs">#REF!</definedName>
    <definedName name="NUM_OF_CIUs">#REF!</definedName>
    <definedName name="NUM_OF_RMUs">#REF!</definedName>
    <definedName name="NUM_OF_SBSs">#REF!</definedName>
    <definedName name="NUM_PCH">#REF!</definedName>
    <definedName name="NUM_PGRECORD">#REF!</definedName>
    <definedName name="NUM_SECTOR">#REF!</definedName>
    <definedName name="NUM_STEP">#REF!</definedName>
    <definedName name="Number_of_Years">[73]Input!$B$4</definedName>
    <definedName name="Number_of_Years_12">NA()</definedName>
    <definedName name="NumberofMessageRetransmissions">#REF!</definedName>
    <definedName name="numbers">'[66]CN Global Negotiation Data'!#REF!</definedName>
    <definedName name="NumCblHls">[46]Info!$L$10</definedName>
    <definedName name="NUMFREQ_GSR">#REF!</definedName>
    <definedName name="NWKIC2">#REF!</definedName>
    <definedName name="NWKIC3">#REF!</definedName>
    <definedName name="NWKOAMIC">#REF!</definedName>
    <definedName name="NWKOAMOG">#REF!</definedName>
    <definedName name="NWKOG2">#REF!</definedName>
    <definedName name="NWKOG3">#REF!</definedName>
    <definedName name="ö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OAMIC_SUM">[12]OMs!$D$227</definedName>
    <definedName name="OAMOG_SUM">[12]OMs!$D$241</definedName>
    <definedName name="OamSUAgentInfo">#REF!</definedName>
    <definedName name="oamsub">'[11]Defined Names'!#REF!</definedName>
    <definedName name="oamsub0">'[11]Defined Names'!#REF!</definedName>
    <definedName name="oamsuba0">"72.129.221."</definedName>
    <definedName name="oamsuba1">64</definedName>
    <definedName name="oamsubb0">"71.74.39."</definedName>
    <definedName name="oamsubb1">64</definedName>
    <definedName name="oamsubbcast">'[11]Defined Names'!#REF!</definedName>
    <definedName name="oamsubgw1">'[11]Defined Names'!#REF!</definedName>
    <definedName name="oamsubgw2">'[11]Defined Names'!#REF!</definedName>
    <definedName name="oamsubmask">'[11]Defined Names'!#REF!</definedName>
    <definedName name="oamsubnet">'[11]Defined Names'!#REF!</definedName>
    <definedName name="oamsubnetmask">'[11]Defined Names'!#REF!</definedName>
    <definedName name="oamsubvgw">'[11]Defined Names'!#REF!</definedName>
    <definedName name="OANSWROG">#REF!</definedName>
    <definedName name="Occupancy">'[39]GPRS Data - Inputs'!$B$24</definedName>
    <definedName name="OH">#REF!</definedName>
    <definedName name="OH_ESEL">#REF!</definedName>
    <definedName name="OH_SBSC">#REF!</definedName>
    <definedName name="omc">'[11]Defined Names'!#REF!</definedName>
    <definedName name="OMMTX">#REF!</definedName>
    <definedName name="OMMTX2">#REF!</definedName>
    <definedName name="OMMTXHO">#REF!</definedName>
    <definedName name="OMMTXSY2">#REF!</definedName>
    <definedName name="OMMTXSYS">#REF!</definedName>
    <definedName name="OMS_NFM_T">[42]Lists!$F$2:$F$26</definedName>
    <definedName name="oneChassis">#REF!</definedName>
    <definedName name="Open_Port">'[55]Ports &amp; Protocols'!$C$3:$C$27</definedName>
    <definedName name="OPEX">[24]PLStat!#REF!</definedName>
    <definedName name="OPEX01Current">#REF!:#REF!</definedName>
    <definedName name="OPEX01Frozen">#REF!:#REF!</definedName>
    <definedName name="OrderTable" hidden="1">#REF!</definedName>
    <definedName name="OREQIVOG">#REF!</definedName>
    <definedName name="ORIG_TERM">#REF!</definedName>
    <definedName name="ORIG_TERM_SEC">#REF!</definedName>
    <definedName name="OS">[42]Lists!$G$2:$G$14</definedName>
    <definedName name="OspfParam">#REF!</definedName>
    <definedName name="OTASIVIC">#REF!</definedName>
    <definedName name="OtherAAA">'[16]Scope of Work'!$D$71</definedName>
    <definedName name="OtherCG_NAT">'[16]Scope of Work'!$D$73</definedName>
    <definedName name="OtherDNS">'[16]Scope of Work'!$D$70</definedName>
    <definedName name="OtherDRADEA">'[16]Scope of Work'!$D$60</definedName>
    <definedName name="OtherFemtoGW">'[16]Scope of Work'!$D$77</definedName>
    <definedName name="OtherFW">'[16]Scope of Work'!$D$72</definedName>
    <definedName name="OtherGGSN">'[16]Scope of Work'!$D$69</definedName>
    <definedName name="OthergMLC">'[16]Scope of Work'!$D$76</definedName>
    <definedName name="OtherGSMUMTS_RAN">'[16]Scope of Work'!$D$78</definedName>
    <definedName name="OtherHSS">'[16]Scope of Work'!$D$57</definedName>
    <definedName name="OtherIMS">'[16]Scope of Work'!$D$63</definedName>
    <definedName name="OtherLIG">'[16]Scope of Work'!$D$58</definedName>
    <definedName name="OtherLTE_RAN">'[16]Scope of Work'!$D$79</definedName>
    <definedName name="OtherMME">'[16]Scope of Work'!$D$65</definedName>
    <definedName name="OtherMMSC">'[16]Scope of Work'!$D$75</definedName>
    <definedName name="OtherOFCS">'[16]Scope of Work'!$D$62</definedName>
    <definedName name="OtherOLCS">'[16]Scope of Work'!$D$61</definedName>
    <definedName name="OtherPCRF">'[16]Scope of Work'!$D$59</definedName>
    <definedName name="OtherPGW">'[16]Scope of Work'!$D$68</definedName>
    <definedName name="OtherSGSN">'[16]Scope of Work'!$D$66</definedName>
    <definedName name="OtherSGW">'[16]Scope of Work'!$D$67</definedName>
    <definedName name="OtherSMSC">'[16]Scope of Work'!$D$74</definedName>
    <definedName name="overcommitment">#REF!</definedName>
    <definedName name="p.svcorders">[74]high_level!$C$4</definedName>
    <definedName name="p.svcorders_15">[75]high_level!$C$4</definedName>
    <definedName name="p.svcorders_21">[76]high_level!$C$4</definedName>
    <definedName name="p.svcorders_22">[76]high_level!$C$4</definedName>
    <definedName name="P_RF_Blocking">#REF!</definedName>
    <definedName name="page1">#REF!</definedName>
    <definedName name="page2">#REF!</definedName>
    <definedName name="PAGEREQ">#REF!</definedName>
    <definedName name="PAGERESP">[12]OMs!$B$261</definedName>
    <definedName name="Paging_Priority_Profile">#REF!</definedName>
    <definedName name="PagingPolicy">#REF!</definedName>
    <definedName name="PagingPriorityProfileTable">#REF!</definedName>
    <definedName name="PAM_SZ">#REF!</definedName>
    <definedName name="partitions">#REF!</definedName>
    <definedName name="PathTable">#REF!</definedName>
    <definedName name="PC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PCH_AUTH">#REF!</definedName>
    <definedName name="PCH_BHCA">#REF!</definedName>
    <definedName name="PCH_Occ">#REF!</definedName>
    <definedName name="PCH_PADDING">#REF!</definedName>
    <definedName name="PCH_Type">#REF!</definedName>
    <definedName name="PCMD_Configuration">#REF!</definedName>
    <definedName name="pcrf1">'[11]Defined Names'!#REF!</definedName>
    <definedName name="pcrf2">'[11]Defined Names'!#REF!</definedName>
    <definedName name="PCSCF">#REF!</definedName>
    <definedName name="PCUFP_perc">[26]Inputs!#REF!</definedName>
    <definedName name="PDIRIVIC">[12]OMs!$B$120</definedName>
    <definedName name="PDIRIVOG">[12]OMs!$B$131</definedName>
    <definedName name="PDIRRRIC">[12]OMs!$B$121</definedName>
    <definedName name="PDIRRROG">[12]OMs!$B$132</definedName>
    <definedName name="Pdrate">[16]Summary!$L$18</definedName>
    <definedName name="Peak_BHCA_to_Peak_CPS">'[41]comon parameters'!$B$47</definedName>
    <definedName name="Percent_13K">#REF!</definedName>
    <definedName name="Percent_EVRC">#REF!</definedName>
    <definedName name="PerNoAnswer">#REF!</definedName>
    <definedName name="PGRSSILO">#REF!</definedName>
    <definedName name="PGTO">#REF!</definedName>
    <definedName name="pgwrfip">'[11]Defined Names'!#REF!</definedName>
    <definedName name="PGZNREQ">#REF!</definedName>
    <definedName name="PGZNTO">#REF!</definedName>
    <definedName name="Phys_connectivity">#REF!</definedName>
    <definedName name="Physical_Connectivity">#REF!</definedName>
    <definedName name="Planned_Date">'[17]Master Test List'!$I$5:$I$274</definedName>
    <definedName name="Platform">[42]Lists!$H$2:$H$6</definedName>
    <definedName name="PlatformServerAttributes">'[77]Data Tables'!$L$4:$O$36</definedName>
    <definedName name="PLMN_Security">#REF!</definedName>
    <definedName name="PoolMap">#REF!</definedName>
    <definedName name="poop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ort_speed">[37]Droplist!$G$2:$G$4</definedName>
    <definedName name="ports">#REF!</definedName>
    <definedName name="ports1">#REF!</definedName>
    <definedName name="ports2">#REF!</definedName>
    <definedName name="ports6">'[78]MLS-9980'!$P$1:$P$26</definedName>
    <definedName name="PortSpeed">#REF!</definedName>
    <definedName name="PPIM">'[30]Peer to Peer IM'!$A$2</definedName>
    <definedName name="PPIMReturn1">#REF!</definedName>
    <definedName name="PPIMSReturn1">#REF!</definedName>
    <definedName name="PPIS">'[30]Peer to Peer Image Sharing'!$A$2</definedName>
    <definedName name="PPV">'[30]Peer to Peer Video'!$A$2</definedName>
    <definedName name="PPVReturn1">#REF!</definedName>
    <definedName name="PPVReturn2">#REF!</definedName>
    <definedName name="PPVReturn3">#REF!</definedName>
    <definedName name="PPVReturn4">#REF!</definedName>
    <definedName name="pramesh">'[3]Sheet1 (2)'!$A$1:$X$1776</definedName>
    <definedName name="Prat">#REF!</definedName>
    <definedName name="PREQIVIC">#REF!</definedName>
    <definedName name="PREQIVOG">#REF!</definedName>
    <definedName name="Presence">[30]Presence!$A$2</definedName>
    <definedName name="PresenceServer">'[30]Presence Server'!$A$2</definedName>
    <definedName name="PresReturn1">#REF!</definedName>
    <definedName name="PresReturn2">#REF!</definedName>
    <definedName name="PresReturn3">#REF!</definedName>
    <definedName name="PriceSheetNoMargin" hidden="1">{"PriceSheetNoMargins",#N/A,FALSE,"PriceSheet"}</definedName>
    <definedName name="primOrBack">'[77]4 Siteinfo Data'!$N$4:$N$6</definedName>
    <definedName name="processor_choice">#REF!</definedName>
    <definedName name="processor_Gfactor">#REF!</definedName>
    <definedName name="ProdForm" hidden="1">#REF!</definedName>
    <definedName name="Product" hidden="1">#REF!</definedName>
    <definedName name="Project_Type">[27]Tables!$A$5:$A$32</definedName>
    <definedName name="ProjectDuration">'[16]Scope of Work'!$D$81</definedName>
    <definedName name="Proxy_Interceptor__PXI">[79]OTHER!#REF!</definedName>
    <definedName name="PS_CDR">#REF!</definedName>
    <definedName name="PS_INTERRAT_HO_FAIL">#REF!</definedName>
    <definedName name="PS_RAB_FAIL">#REF!</definedName>
    <definedName name="PS384_TRAFFIC">#REF!</definedName>
    <definedName name="psd">#REF!</definedName>
    <definedName name="PSTNUE">#REF!</definedName>
    <definedName name="pup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0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1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2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3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4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16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2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3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4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5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6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7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8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upa9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px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DIRIVIC">[12]OMs!$B$116</definedName>
    <definedName name="QDIRIVOG">[12]OMs!$B$129</definedName>
    <definedName name="QDIRRRIC">[12]OMs!$B$119</definedName>
    <definedName name="QDIRRROG">[12]OMs!$B$130</definedName>
    <definedName name="QoSProfile_List">#REF!</definedName>
    <definedName name="qqq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REQIVIC">#REF!</definedName>
    <definedName name="qry_RS_EVDO">#REF!</definedName>
    <definedName name="query_206_sites">#REF!</definedName>
    <definedName name="Query2">#REF!</definedName>
    <definedName name="QueryPercent_Set">[80]Home!#REF!</definedName>
    <definedName name="qw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w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weqw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qweqweqweqw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RadioOpt">[81]Sheet2!$B$1:$B$10</definedName>
    <definedName name="RANSharing">'[16]Scope of Work'!$D$112</definedName>
    <definedName name="Rate_Reduction">[82]Matrix!$A$3:$B$11</definedName>
    <definedName name="Ratios01Current">'[36]Enclosure &amp; VLANs'!$C$46:'[36]Enclosure &amp; VLANs'!#REF!</definedName>
    <definedName name="Ratios01Frozen">'[36]Enclosure &amp; VLANs'!$C$58:'[36]Enclosure &amp; VLANs'!#REF!</definedName>
    <definedName name="RBSOpt">[81]Sheet2!$A$1:$A$7</definedName>
    <definedName name="RCArea" hidden="1">#REF!</definedName>
    <definedName name="RCF">#REF!</definedName>
    <definedName name="recommned" hidden="1">{"PriceSheetNoMargins",#N/A,FALSE,"PriceSheet"}</definedName>
    <definedName name="RECRESOG">#REF!</definedName>
    <definedName name="REDRIVIC">[12]OMs!$B$86</definedName>
    <definedName name="REDRIVOG">[12]OMs!$B$103</definedName>
    <definedName name="REDRRRIC">[12]OMs!$B$87</definedName>
    <definedName name="REDRRROG">[12]OMs!$B$104</definedName>
    <definedName name="redundancy_list">[37]Droplist!$A$71:$C$75</definedName>
    <definedName name="REG">[12]OMs!#REF!</definedName>
    <definedName name="REGATTS">[12]OMs!$B$21</definedName>
    <definedName name="REGATTS_SEC">#REF!</definedName>
    <definedName name="Registrations">#REF!</definedName>
    <definedName name="REGNIVIC">#REF!</definedName>
    <definedName name="REGNIVIC_other">[12]OMs!$B$93</definedName>
    <definedName name="REGNIVIC_self">[12]OMs!$B$92</definedName>
    <definedName name="REGNIVOG">#REF!</definedName>
    <definedName name="REGNIVOG_other">[12]OMs!$B$112</definedName>
    <definedName name="REGNIVOG_self">[12]OMs!$B$113</definedName>
    <definedName name="REL">#REF!</definedName>
    <definedName name="relativeCell_Identity">'[18]eNodeB Cell'!$G$10</definedName>
    <definedName name="Release_4">'[83]Iu-CS Interface Data'!#REF!</definedName>
    <definedName name="release_choice">#REF!</definedName>
    <definedName name="Release99">'[83]Iu-CS Interface Data'!#REF!</definedName>
    <definedName name="Reregistration">#REF!</definedName>
    <definedName name="RessourceType">[16]Ressource!$B$12:$B$23</definedName>
    <definedName name="Restart_date">[49]Inputs!$B$6</definedName>
    <definedName name="RestNasMappingProfile">#REF!</definedName>
    <definedName name="Restoration_APN">#REF!</definedName>
    <definedName name="RestorationAccessType">#REF!</definedName>
    <definedName name="RestorationAPNList">#REF!</definedName>
    <definedName name="Result">'[17]Master Test List'!$N$5:$N$274</definedName>
    <definedName name="Return1">#REF!</definedName>
    <definedName name="rez" hidden="1">{"COST",#N/A,FALSE,"SYNTHESE";"MARGIN",#N/A,FALSE,"SYNTHESE";"LOT_COM",#N/A,FALSE,"SYNTHESE"}</definedName>
    <definedName name="RFCREQIC">[12]OMs!$B$84</definedName>
    <definedName name="RFCREQOG">[12]OMs!$B$110</definedName>
    <definedName name="RFCRESIC">[12]OMs!$B$85</definedName>
    <definedName name="RFCRESOG">[12]OMs!$B$111</definedName>
    <definedName name="RGCNIVIC_other">[12]OMs!$B$117</definedName>
    <definedName name="RGCNIVIC_self">[12]OMs!$B$118</definedName>
    <definedName name="RGCNIVOG_OTHER">#REF!</definedName>
    <definedName name="RGCNIVOG_SELF">#REF!</definedName>
    <definedName name="Rhino_Gfactor">#REF!</definedName>
    <definedName name="Richardson_EMS" hidden="1">{"'A'!$A$1:$AH$71","'TOC'!$J$29"}</definedName>
    <definedName name="RMU_BHCA">#REF!</definedName>
    <definedName name="RMU_Occ">#REF!</definedName>
    <definedName name="rnc">#REF!</definedName>
    <definedName name="RNC_tab" hidden="1">{"'BSC'!$A$1:$H$29"}</definedName>
    <definedName name="RNCs_in_Timeframe">[49]Inputs!$B$5</definedName>
    <definedName name="RoamingData">'[16]Scope of Work'!$D$89</definedName>
    <definedName name="RoamingVoLTE">'[16]Scope of Work'!$D$90</definedName>
    <definedName name="RollOut01Current">#REF!:#REF!</definedName>
    <definedName name="RollOut01Frozen">#REF!:#REF!</definedName>
    <definedName name="RollOut02Current">#REF!:#REF!</definedName>
    <definedName name="RollOut02Frozen">#REF!:#REF!</definedName>
    <definedName name="route">[81]Sheet2!$A$2:$AH$878</definedName>
    <definedName name="RPGSYSRQ">#REF!</definedName>
    <definedName name="RPGZNREQ">#REF!</definedName>
    <definedName name="RQS_ZCLAC">#REF!</definedName>
    <definedName name="rr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RRC_FAIL">#REF!</definedName>
    <definedName name="rrr" hidden="1">{"COST",#N/A,FALSE,"SYNTHESE";"MARGIN",#N/A,FALSE,"SYNTHESE";"LOT_COM",#N/A,FALSE,"SYNTHESE"}</definedName>
    <definedName name="RTEREQIC">[12]OMs!$B$77</definedName>
    <definedName name="RTEREQOG">#REF!</definedName>
    <definedName name="RTR_WORK">#REF!</definedName>
    <definedName name="rtt" hidden="1">{#N/A,#N/A,TRUE,"Config1";#N/A,#N/A,TRUE,"Config2";#N/A,#N/A,TRUE,"Config3";#N/A,#N/A,TRUE,"Config4";#N/A,#N/A,TRUE,"Config5";#N/A,#N/A,TRUE,"Config6";#N/A,#N/A,TRUE,"Config7"}</definedName>
    <definedName name="ryyfgko">'[1]Logical Diagram'!#REF!</definedName>
    <definedName name="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10_interface">#REF!</definedName>
    <definedName name="S102_Call_Priority_Paging_Profile">#REF!</definedName>
    <definedName name="S102_Paging_Priority_Profile">#REF!</definedName>
    <definedName name="S11_Interface">#REF!</definedName>
    <definedName name="S1MME">#REF!</definedName>
    <definedName name="S1U">#REF!</definedName>
    <definedName name="S3_Interface">#REF!</definedName>
    <definedName name="S4_Interface">#REF!</definedName>
    <definedName name="S5_interface">#REF!</definedName>
    <definedName name="S6a_interface">#REF!</definedName>
    <definedName name="S8_Interface">#REF!</definedName>
    <definedName name="SA_AC">#REF!</definedName>
    <definedName name="SAFRSPG">#REF!</definedName>
    <definedName name="sales" hidden="1">{"Inc_standard",#N/A,TRUE,"Inc"}</definedName>
    <definedName name="Sales_Margin">'[6]ASI-PAE Logical Inter'!#REF!</definedName>
    <definedName name="SAM_Design">'[16]Scope of Work'!$D$96</definedName>
    <definedName name="SAM_NFM_P">[42]Lists!$B$2:$B$58</definedName>
    <definedName name="samdb1">'[11]Defined Names'!#REF!</definedName>
    <definedName name="samdb2">'[11]Defined Names'!#REF!</definedName>
    <definedName name="SAPGRT">#REF!</definedName>
    <definedName name="sar12a">'[11]Defined Names'!#REF!</definedName>
    <definedName name="sar12b">'[11]Defined Names'!#REF!</definedName>
    <definedName name="sarf">'[11]Defined Names'!#REF!</definedName>
    <definedName name="SASASASA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AVE1">#REF!</definedName>
    <definedName name="SAVE2">#REF!</definedName>
    <definedName name="SAVE3">#REF!</definedName>
    <definedName name="SAVE4">#REF!</definedName>
    <definedName name="SAVEX">#REF!</definedName>
    <definedName name="SBC">'[16]Scope of Work'!$D$49</definedName>
    <definedName name="SBS_Sel_Type">#REF!</definedName>
    <definedName name="SBSC_BHCA">#REF!</definedName>
    <definedName name="SBSC_Occ">#REF!</definedName>
    <definedName name="SBSLOG1">#REF!</definedName>
    <definedName name="SBSLOG1_ESEL">#REF!</definedName>
    <definedName name="SBSLOG2">#REF!</definedName>
    <definedName name="SBSLOG2_ESEL">#REF!</definedName>
    <definedName name="SBSLOG3">#REF!</definedName>
    <definedName name="SBSLOG3_ESEL">#REF!</definedName>
    <definedName name="SBSLOGON">#REF!</definedName>
    <definedName name="SBSLOGON_ESEL">#REF!</definedName>
    <definedName name="SBSSel_BHCA">#REF!</definedName>
    <definedName name="SBSSel_Occ">#REF!</definedName>
    <definedName name="SC1_12">NA()</definedName>
    <definedName name="SC1_13">NA()</definedName>
    <definedName name="SC1_13_12">NA()</definedName>
    <definedName name="SC1_15">NA()</definedName>
    <definedName name="SC1_7">NA()</definedName>
    <definedName name="SC1_7_12">NA()</definedName>
    <definedName name="SC2_12">NA()</definedName>
    <definedName name="SC2_13">NA()</definedName>
    <definedName name="SC2_13_12">NA()</definedName>
    <definedName name="SC2_15">NA()</definedName>
    <definedName name="SC2_7">NA()</definedName>
    <definedName name="SC2_7_12">NA()</definedName>
    <definedName name="SC3_12">NA()</definedName>
    <definedName name="SC3_13">NA()</definedName>
    <definedName name="SC3_13_12">NA()</definedName>
    <definedName name="SC3_15">NA()</definedName>
    <definedName name="SC3_7">NA()</definedName>
    <definedName name="SC3_7_12">NA()</definedName>
    <definedName name="Scale_Factor">#REF!</definedName>
    <definedName name="scg">'[11]Defined Names'!#REF!</definedName>
    <definedName name="SCRED">'[1]Logical Diagram'!#REF!</definedName>
    <definedName name="SCRED_12">NA()</definedName>
    <definedName name="SCRED_13">NA()</definedName>
    <definedName name="SCRED_13_12">NA()</definedName>
    <definedName name="SCRED_15">NA()</definedName>
    <definedName name="SCRED_7">NA()</definedName>
    <definedName name="SCRED_7_12">NA()</definedName>
    <definedName name="SCSCF">#REF!</definedName>
    <definedName name="SctpProfiles">#REF!</definedName>
    <definedName name="sda">'[84]Logical Diagram'!#REF!</definedName>
    <definedName name="sdew">#REF!</definedName>
    <definedName name="SDF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dfckn">[12]OMs!#REF!</definedName>
    <definedName name="SDH_If_Diagnostic_Loopback_Status_">OFFSET([20]Sheet1!$D$7:$D$1000,0,0,COUNTA([20]Sheet1!$D$7:$D$1000))</definedName>
    <definedName name="SDH_If_Laser_Status_LASER">OFFSET([20]Sheet1!$F$7:$F$1000,0,0,COUNTA([20]Sheet1!$F$7:$F$1000))</definedName>
    <definedName name="SDH_If_Line_Loopback_Status_LINE">OFFSET([20]Sheet1!$E$7:$E$1000,0,0,COUNTA([20]Sheet1!$E$7:$E$1000))</definedName>
    <definedName name="SDH_If_Lower_Order_Path_Mapping_Mode">OFFSET([20]Sheet1!$I$7:$I$1000,0,0,COUNTA([20]Sheet1!$I$7:$I$1000))</definedName>
    <definedName name="SDH_If_SDH_Protocol">OFFSET([20]Sheet1!$H$7:$H$1000,0,0,COUNTA([20]Sheet1!$H$7:$H$1000))</definedName>
    <definedName name="SDH_If_VC_Mapping">OFFSET([20]Sheet1!$G$7:$G$1000,0,0,COUNTA([20]Sheet1!$G$7:$G$1000))</definedName>
    <definedName name="SDM">'[16]Scope of Work'!$D$44</definedName>
    <definedName name="sdmj">'[11]Defined Names'!#REF!</definedName>
    <definedName name="sdml2j">'[11]Defined Names'!#REF!</definedName>
    <definedName name="sdml2m">'[11]Defined Names'!#REF!</definedName>
    <definedName name="sdmm">'[11]Defined Names'!#REF!</definedName>
    <definedName name="se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ec">#REF!</definedName>
    <definedName name="sector_Number">'[18]eNodeB Cell'!$H$10</definedName>
    <definedName name="server_price">#REF!</definedName>
    <definedName name="Service_Category">[16]!ServiceCategory[Services category]</definedName>
    <definedName name="Services_List">[23]Lists!$I$2:$I$20</definedName>
    <definedName name="ServicesReport">#REF!</definedName>
    <definedName name="SGi_interface">#REF!</definedName>
    <definedName name="SGs_interface">#REF!</definedName>
    <definedName name="SGW1_MCS">'[85]VMG-1 OpenStack Env-Old'!#REF!</definedName>
    <definedName name="SGW1_MGT">'[85]VMG-1 OpenStack Env-Old'!#REF!</definedName>
    <definedName name="SGW1_NAME">'[85]VMG-1 OpenStack Env-Old'!#REF!</definedName>
    <definedName name="SGW2_MCS">#REF!</definedName>
    <definedName name="SGW2_MGT">#REF!</definedName>
    <definedName name="SGW2_NAME">#REF!</definedName>
    <definedName name="SGW3_MCS">#REF!</definedName>
    <definedName name="SGW3_NAME">#REF!</definedName>
    <definedName name="SGW4_MCS">#REF!</definedName>
    <definedName name="SGW4_NAME">#REF!</definedName>
    <definedName name="SGW5_MCS">#REF!</definedName>
    <definedName name="SGW5_NAME">#REF!</definedName>
    <definedName name="SGW6_MCS">#REF!</definedName>
    <definedName name="SGW6_NAME">#REF!</definedName>
    <definedName name="SGW7_MCS">#REF!</definedName>
    <definedName name="SGW7_NAME">#REF!</definedName>
    <definedName name="SGW8_MCS">#REF!</definedName>
    <definedName name="SGW8_NAME">#REF!</definedName>
    <definedName name="sgwrfip">'[11]Defined Names'!#REF!</definedName>
    <definedName name="SGX_to_SGX_serial_cable">'[60]Console Ports'!#REF!</definedName>
    <definedName name="SGX1_ENET_GPRSNET">[60]Ethernet!#REF!</definedName>
    <definedName name="SGX1_ENET_WNSNET">[60]Ethernet!#REF!</definedName>
    <definedName name="SGX2_ENET_GPRSNET">[60]Ethernet!#REF!</definedName>
    <definedName name="SGX2_ENET_WNSNET">[60]Ethernet!#REF!</definedName>
    <definedName name="SHO_FAIL">#REF!</definedName>
    <definedName name="SHOLA">#REF!</definedName>
    <definedName name="SHOLD">#REF!</definedName>
    <definedName name="ShortMessage">'[30]Short Message Service'!$A$2</definedName>
    <definedName name="Sig_perc">[86]Inputs!$D$28</definedName>
    <definedName name="sigsub">'[11]Defined Names'!#REF!</definedName>
    <definedName name="sigsub0">'[11]Defined Names'!#REF!</definedName>
    <definedName name="sigsuba0">"72.129.220."</definedName>
    <definedName name="sigsuba1">0</definedName>
    <definedName name="sigsubb0">"71.74.38."</definedName>
    <definedName name="sigsubb1">0</definedName>
    <definedName name="sigsubbcast">'[11]Defined Names'!#REF!</definedName>
    <definedName name="sigsubgw1">'[11]Defined Names'!#REF!</definedName>
    <definedName name="sigsubgw2">'[11]Defined Names'!#REF!</definedName>
    <definedName name="sigsubmask">'[11]Defined Names'!#REF!</definedName>
    <definedName name="sigsubnet">'[11]Defined Names'!#REF!</definedName>
    <definedName name="sigsubnetmask">'[11]Defined Names'!#REF!</definedName>
    <definedName name="sigsubvgw">'[11]Defined Names'!#REF!</definedName>
    <definedName name="sitea">"Peakview (DEN)"</definedName>
    <definedName name="sitea_acc_r1">[40]DefinedNames!$C$57</definedName>
    <definedName name="sitea_acc_r1_rack_loc">[40]DefinedNames!$G$57</definedName>
    <definedName name="sitea_acc_r2">[40]DefinedNames!$C$58</definedName>
    <definedName name="sitea_acc_r2_rack_loc">[40]DefinedNames!$G$58</definedName>
    <definedName name="sitea_ccf_ts1">[40]DefinedNames!$C$103</definedName>
    <definedName name="sitea_ccf_ts1_rack_loc">[40]DefinedNames!$G$103</definedName>
    <definedName name="sitea_ccf1_name">[40]DefinedNames!$C$13</definedName>
    <definedName name="sitea_ccf1_rack_loc">[40]DefinedNames!$G$13</definedName>
    <definedName name="sitea_ccf2_name">[40]DefinedNames!$C$14</definedName>
    <definedName name="sitea_ccf2_rack_loc">[40]DefinedNames!$G$14</definedName>
    <definedName name="sitea_ccfda1_name">[40]DefinedNames!$C$15</definedName>
    <definedName name="sitea_ccfda1_rack_loc">[40]DefinedNames!$G$15</definedName>
    <definedName name="sitea_cmsacs1_name">[87]DefinedNames!$C$8</definedName>
    <definedName name="sitea_cmsacs1_rack_loc">[87]DefinedNames!$G$8</definedName>
    <definedName name="sitea_cmsacs2_name">[87]DefinedNames!$C$9</definedName>
    <definedName name="sitea_cmsacs2_rack_loc">[87]DefinedNames!$G$9</definedName>
    <definedName name="sitea_cmsipgw1_name">[87]DefinedNames!$C$20</definedName>
    <definedName name="sitea_cmsipgw1_rack_loc">[87]DefinedNames!$G$20</definedName>
    <definedName name="sitea_cmsipgw2_name">[87]DefinedNames!$C$21</definedName>
    <definedName name="sitea_cmsipgw2_rack_loc">[87]DefinedNames!$G$21</definedName>
    <definedName name="sitea_cmsms1_name">[87]DefinedNames!$C$15</definedName>
    <definedName name="sitea_cmsms2_name">[87]DefinedNames!$C$16</definedName>
    <definedName name="sitea_cmsms3_name">[87]DefinedNames!$C$17</definedName>
    <definedName name="sitea_cmsms4_name">[87]DefinedNames!$C$18</definedName>
    <definedName name="sitea_cmsms5_name">[87]DefinedNames!$C$19</definedName>
    <definedName name="sitea_cmsts1_name">[87]DefinedNames!$C$10</definedName>
    <definedName name="sitea_cmsts2_name">[87]DefinedNames!$C$11</definedName>
    <definedName name="sitea_cmsts3_name">[87]DefinedNames!$C$12</definedName>
    <definedName name="sitea_cmsts4_name">[87]DefinedNames!$C$13</definedName>
    <definedName name="sitea_cmsts5_name">[87]DefinedNames!$C$14</definedName>
    <definedName name="sitea_cmsvoiprtp_ipversion">#REF!</definedName>
    <definedName name="sitea_cmsvoiprtp_r1_ip">#REF!</definedName>
    <definedName name="sitea_cmsvoiprtp_r2_ip">#REF!</definedName>
    <definedName name="sitea_cmsvoiprtp_vgw">#REF!</definedName>
    <definedName name="sitea_cmsvoiprtp_vlan_name">#REF!</definedName>
    <definedName name="sitea_cmsvoiprtp_vlan_subnet">#REF!</definedName>
    <definedName name="sitea_cmsvoiprtp_vlan_subnetmask">#REF!</definedName>
    <definedName name="sitea_cmsvoipsip_ipversion">#REF!</definedName>
    <definedName name="sitea_cmsvoipsip_proxy">#REF!</definedName>
    <definedName name="sitea_cmsvoipsip_r1_ip">#REF!</definedName>
    <definedName name="sitea_cmsvoipsip_r2_ip">#REF!</definedName>
    <definedName name="sitea_cmsvoipsip_vgw">#REF!</definedName>
    <definedName name="sitea_cmsvoipsip_vlan_name">#REF!</definedName>
    <definedName name="sitea_cmsvoipsip_vlan_subnet">#REF!</definedName>
    <definedName name="sitea_cmsvoipsip_vlan_subnetmask">#REF!</definedName>
    <definedName name="sitea_com1_name">[40]DefinedNames!$C$5</definedName>
    <definedName name="sitea_com1_rack_loc">[40]DefinedNames!$G$5</definedName>
    <definedName name="sitea_disk1_name">[88]DefinedNames!$C$10</definedName>
    <definedName name="sitea_disk1_rack_loc">[88]DefinedNames!$G$10</definedName>
    <definedName name="sitea_ds1_name">[40]DefinedNames!$C$35</definedName>
    <definedName name="sitea_ds1_rack_loc">[40]DefinedNames!$G$35</definedName>
    <definedName name="sitea_gdmpbe_r1">[40]DefinedNames!$C$73</definedName>
    <definedName name="sitea_gdmpbe_r1_rack_loc">[40]DefinedNames!$G$73</definedName>
    <definedName name="sitea_gdmpbe_r2">[40]DefinedNames!$C$74</definedName>
    <definedName name="sitea_gdmpbe_r2_rack_loc">[40]DefinedNames!$G$74</definedName>
    <definedName name="sitea_gdmpfe_r1">[40]DefinedNames!$C$71</definedName>
    <definedName name="sitea_gdmpfe_r1_rack_loc">[40]DefinedNames!$G$71</definedName>
    <definedName name="sitea_gdmpfe_r2">[40]DefinedNames!$C$72</definedName>
    <definedName name="sitea_gdmpfe_r2_rack_loc">[40]DefinedNames!$G$72</definedName>
    <definedName name="sitea_ibc1_name">[68]DefinedNames!$C$43</definedName>
    <definedName name="sitea_ibc41_name">[88]DefinedNames!$C$7</definedName>
    <definedName name="sitea_ics1_name">[40]DefinedNames!$C$11</definedName>
    <definedName name="sitea_ics1_rack_loc">[40]DefinedNames!$G$11</definedName>
    <definedName name="sitea_ilo_r1">[40]DefinedNames!$C$45</definedName>
    <definedName name="sitea_ilo_r1_rack_loc">[40]DefinedNames!$G$45</definedName>
    <definedName name="sitea_ilo_r2">[40]DefinedNames!$C$46</definedName>
    <definedName name="sitea_ilo_r2_rack_loc">[40]DefinedNames!$G$46</definedName>
    <definedName name="sitea_lsn0_r1">[40]DefinedNames!$C$97</definedName>
    <definedName name="sitea_lsn0_r1_rack_loc">[40]DefinedNames!$G$97</definedName>
    <definedName name="sitea_lsn1_r2">[40]DefinedNames!$C$98</definedName>
    <definedName name="sitea_lsn1_r2_rack_loc">[40]DefinedNames!$G$98</definedName>
    <definedName name="sitea_media_r1">[40]DefinedNames!$C$61</definedName>
    <definedName name="sitea_media_r1_rack_loc">[40]DefinedNames!$G$61</definedName>
    <definedName name="sitea_media_r2">[40]DefinedNames!$C$62</definedName>
    <definedName name="sitea_media_r2_rack_loc">[40]DefinedNames!$G$62</definedName>
    <definedName name="sitea_medias_ipversion">#REF!</definedName>
    <definedName name="sitea_medias_r1">[87]DefinedNames!$C$33</definedName>
    <definedName name="sitea_medias_r1_ip">#REF!</definedName>
    <definedName name="sitea_medias_r1_rack_loc">[87]DefinedNames!$G$33</definedName>
    <definedName name="sitea_medias_r2">[87]DefinedNames!$C$34</definedName>
    <definedName name="sitea_medias_r2_ip">#REF!</definedName>
    <definedName name="sitea_medias_r2_rack_loc">[87]DefinedNames!$G$34</definedName>
    <definedName name="sitea_medias_vgw">#REF!</definedName>
    <definedName name="sitea_medias_vlan_name">#REF!</definedName>
    <definedName name="sitea_medias_vlan_subnet">#REF!</definedName>
    <definedName name="sitea_medias_vlan_subnetmask">#REF!</definedName>
    <definedName name="sitea_mediau_ipversion">#REF!</definedName>
    <definedName name="sitea_mediau_r1">[87]DefinedNames!$C$35</definedName>
    <definedName name="sitea_mediau_r1_ip">#REF!</definedName>
    <definedName name="sitea_mediau_r1_rack_loc">[87]DefinedNames!$G$35</definedName>
    <definedName name="sitea_mediau_r2">[87]DefinedNames!$C$36</definedName>
    <definedName name="sitea_mediau_r2_ip">#REF!</definedName>
    <definedName name="sitea_mediau_r2_rack_loc">[87]DefinedNames!$G$36</definedName>
    <definedName name="sitea_mediau_vgw">#REF!</definedName>
    <definedName name="sitea_mediau_vlan_name">#REF!</definedName>
    <definedName name="sitea_mediau_vlan_subnet">#REF!</definedName>
    <definedName name="sitea_mediau_vlan_subnetmask">#REF!</definedName>
    <definedName name="sitea_mgc1_name">[87]DefinedNames!$C$5</definedName>
    <definedName name="sitea_mgc1_rack_loc">[87]DefinedNames!$G$5</definedName>
    <definedName name="sitea_mgw1_name">[87]DefinedNames!$C$6</definedName>
    <definedName name="sitea_mgw1_rack_loc">[87]DefinedNames!$G$6</definedName>
    <definedName name="sitea_mrf1_name">[40]DefinedNames!$C$19</definedName>
    <definedName name="sitea_mrf1_rack_loc">[40]DefinedNames!$G$19</definedName>
    <definedName name="sitea_mrf2_name">[40]DefinedNames!$C$20</definedName>
    <definedName name="sitea_mrfpc1_name">[40]DefinedNames!$C$23</definedName>
    <definedName name="sitea_msgh_r1">[40]DefinedNames!$C$81</definedName>
    <definedName name="sitea_msgh_r1_rack_loc">[40]DefinedNames!$G$81</definedName>
    <definedName name="sitea_msgh_r2">[40]DefinedNames!$C$82</definedName>
    <definedName name="sitea_msgh_r2_rack_loc">[40]DefinedNames!$G$82</definedName>
    <definedName name="sitea_name">'[40]NE Specific'!$B$7</definedName>
    <definedName name="sitea_oam_ipversion">#REF!</definedName>
    <definedName name="sitea_oam_r1">[40]DefinedNames!$C$49</definedName>
    <definedName name="sitea_oam_r1_ip">#REF!</definedName>
    <definedName name="sitea_oam_r1_rack_loc">[40]DefinedNames!$G$49</definedName>
    <definedName name="sitea_oam_r2">[40]DefinedNames!$C$50</definedName>
    <definedName name="sitea_oam_r2_ip">#REF!</definedName>
    <definedName name="sitea_oam_r2_rack_loc">[40]DefinedNames!$G$50</definedName>
    <definedName name="sitea_oam_vgw">#REF!</definedName>
    <definedName name="sitea_oam_vlan_name">#REF!</definedName>
    <definedName name="sitea_oam_vlan_subnet">#REF!</definedName>
    <definedName name="sitea_oam_vlan_subnetmask">#REF!</definedName>
    <definedName name="sitea_omni1_name">[88]DefinedNames!$C$11</definedName>
    <definedName name="sitea_omni1_rack_loc">[88]DefinedNames!$G$11</definedName>
    <definedName name="sitea_omni2_name">[88]DefinedNames!$C$12</definedName>
    <definedName name="sitea_omni2_rack_loc">[88]DefinedNames!$G$12</definedName>
    <definedName name="sitea_pcma1_name">[40]DefinedNames!$C$25</definedName>
    <definedName name="sitea_pcma1_rack_loc">[40]DefinedNames!$G$25</definedName>
    <definedName name="sitea_pcmd1_name">[40]DefinedNames!$C$27</definedName>
    <definedName name="sitea_pcmd1_rack_loc">[40]DefinedNames!$G$27</definedName>
    <definedName name="sitea_pcrf1_name">[88]DefinedNames!$C$13</definedName>
    <definedName name="sitea_pub_r1">[40]DefinedNames!$C$65</definedName>
    <definedName name="sitea_pub_r1_rack_loc">[40]DefinedNames!$G$65</definedName>
    <definedName name="sitea_pub_r2">[40]DefinedNames!$C$66</definedName>
    <definedName name="sitea_pub_r2_rack_loc">[40]DefinedNames!$G$66</definedName>
    <definedName name="sitea_r1_name">[88]DefinedNames!$C$28</definedName>
    <definedName name="sitea_r1_rack_loc">[88]DefinedNames!$G$28</definedName>
    <definedName name="sitea_r2_name">[88]DefinedNames!$C$29</definedName>
    <definedName name="sitea_r2_rack_loc">[88]DefinedNames!$G$29</definedName>
    <definedName name="sitea_rep_r1">[40]DefinedNames!$C$93</definedName>
    <definedName name="sitea_rep_r1_rack_loc">[40]DefinedNames!$G$93</definedName>
    <definedName name="sitea_rep_r2">[40]DefinedNames!$C$94</definedName>
    <definedName name="sitea_rep_r2_rack_loc">[40]DefinedNames!$G$94</definedName>
    <definedName name="sitea_sam1_name">[40]DefinedNames!$C$7</definedName>
    <definedName name="sitea_sam1_rack_loc">[40]DefinedNames!$G$7</definedName>
    <definedName name="sitea_sam2_name">[40]DefinedNames!$C$8</definedName>
    <definedName name="sitea_sdm_ts1">[40]DefinedNames!$C$101</definedName>
    <definedName name="sitea_sdm_ts1_rack_loc">[40]DefinedNames!$G$101</definedName>
    <definedName name="sitea_sdmbe1_name">[40]DefinedNames!$C$31</definedName>
    <definedName name="sitea_sdmbe1_rack_loc">[40]DefinedNames!$G$31</definedName>
    <definedName name="sitea_sdmfe1_name">[40]DefinedNames!$C$29</definedName>
    <definedName name="sitea_sdmfe1_rack_loc">[40]DefinedNames!$G$29</definedName>
    <definedName name="sitea_sdmpc1_name">[40]DefinedNames!$C$33</definedName>
    <definedName name="sitea_sig_r1">[40]DefinedNames!$C$53</definedName>
    <definedName name="sitea_sig_r1_rack_loc">[40]DefinedNames!$G$53</definedName>
    <definedName name="sitea_sig_r2">[40]DefinedNames!$C$54</definedName>
    <definedName name="sitea_sig_r2_rack_loc">[40]DefinedNames!$G$54</definedName>
    <definedName name="sitea_siga_ipversion">#REF!</definedName>
    <definedName name="sitea_siga_r1">[87]DefinedNames!$C$27</definedName>
    <definedName name="sitea_siga_r1_ip">#REF!</definedName>
    <definedName name="sitea_siga_r1_rack_loc">[87]DefinedNames!$G$27</definedName>
    <definedName name="sitea_siga_r2">[87]DefinedNames!$C$28</definedName>
    <definedName name="sitea_siga_r2_ip">#REF!</definedName>
    <definedName name="sitea_siga_r2_rack_loc">[87]DefinedNames!$G$28</definedName>
    <definedName name="sitea_siga_vgw">#REF!</definedName>
    <definedName name="sitea_siga_vlan_name">#REF!</definedName>
    <definedName name="sitea_siga_vlan_subnet">#REF!</definedName>
    <definedName name="sitea_siga_vlan_subnetmask">#REF!</definedName>
    <definedName name="sitea_sigc_ipversion">#REF!</definedName>
    <definedName name="sitea_sigc_r1">[87]DefinedNames!$C$29</definedName>
    <definedName name="sitea_sigc_r1_ip">#REF!</definedName>
    <definedName name="sitea_sigc_r1_rack_loc">[87]DefinedNames!$G$29</definedName>
    <definedName name="sitea_sigc_r2">[87]DefinedNames!$C$30</definedName>
    <definedName name="sitea_sigc_r2_ip">#REF!</definedName>
    <definedName name="sitea_sigc_r2_rack_loc">[87]DefinedNames!$G$30</definedName>
    <definedName name="sitea_sigc_vgw">#REF!</definedName>
    <definedName name="sitea_sigc_vlan_name">#REF!</definedName>
    <definedName name="sitea_sigc_vlan_subnet">#REF!</definedName>
    <definedName name="sitea_sigc_vlan_subnetmask">#REF!</definedName>
    <definedName name="sitea_signv_ipversion">#REF!</definedName>
    <definedName name="sitea_signv_r1">[87]DefinedNames!$C$31</definedName>
    <definedName name="sitea_signv_r1_ip">#REF!</definedName>
    <definedName name="sitea_signv_r1_rack_loc">[87]DefinedNames!$G$31</definedName>
    <definedName name="sitea_signv_r2">[87]DefinedNames!$C$32</definedName>
    <definedName name="sitea_signv_r2_ip">#REF!</definedName>
    <definedName name="sitea_signv_r2_rack_loc">[87]DefinedNames!$G$32</definedName>
    <definedName name="sitea_signv_vgw">#REF!</definedName>
    <definedName name="sitea_signv_vlan_name">#REF!</definedName>
    <definedName name="sitea_signv_vlan_subnet">#REF!</definedName>
    <definedName name="sitea_signv_vlan_subnetmask">#REF!</definedName>
    <definedName name="sitea_ts1">[87]DefinedNames!$C$37</definedName>
    <definedName name="sitea_ts1_name">[88]DefinedNames!$C$14</definedName>
    <definedName name="sitea_ts1_rack_loc">[87]DefinedNames!$G$37</definedName>
    <definedName name="sitea_voip_sw1_name">[87]DefinedNames!$C$58</definedName>
    <definedName name="sitea_voip_sw1_rack_loc">[87]DefinedNames!$G$58</definedName>
    <definedName name="sitea_voip_sw2_name">[87]DefinedNames!$C$59</definedName>
    <definedName name="sitea_voip_sw2_rack_loc">[87]DefinedNames!$G$59</definedName>
    <definedName name="sitea_vsdm1_name">[88]DefinedNames!$C$15</definedName>
    <definedName name="siteb">"Coudersport (CDP)"</definedName>
    <definedName name="siteb_acc_r1">[40]DefinedNames!$C$59</definedName>
    <definedName name="siteb_acc_r1_rack_loc">[40]DefinedNames!$G$59</definedName>
    <definedName name="siteb_acc_r2">[40]DefinedNames!$C$60</definedName>
    <definedName name="siteb_acc_r2_rack_loc">[40]DefinedNames!$G$60</definedName>
    <definedName name="siteb_ccf_ts1">[40]DefinedNames!$C$104</definedName>
    <definedName name="siteb_ccf_ts1_rack_loc">[40]DefinedNames!$G$104</definedName>
    <definedName name="siteb_ccf1_name">[40]DefinedNames!$C$16</definedName>
    <definedName name="siteb_ccf1_rack_loc">[40]DefinedNames!$G$16</definedName>
    <definedName name="siteb_ccf2_name">[40]DefinedNames!$C$17</definedName>
    <definedName name="siteb_ccf2_rack_loc">[40]DefinedNames!$G$17</definedName>
    <definedName name="siteb_ccfda1_name">[40]DefinedNames!$C$18</definedName>
    <definedName name="siteb_com1_name">[40]DefinedNames!$C$6</definedName>
    <definedName name="siteb_com1_rack_loc">[40]DefinedNames!$G$6</definedName>
    <definedName name="siteb_disk1_name">[88]DefinedNames!$C$21</definedName>
    <definedName name="siteb_disk1_rack_loc">[88]DefinedNames!$G$21</definedName>
    <definedName name="siteb_ds1_name">[40]DefinedNames!$C$36</definedName>
    <definedName name="siteb_ds1_rack_loc">[40]DefinedNames!$G$36</definedName>
    <definedName name="siteb_gdmpbe_r1">[40]DefinedNames!$C$79</definedName>
    <definedName name="siteb_gdmpbe_r1_rack_loc">[40]DefinedNames!$G$79</definedName>
    <definedName name="siteb_gdmpbe_r2">[40]DefinedNames!$C$80</definedName>
    <definedName name="siteb_gdmpbe_r2_rack_loc">[40]DefinedNames!$G$80</definedName>
    <definedName name="siteb_gdmpfe_r1">[40]DefinedNames!$C$77</definedName>
    <definedName name="siteb_gdmpfe_r1_rack_loc">[40]DefinedNames!$G$77</definedName>
    <definedName name="siteb_gdmpfe_r2">[40]DefinedNames!$C$78</definedName>
    <definedName name="siteb_gdmpfe_r2_rack_loc">[40]DefinedNames!$G$78</definedName>
    <definedName name="siteb_ibc1_name">[68]DefinedNames!$C$44</definedName>
    <definedName name="siteb_ibc41_name">[88]DefinedNames!$C$18</definedName>
    <definedName name="siteb_ics1_name">[40]DefinedNames!$C$12</definedName>
    <definedName name="siteb_ics1_rack_loc">[40]DefinedNames!$G$12</definedName>
    <definedName name="siteb_ilo_r1">[40]DefinedNames!$C$47</definedName>
    <definedName name="siteb_ilo_r1_rack_loc">[40]DefinedNames!$G$47</definedName>
    <definedName name="siteb_ilo_r2">[40]DefinedNames!$C$48</definedName>
    <definedName name="siteb_ilo_r2_rack_loc">[40]DefinedNames!$G$48</definedName>
    <definedName name="siteb_media_r1">[40]DefinedNames!$C$63</definedName>
    <definedName name="siteb_media_r1_rack_loc">[40]DefinedNames!$G$63</definedName>
    <definedName name="siteb_media_r2">[40]DefinedNames!$C$64</definedName>
    <definedName name="siteb_media_r2_rack_loc">[40]DefinedNames!$G$64</definedName>
    <definedName name="siteb_mrf1_name">[40]DefinedNames!$C$21</definedName>
    <definedName name="siteb_mrf1_rack_loc">[40]DefinedNames!$G$21</definedName>
    <definedName name="siteb_mrf2_name">[40]DefinedNames!$C$22</definedName>
    <definedName name="siteb_mrfpc1_name">[40]DefinedNames!$C$24</definedName>
    <definedName name="siteb_msgh_r1">[40]DefinedNames!$C$87</definedName>
    <definedName name="siteb_msgh_r1_rack_loc">[40]DefinedNames!$G$87</definedName>
    <definedName name="siteb_msgh_r2">[40]DefinedNames!$C$88</definedName>
    <definedName name="siteb_msgh_r2_rack_loc">[40]DefinedNames!$G$88</definedName>
    <definedName name="siteb_name">'[40]NE Specific'!$B$23</definedName>
    <definedName name="siteb_oam_r1">[40]DefinedNames!$C$51</definedName>
    <definedName name="siteb_oam_r1_rack_loc">[40]DefinedNames!$G$51</definedName>
    <definedName name="siteb_oam_r2">[40]DefinedNames!$C$52</definedName>
    <definedName name="siteb_oam_r2_rack_loc">[40]DefinedNames!$G$52</definedName>
    <definedName name="siteb_omni1_name">[88]DefinedNames!$C$22</definedName>
    <definedName name="siteb_omni1_rack_loc">[88]DefinedNames!$G$22</definedName>
    <definedName name="siteb_omni2_name">[88]DefinedNames!$C$23</definedName>
    <definedName name="siteb_omni2_rack_loc">[88]DefinedNames!$G$23</definedName>
    <definedName name="siteb_pcma1_name">[40]DefinedNames!$C$26</definedName>
    <definedName name="siteb_pcma1_rack_loc">[40]DefinedNames!$G$26</definedName>
    <definedName name="siteb_pcmd1_name">[40]DefinedNames!$C$28</definedName>
    <definedName name="siteb_pcmd1_rack_loc">[40]DefinedNames!$G$28</definedName>
    <definedName name="siteb_pub_r1">[40]DefinedNames!$C$67</definedName>
    <definedName name="siteb_pub_r1_rack_loc">[40]DefinedNames!$G$67</definedName>
    <definedName name="siteb_pub_r2">[40]DefinedNames!$C$68</definedName>
    <definedName name="siteb_pub_r2_rack_loc">[40]DefinedNames!$G$68</definedName>
    <definedName name="siteb_r1_name">[88]DefinedNames!$C$30</definedName>
    <definedName name="siteb_r1_rack_loc">[88]DefinedNames!$G$30</definedName>
    <definedName name="siteb_r2_name">[88]DefinedNames!$C$31</definedName>
    <definedName name="siteb_r2_rack_loc">[88]DefinedNames!$G$31</definedName>
    <definedName name="siteb_rep_r1">[40]DefinedNames!$C$95</definedName>
    <definedName name="siteb_rep_r1_rack_loc">[40]DefinedNames!$G$95</definedName>
    <definedName name="siteb_rep_r2">[40]DefinedNames!$C$96</definedName>
    <definedName name="siteb_rep_r2_rack_loc">[40]DefinedNames!$G$96</definedName>
    <definedName name="siteb_sam1_name">[40]DefinedNames!$C$9</definedName>
    <definedName name="siteb_sam1_rack_loc">[40]DefinedNames!$G$9</definedName>
    <definedName name="siteb_sdm_ts1">[40]DefinedNames!$C$102</definedName>
    <definedName name="siteb_sdm_ts1_rack_loc">[40]DefinedNames!$G$102</definedName>
    <definedName name="siteb_sdmbe1_name">[40]DefinedNames!$C$32</definedName>
    <definedName name="siteb_sdmbe1_rack_loc">[40]DefinedNames!$G$32</definedName>
    <definedName name="siteb_sdmfe1_name">[40]DefinedNames!$C$30</definedName>
    <definedName name="siteb_sdmfe1_rack_loc">[40]DefinedNames!$G$30</definedName>
    <definedName name="siteb_sdmpc1_name">[40]DefinedNames!$C$34</definedName>
    <definedName name="siteb_sig_r1">[40]DefinedNames!$C$55</definedName>
    <definedName name="siteb_sig_r1_rack_loc">[40]DefinedNames!$G$55</definedName>
    <definedName name="siteb_sig_r2">[40]DefinedNames!$C$56</definedName>
    <definedName name="siteb_sig_r2_rack_loc">[40]DefinedNames!$G$56</definedName>
    <definedName name="siteb_ts1_name">[88]DefinedNames!$C$25</definedName>
    <definedName name="siteb_ts1_rack_loc">[88]DefinedNames!$G$25</definedName>
    <definedName name="Sites">77.2+20*LOG(fr)</definedName>
    <definedName name="sites_vf">77.2+20*LOG(fr)</definedName>
    <definedName name="SL.L3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SlopeOH">3.38</definedName>
    <definedName name="SlopeWI">3.8</definedName>
    <definedName name="SMNTRRIC">#REF!</definedName>
    <definedName name="SMOATBTC">#REF!</definedName>
    <definedName name="SMOATITC">#REF!</definedName>
    <definedName name="SMOATTAC">#REF!</definedName>
    <definedName name="SMOCMREQ">#REF!</definedName>
    <definedName name="SMOCSRAC">#REF!</definedName>
    <definedName name="SMOCSSTC">#REF!</definedName>
    <definedName name="SMOSUBTC">#REF!</definedName>
    <definedName name="SMOSUCAC">#REF!</definedName>
    <definedName name="SMOSUITC">#REF!</definedName>
    <definedName name="SMRQIIC">#REF!</definedName>
    <definedName name="SMS_Frequency">#REF!</definedName>
    <definedName name="SMS_O">#REF!</definedName>
    <definedName name="SMS_T">#REF!</definedName>
    <definedName name="SMS136OV">#REF!</definedName>
    <definedName name="SMSC">[30]SMSC!$A$2</definedName>
    <definedName name="SMSDVCAT">#REF!</definedName>
    <definedName name="SMSDVCSC">#REF!</definedName>
    <definedName name="SMSORATS">#REF!</definedName>
    <definedName name="SMSORSUC">#REF!</definedName>
    <definedName name="SMSPGREQ">#REF!</definedName>
    <definedName name="SMSPGRES">#REF!</definedName>
    <definedName name="SMSPGTO">#REF!</definedName>
    <definedName name="SMSrec">#REF!</definedName>
    <definedName name="SMSreturn1">#REF!</definedName>
    <definedName name="SMSsent">#REF!</definedName>
    <definedName name="SMSsub">#REF!</definedName>
    <definedName name="SMSTFLPG">#REF!</definedName>
    <definedName name="SMSTFLTC">#REF!</definedName>
    <definedName name="SMSTSCPG">#REF!</definedName>
    <definedName name="SMSTSCTC">#REF!</definedName>
    <definedName name="SnVsSnse_Info">#REF!</definedName>
    <definedName name="SnVsSnse_Info_12">NA()</definedName>
    <definedName name="SnVsSnse_Info_12_1">NA()</definedName>
    <definedName name="SnVsSnse_Info_13">NA()</definedName>
    <definedName name="SnVsSnse_Info_14">NA()</definedName>
    <definedName name="SnVsSnse_Info_15">NA()</definedName>
    <definedName name="SnVsSnse_Info_3">NA()</definedName>
    <definedName name="SnVsSnse_Info_8">NA()</definedName>
    <definedName name="Sockets_per_server">#REF!</definedName>
    <definedName name="SOFTHOLA">#REF!</definedName>
    <definedName name="SOFTHOLD">#REF!</definedName>
    <definedName name="solver_adj" hidden="1">[89]Estimated_Data_Revenue!$C$22:$N$22</definedName>
    <definedName name="solver_lhs1" hidden="1">[89]Estimated_Data_Revenue!$C$22</definedName>
    <definedName name="solver_lhs10" hidden="1">[89]Estimated_Data_Revenue!$L$22</definedName>
    <definedName name="solver_lhs11" hidden="1">[89]Estimated_Data_Revenue!$N$22</definedName>
    <definedName name="solver_lhs2" hidden="1">[89]Estimated_Data_Revenue!$D$22</definedName>
    <definedName name="solver_lhs3" hidden="1">[89]Estimated_Data_Revenue!$E$22</definedName>
    <definedName name="solver_lhs4" hidden="1">[89]Estimated_Data_Revenue!$F$22</definedName>
    <definedName name="solver_lhs5" hidden="1">[89]Estimated_Data_Revenue!$G$22</definedName>
    <definedName name="solver_lhs6" hidden="1">[89]Estimated_Data_Revenue!$H$22</definedName>
    <definedName name="solver_lhs7" hidden="1">[89]Estimated_Data_Revenue!$I$22</definedName>
    <definedName name="solver_lhs8" hidden="1">[89]Estimated_Data_Revenue!$J$22</definedName>
    <definedName name="solver_lhs9" hidden="1">[89]Estimated_Data_Revenue!$K$22</definedName>
    <definedName name="solver_lin" hidden="1">0</definedName>
    <definedName name="solver_num" hidden="1">11</definedName>
    <definedName name="solver_opt" hidden="1">[89]Estimated_Data_Revenue!$P$22</definedName>
    <definedName name="solver_rel1" hidden="1">1</definedName>
    <definedName name="solver_rel10" hidden="1">1</definedName>
    <definedName name="solver_rel11" hidden="1">1</definedName>
    <definedName name="solver_rel2" hidden="1">1</definedName>
    <definedName name="solver_rel3" hidden="1">1</definedName>
    <definedName name="solver_rel4" hidden="1">1</definedName>
    <definedName name="solver_rel5" hidden="1">1</definedName>
    <definedName name="solver_rel6" hidden="1">1</definedName>
    <definedName name="solver_rel7" hidden="1">1</definedName>
    <definedName name="solver_rel8" hidden="1">1</definedName>
    <definedName name="solver_rel9" hidden="1">1</definedName>
    <definedName name="solver_rhs1" hidden="1">([89]Estimated_Data_Revenue!$C$22+[89]Estimated_Data_Revenue!$C$36)*[89]Estimated_Data_Revenue!$C$40</definedName>
    <definedName name="solver_rhs10" hidden="1">([89]Estimated_Data_Revenue!$L$22+[89]Estimated_Data_Revenue!$L$36)*[89]Estimated_Data_Revenue!$L$40</definedName>
    <definedName name="solver_rhs11" hidden="1">([89]Estimated_Data_Revenue!$N$22+[89]Estimated_Data_Revenue!$N$36)*[89]Estimated_Data_Revenue!$N$40</definedName>
    <definedName name="solver_rhs2" hidden="1">([89]Estimated_Data_Revenue!$D$22+[89]Estimated_Data_Revenue!$D$36)*[89]Estimated_Data_Revenue!$D$40</definedName>
    <definedName name="solver_rhs3" hidden="1">([89]Estimated_Data_Revenue!$E$22+[89]Estimated_Data_Revenue!$E$36)*[89]Estimated_Data_Revenue!$E$40</definedName>
    <definedName name="solver_rhs4" hidden="1">([89]Estimated_Data_Revenue!$F$22+[89]Estimated_Data_Revenue!$F$36)*[89]Estimated_Data_Revenue!$F$40</definedName>
    <definedName name="solver_rhs5" hidden="1">([89]Estimated_Data_Revenue!$G$22+[89]Estimated_Data_Revenue!$G$36)*[89]Estimated_Data_Revenue!$G$40</definedName>
    <definedName name="solver_rhs6" hidden="1">([89]Estimated_Data_Revenue!$H$22+[89]Estimated_Data_Revenue!$H$36)*[89]Estimated_Data_Revenue!$H$40</definedName>
    <definedName name="solver_rhs7" hidden="1">([89]Estimated_Data_Revenue!$I$22+[89]Estimated_Data_Revenue!$I$36)*[89]Estimated_Data_Revenue!$I$40</definedName>
    <definedName name="solver_rhs8" hidden="1">([89]Estimated_Data_Revenue!$J$22+[89]Estimated_Data_Revenue!$J$36)*[89]Estimated_Data_Revenue!$J$40</definedName>
    <definedName name="solver_rhs9" hidden="1">([89]Estimated_Data_Revenue!$K$22+[89]Estimated_Data_Revenue!$K$36)*[89]Estimated_Data_Revenue!$K$40</definedName>
    <definedName name="solver_tmp" hidden="1">([89]Estimated_Data_Revenue!$N$22+[89]Estimated_Data_Revenue!$N$36)*[89]Estimated_Data_Revenue!$N$40</definedName>
    <definedName name="solver_typ" hidden="1">1</definedName>
    <definedName name="solver_val" hidden="1">0</definedName>
    <definedName name="SPARES1">#REF!</definedName>
    <definedName name="SPDIRIC">[12]OMs!#REF!</definedName>
    <definedName name="SpecialPrice" hidden="1">#REF!</definedName>
    <definedName name="SPIDIRIC">[12]OMs!#REF!</definedName>
    <definedName name="sriov4pr_list">[37]Droplist!$L$1:$O$1</definedName>
    <definedName name="sriov4prvlan_list">[37]Droplist!$L$2:$N$12</definedName>
    <definedName name="SRS1_LocalName">#REF!</definedName>
    <definedName name="SRS1_RS10_GW">#REF!</definedName>
    <definedName name="SRS1_RS10_IPV6">#REF!</definedName>
    <definedName name="s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S7_ATM_Linksets_Signaling_network_used">OFFSET([20]Sheet1!$CO$7:$CO$1000,0,0,COUNTA([20]Sheet1!$CO$7:$CO$1000))</definedName>
    <definedName name="SS7_ATM_Linksets_Unit_Type">OFFSET([20]Sheet1!$CL$7:$CL$1000,0,0,COUNTA([20]Sheet1!$CL$7:$CL$1000))</definedName>
    <definedName name="SS7_OwnSPC_Own_Signalling_Point_Handling">OFFSET([20]Sheet1!$BY$7:$BY$1000,0,0,COUNTA([20]Sheet1!$BY$7:$BY$1000))</definedName>
    <definedName name="SS7_OwnSPC_SS7_Standard">OFFSET([20]Sheet1!$BZ$7:$BZ$1000,0,0,COUNTA([20]Sheet1!$BZ$7:$BZ$1000))</definedName>
    <definedName name="SS7_SigRoutSet_Load_Sharing_Status">OFFSET([20]Sheet1!$DJ$7:$DJ$1000,0,0,COUNTA([20]Sheet1!$DJ$7:$DJ$1000))</definedName>
    <definedName name="SS7_SigRoutSet_Restriction_Status">OFFSET([20]Sheet1!$DK$7:$DK$1000,0,0,COUNTA([20]Sheet1!$DK$7:$DK$1000))</definedName>
    <definedName name="SS7_SigRoutSet_Signaling_network_used">OFFSET([20]Sheet1!$DH$7:$DH$1000,0,0,COUNTA([20]Sheet1!$DH$7:$DH$1000))</definedName>
    <definedName name="SS7_SigRoutSet_STP_Signalling_Network">OFFSET([20]Sheet1!$DL$7:$DL$1000,0,0,COUNTA([20]Sheet1!$DL$7:$DL$1000))</definedName>
    <definedName name="SS7_TDM_Linksets_Signaling_network_used">OFFSET([20]Sheet1!$CG$7:$CG$1000,0,0,COUNTA([20]Sheet1!$CG$7:$CG$1000))</definedName>
    <definedName name="SS7_TDM_Linksets_Unit_Type">OFFSET([20]Sheet1!$CD$7:$CD$1000,0,0,COUNTA([20]Sheet1!$CD$7:$CD$1000))</definedName>
    <definedName name="ssd">#REF!</definedName>
    <definedName name="SSD_choice">#REF!</definedName>
    <definedName name="sss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tab_PilotExpert">'[16]Scope of Work'!$D$168</definedName>
    <definedName name="start">#N/A</definedName>
    <definedName name="Start_Date">'[17]Master Test List'!$E$284</definedName>
    <definedName name="Status1">[90]List!#REF!</definedName>
    <definedName name="StdBWperCore">#REF!</definedName>
    <definedName name="STDBY_NE_GW">#REF!</definedName>
    <definedName name="STDBY_OAM_GW">#REF!</definedName>
    <definedName name="StdDisk">#REF!</definedName>
    <definedName name="StdRAMperCore">#REF!</definedName>
    <definedName name="StdRAMpervCPU">#REF!</definedName>
    <definedName name="STINIVIC">[12]OMs!$B$125</definedName>
    <definedName name="STINIVOG">[12]OMs!$B$135</definedName>
    <definedName name="STINRRIC">[12]OMs!$B$126</definedName>
    <definedName name="STINRROG">[12]OMs!$B$136</definedName>
    <definedName name="STP1_12">NA()</definedName>
    <definedName name="STP1_13">NA()</definedName>
    <definedName name="STP1_13_12">NA()</definedName>
    <definedName name="STP1_15">NA()</definedName>
    <definedName name="STP1_7">NA()</definedName>
    <definedName name="STP1_7_12">NA()</definedName>
    <definedName name="STP2_12">NA()</definedName>
    <definedName name="STP2_13">NA()</definedName>
    <definedName name="STP2_13_12">NA()</definedName>
    <definedName name="STP2_15">NA()</definedName>
    <definedName name="STP2_7">NA()</definedName>
    <definedName name="STP2_7_12">NA()</definedName>
    <definedName name="STP3_12">NA()</definedName>
    <definedName name="STP3_13">NA()</definedName>
    <definedName name="STP3_13_12">NA()</definedName>
    <definedName name="STP3_15">NA()</definedName>
    <definedName name="STP3_7">NA()</definedName>
    <definedName name="STP3_7_12">NA()</definedName>
    <definedName name="STP4_12">NA()</definedName>
    <definedName name="STP4_13">NA()</definedName>
    <definedName name="STP4_13_12">NA()</definedName>
    <definedName name="STP4_15">NA()</definedName>
    <definedName name="STP4_7">NA()</definedName>
    <definedName name="STP4_7_12">NA()</definedName>
    <definedName name="STP5_12">NA()</definedName>
    <definedName name="STP5_13">NA()</definedName>
    <definedName name="STP5_13_12">NA()</definedName>
    <definedName name="STP5_15">NA()</definedName>
    <definedName name="STP5_7">NA()</definedName>
    <definedName name="STP5_7_12">NA()</definedName>
    <definedName name="STP6_12">NA()</definedName>
    <definedName name="STP6_13">NA()</definedName>
    <definedName name="STP6_13_12">NA()</definedName>
    <definedName name="STP6_15">NA()</definedName>
    <definedName name="STP6_7">NA()</definedName>
    <definedName name="STP6_7_12">NA()</definedName>
    <definedName name="STP7_12">NA()</definedName>
    <definedName name="STP7_13">NA()</definedName>
    <definedName name="STP7_13_12">NA()</definedName>
    <definedName name="STP7_15">NA()</definedName>
    <definedName name="STP7_7">NA()</definedName>
    <definedName name="STP7_7_12">NA()</definedName>
    <definedName name="STP8_12">NA()</definedName>
    <definedName name="STP8_13">NA()</definedName>
    <definedName name="STP8_13_12">NA()</definedName>
    <definedName name="STP8_15">NA()</definedName>
    <definedName name="STP8_7">NA()</definedName>
    <definedName name="STP8_7_12">NA()</definedName>
    <definedName name="subnet_sitea_acc">[40]DefinedNames!$C$139</definedName>
    <definedName name="subnet_sitea_gdmp_be">[40]DefinedNames!$C$143</definedName>
    <definedName name="subnet_sitea_gdmp_fe">[40]DefinedNames!$C$142</definedName>
    <definedName name="subnet_sitea_media">[40]DefinedNames!$C$141</definedName>
    <definedName name="subnet_sitea_mediau">[68]DefinedNames!$C$152</definedName>
    <definedName name="subnet_sitea_msgh_7">[40]DefinedNames!$C$144</definedName>
    <definedName name="subnet_sitea_msgh_8">[40]DefinedNames!$C$145</definedName>
    <definedName name="subnet_sitea_oam">[40]DefinedNames!$C$136</definedName>
    <definedName name="subnet_sitea_pub">[40]DefinedNames!$C$140</definedName>
    <definedName name="subnet_sitea_rep">[40]DefinedNames!$C$146</definedName>
    <definedName name="subnet_sitea_sig">[40]DefinedNames!$C$138</definedName>
    <definedName name="subnet_siteb_acc">[40]DefinedNames!$C$151</definedName>
    <definedName name="subnet_siteb_gdmp_be">[40]DefinedNames!$C$155</definedName>
    <definedName name="subnet_siteb_gdmp_fe">[40]DefinedNames!$C$154</definedName>
    <definedName name="subnet_siteb_media">[40]DefinedNames!$C$153</definedName>
    <definedName name="subnet_siteb_mediau">[68]DefinedNames!$C$165</definedName>
    <definedName name="subnet_siteb_msgh_7">[40]DefinedNames!$C$156</definedName>
    <definedName name="subnet_siteb_msgh_8">[40]DefinedNames!$C$157</definedName>
    <definedName name="subnet_siteb_oam">[40]DefinedNames!$C$148</definedName>
    <definedName name="subnet_siteb_pub">[40]DefinedNames!$C$152</definedName>
    <definedName name="subnet_siteb_rep">[40]DefinedNames!$C$158</definedName>
    <definedName name="subnet_siteb_sig">[40]DefinedNames!$C$150</definedName>
    <definedName name="subnet24">[87]DefinedNames!$C$47</definedName>
    <definedName name="subnet25">[87]DefinedNames!$C$48</definedName>
    <definedName name="subnet26">[87]DefinedNames!$C$49</definedName>
    <definedName name="subnet27">[87]DefinedNames!$C$50</definedName>
    <definedName name="subnet28">[87]DefinedNames!$C$51</definedName>
    <definedName name="subnet29">[87]DefinedNames!$C$52</definedName>
    <definedName name="subnet30">[87]DefinedNames!$C$53</definedName>
    <definedName name="Subs.">#REF!</definedName>
    <definedName name="Subscribe">#REF!</definedName>
    <definedName name="Subscribers">[15]Requirements!$D$34</definedName>
    <definedName name="Subscribers_12">NA()</definedName>
    <definedName name="Subsys_BHCA">#REF!</definedName>
    <definedName name="SuccessDiscoveries">#REF!</definedName>
    <definedName name="SuccessfulSetup">#REF!</definedName>
    <definedName name="sum_all_Registers">[12]OMs!#REF!</definedName>
    <definedName name="Summary_Pages">[43]WI!$K$2</definedName>
    <definedName name="SuperCharger_info">#REF!</definedName>
    <definedName name="SuperCharger_info_12">NA()</definedName>
    <definedName name="SuperCharger_info_12_1">NA()</definedName>
    <definedName name="SuperCharger_info_13">NA()</definedName>
    <definedName name="SuperCharger_info_14">NA()</definedName>
    <definedName name="SuperCharger_info_15">NA()</definedName>
    <definedName name="SuperCharger_info_3">NA()</definedName>
    <definedName name="SuperCharger_info_8">NA()</definedName>
    <definedName name="Sv_interface">#REF!</definedName>
    <definedName name="SVCAgreementProfile">#REF!</definedName>
    <definedName name="SW_load">#REF!</definedName>
    <definedName name="switch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switchport1" hidden="1">{"'Sheet1'!$A$1:$Z$35"}</definedName>
    <definedName name="switchport1_3">{"'Sheet1'!$A$1:$Z$35"}</definedName>
    <definedName name="switchport1_3_12">{"'Sheet1'!$A$1:$Z$35"}</definedName>
    <definedName name="switchport2" hidden="1">{"'Sheet1'!$A$1:$Z$35"}</definedName>
    <definedName name="Synch_Param_Distribution_Action">OFFSET([20]Sheet1!$DP$7:$DP$1000,0,0,COUNTA([20]Sheet1!$DP$7:$DP$1000))</definedName>
    <definedName name="Synch_Param_Synchronisation_Reference">OFFSET([20]Sheet1!$DN$7:$DN$1000,0,0,COUNTA([20]Sheet1!$DN$7:$DN$1000))</definedName>
    <definedName name="SYS_BHCA">#REF!</definedName>
    <definedName name="SYS_SUB_Limit">#REF!</definedName>
    <definedName name="SYSREQ">[12]OMs!$B$31</definedName>
    <definedName name="SYSRESP">[12]OMs!$B$32</definedName>
    <definedName name="t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able_1">[91]Param!#REF!</definedName>
    <definedName name="table_1_12">NA()</definedName>
    <definedName name="table_1_13">NA()</definedName>
    <definedName name="table_1_13_12">NA()</definedName>
    <definedName name="table_1_15">NA()</definedName>
    <definedName name="table_1_7">NA()</definedName>
    <definedName name="table_1_7_12">NA()</definedName>
    <definedName name="table_2">[91]Param!#REF!</definedName>
    <definedName name="table_2_12">NA()</definedName>
    <definedName name="table_2_13">NA()</definedName>
    <definedName name="table_2_13_12">NA()</definedName>
    <definedName name="table_2_15">NA()</definedName>
    <definedName name="table_2_7">NA()</definedName>
    <definedName name="table_2_7_12">NA()</definedName>
    <definedName name="table_3">[91]Param!#REF!</definedName>
    <definedName name="table_3_12">NA()</definedName>
    <definedName name="table_3_13">NA()</definedName>
    <definedName name="table_3_13_12">NA()</definedName>
    <definedName name="table_3_15">NA()</definedName>
    <definedName name="table_3_7">NA()</definedName>
    <definedName name="table_3_7_12">NA()</definedName>
    <definedName name="table_4">[91]Param!#REF!</definedName>
    <definedName name="table_4_12">NA()</definedName>
    <definedName name="table_4_13">NA()</definedName>
    <definedName name="table_4_13_12">NA()</definedName>
    <definedName name="table_4_15">NA()</definedName>
    <definedName name="table_4_7">NA()</definedName>
    <definedName name="table_4_7_12">NA()</definedName>
    <definedName name="Table_5__Definition_of_Sccp_Variant">[91]Param!#REF!</definedName>
    <definedName name="Table_5__Definition_of_Sccp_Variant_12">NA()</definedName>
    <definedName name="Table_5__Definition_of_Sccp_Variant_13">NA()</definedName>
    <definedName name="Table_5__Definition_of_Sccp_Variant_13_12">NA()</definedName>
    <definedName name="Table_5__Definition_of_Sccp_Variant_15">NA()</definedName>
    <definedName name="Table_5__Definition_of_Sccp_Variant_7">NA()</definedName>
    <definedName name="Table_5__Definition_of_Sccp_Variant_7_12">NA()</definedName>
    <definedName name="table_range">#REF!</definedName>
    <definedName name="TB">#REF!</definedName>
    <definedName name="TB_REG_INC">#REF!</definedName>
    <definedName name="tbl_ProdInfo" hidden="1">#REF!</definedName>
    <definedName name="Tcap1__Ip_Address">'[92]IDs-IP@'!#REF!</definedName>
    <definedName name="Tcap1__Ip_Address_12">NA()</definedName>
    <definedName name="Tcap1__Ip_Address_13">NA()</definedName>
    <definedName name="Tcap1__Ip_Address_13_12">NA()</definedName>
    <definedName name="Tcap1__Ip_Address_15">NA()</definedName>
    <definedName name="Tcap1__Ip_Address_7">NA()</definedName>
    <definedName name="Tcap1__Ip_Address_7_12">NA()</definedName>
    <definedName name="Tcap1_Ip_Address">'[92]IDs-IP@'!#REF!</definedName>
    <definedName name="Tcap1_Ip_Address_12">NA()</definedName>
    <definedName name="Tcap1_Ip_Address_13">NA()</definedName>
    <definedName name="Tcap1_Ip_Address_13_12">NA()</definedName>
    <definedName name="Tcap1_Ip_Address_15">NA()</definedName>
    <definedName name="Tcap1_Ip_Address_7">NA()</definedName>
    <definedName name="Tcap1_Ip_Address_7_12">NA()</definedName>
    <definedName name="TCHsPrTRX">[39]Matrix!#REF!</definedName>
    <definedName name="TCP_IP_Net_If_Interface_Name">OFFSET([20]Sheet1!$BN$7:$BN$1000,0,0,COUNTA([20]Sheet1!$BN$7:$BN$1000))</definedName>
    <definedName name="TCP_IP_Net_If_IP_Address_Type">OFFSET([20]Sheet1!$BO$7:$BO$1000,0,0,COUNTA([20]Sheet1!$BO$7:$BO$1000))</definedName>
    <definedName name="TCP_IP_Net_If_Unit_Type">OFFSET([20]Sheet1!$BM$7:$BM$1000,0,0,COUNTA([20]Sheet1!$BM$7:$BM$1000))</definedName>
    <definedName name="TCP_IP_Param_Local_Subnets">OFFSET([20]Sheet1!$BX$7:$BX$1000,0,0,COUNTA([20]Sheet1!$BX$7:$BX$1000))</definedName>
    <definedName name="TCP_IP_Param_Unit_Type">OFFSET([20]Sheet1!$BU$7:$BU$1000,0,0,COUNTA([20]Sheet1!$BU$7:$BU$1000))</definedName>
    <definedName name="TCP_IP_Stat_Rou_Route_Type">OFFSET([20]Sheet1!$BT$7:$BT$1000,0,0,COUNTA([20]Sheet1!$BT$7:$BT$1000))</definedName>
    <definedName name="TCP_IP_Stat_Rou_Unit_Type">OFFSET([20]Sheet1!$BR$7:$BR$1000,0,0,COUNTA([20]Sheet1!$BR$7:$BR$1000))</definedName>
    <definedName name="TDMA_Market_List">#REF!</definedName>
    <definedName name="TDMA_Market_List_12">NA()</definedName>
    <definedName name="TDMA_Market_List_12_1">NA()</definedName>
    <definedName name="TDMA_Market_List_13">NA()</definedName>
    <definedName name="TDMA_Market_List_14">NA()</definedName>
    <definedName name="TDMA_Market_List_15">NA()</definedName>
    <definedName name="TDMA_Market_List_3">NA()</definedName>
    <definedName name="TDMA_Market_List_8">NA()</definedName>
    <definedName name="TDPOG1">#REF!</definedName>
    <definedName name="TeardownCall">#REF!</definedName>
    <definedName name="Telco_Room">[43]Template!#REF!</definedName>
    <definedName name="Temp">#REF!</definedName>
    <definedName name="Temp2">#REF!</definedName>
    <definedName name="tenant_type">[37]Droplist!#REF!</definedName>
    <definedName name="tenanttype">[37]Droplist!$A$78:$C$79</definedName>
    <definedName name="test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_12">NA()</definedName>
    <definedName name="test_12_1">NA()</definedName>
    <definedName name="test_13">NA()</definedName>
    <definedName name="Test_13_12">(#REF!,#REF!)</definedName>
    <definedName name="test_14">NA()</definedName>
    <definedName name="test_15">NA()</definedName>
    <definedName name="test_3">NA()</definedName>
    <definedName name="test_7">NA()</definedName>
    <definedName name="test_7_12">NA()</definedName>
    <definedName name="test_8">NA()</definedName>
    <definedName name="test1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2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3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estStrategy">'[16]Scope of Work'!$D$202</definedName>
    <definedName name="TFRMBIA">[12]OMs!$B$14</definedName>
    <definedName name="tft">#REF!,#REF!</definedName>
    <definedName name="TGf">#REF!</definedName>
    <definedName name="th">'[84]Logical Diagram'!#REF!</definedName>
    <definedName name="time_zone">[19]UTC!$B$2:$B$416</definedName>
    <definedName name="Timers">#REF!</definedName>
    <definedName name="timezone">'[11]Defined Names'!#REF!</definedName>
    <definedName name="timezone_a">#REF!</definedName>
    <definedName name="timezone_sitea">[40]DefinedNames!$G$169</definedName>
    <definedName name="timezone_siteb">[40]DefinedNames!$G$170</definedName>
    <definedName name="title1">#REF!</definedName>
    <definedName name="title1_12">NA()</definedName>
    <definedName name="title1_12_1">NA()</definedName>
    <definedName name="title1_13">NA()</definedName>
    <definedName name="title1_14">NA()</definedName>
    <definedName name="title1_15">NA()</definedName>
    <definedName name="title1_3">NA()</definedName>
    <definedName name="title1_8">NA()</definedName>
    <definedName name="TitlePage">#REF!</definedName>
    <definedName name="TO_BE_COMPLETED">[26]Inputs!$D$9:$G$9,[26]Inputs!$D$11:$G$11,[26]Inputs!$D$12:$G$12</definedName>
    <definedName name="TOC">#REF!</definedName>
    <definedName name="TOTA_PAGES">#REF!</definedName>
    <definedName name="Total_11pFPs">[26]Inputs!#REF!</definedName>
    <definedName name="Total_11pFPs1">'[26]11.0, 12.0 Inputs'!#REF!</definedName>
    <definedName name="Total_Auth_AWT">[12]Features!$D$47</definedName>
    <definedName name="Total_Cell_BHCA">#REF!</definedName>
    <definedName name="Total_CSD_AWT">[12]Features!$D$19</definedName>
    <definedName name="Total_LNP_AWT">[12]Features!$D$37</definedName>
    <definedName name="Total_MWI_AWT">[12]Features!$D$56</definedName>
    <definedName name="Total_Number_of_Test_Cases">'[17]Master Test List'!$N$291-'[17]Master Test List'!$N$289</definedName>
    <definedName name="TOTAL_PAGES">#REF!</definedName>
    <definedName name="Total_Peripheral_Auth_AWT">[12]Features!#REF!</definedName>
    <definedName name="Total_Peripheral_MWI_AWT">[12]Features!#REF!</definedName>
    <definedName name="Total_Peripheral_SMS_AWT">[12]Features!#REF!</definedName>
    <definedName name="Total_SMS_AWT">[12]Features!$D$9</definedName>
    <definedName name="Total_WPP_AWT">[12]Features!$D$27</definedName>
    <definedName name="totalhss">'[93]List of Components'!$O$7:$O$18</definedName>
    <definedName name="TrafficPrTRX">'[38]TCH pr TRX'!$A$2:$F$9</definedName>
    <definedName name="TRANIVIC">[12]OMs!$B$88</definedName>
    <definedName name="TRANIVOG">[12]OMs!$B$105</definedName>
    <definedName name="TRANRRIC">[12]OMs!$B$89</definedName>
    <definedName name="TRANRROG">[12]OMs!$B$106</definedName>
    <definedName name="transport_intsub">[37]Droplist!$D$17:$D$20</definedName>
    <definedName name="transport_list">[37]Droplist!$A$17:$C$68</definedName>
    <definedName name="Transports">#REF!</definedName>
    <definedName name="tre">#REF!</definedName>
    <definedName name="tree10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REE48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tript">#REF!</definedName>
    <definedName name="TRK">#REF!</definedName>
    <definedName name="TRMTFR2">#REF!</definedName>
    <definedName name="TRs_CCMC1">[26]TrafficRangeList!$C$5:$G$5,[26]TrafficRangeList!$C$6,[26]TrafficRangeList!$C$7:$G$7,[26]TrafficRangeList!$C$8</definedName>
    <definedName name="TRs_CCMC2">[26]TrafficRangeList!$C$10:$G$10,[26]TrafficRangeList!$C$11,[26]TrafficRangeList!$C$12:$G$12,[26]TrafficRangeList!$C$13</definedName>
    <definedName name="TRs_CCMC3">[26]TrafficRangeList!$C$16:$G$16,[26]TrafficRangeList!$C$17,[26]TrafficRangeList!$C$18:$G$18,[26]TrafficRangeList!$C$19</definedName>
    <definedName name="TRs_CPDS1">[26]TrafficRangeList!$K$9:$O$9,[26]TrafficRangeList!$K$10</definedName>
    <definedName name="TRs_CPDS2">[26]TrafficRangeList!$K$12:$O$12,[26]TrafficRangeList!$K$13</definedName>
    <definedName name="TRs_CPDS3">[26]TrafficRangeList!$K$15:$O$15,[26]TrafficRangeList!$K$16</definedName>
    <definedName name="TRs_CPDS4">[26]TrafficRangeList!$K$18:$O$18,[26]TrafficRangeList!$K$19</definedName>
    <definedName name="trSegmentsQry">[94]TransSegs!#REF!</definedName>
    <definedName name="trSegmentsQry_10">[94]TransSegs!#REF!</definedName>
    <definedName name="trSegmentsQry_11">[94]TransSegs!#REF!</definedName>
    <definedName name="trSegmentsQry_12">[94]TransSegs!#REF!</definedName>
    <definedName name="trSegmentsQry_13">[94]TransSegs!#REF!</definedName>
    <definedName name="trSegmentsQry_14">[94]TransSegs!#REF!</definedName>
    <definedName name="trSegmentsQry_15">[94]TransSegs!#REF!</definedName>
    <definedName name="trSegmentsQry_16">[94]TransSegs!#REF!</definedName>
    <definedName name="trSegmentsQry_17">[94]TransSegs!#REF!</definedName>
    <definedName name="trSegmentsQry_18">[94]TransSegs!#REF!</definedName>
    <definedName name="trSegmentsQry_2">[94]TransSegs!#REF!</definedName>
    <definedName name="trSegmentsQry_3">[94]TransSegs!#REF!</definedName>
    <definedName name="trSegmentsQry_35">[94]TransSegs!#REF!</definedName>
    <definedName name="trSegmentsQry_4">[94]TransSegs!#REF!</definedName>
    <definedName name="trSegmentsQry_5">[94]TransSegs!#REF!</definedName>
    <definedName name="trSegmentsQry_6">[94]TransSegs!#REF!</definedName>
    <definedName name="trSegmentsQry_7">[94]TransSegs!#REF!</definedName>
    <definedName name="trSegmentsQry_8">[94]TransSegs!#REF!</definedName>
    <definedName name="trSegmentsQry_9">[94]TransSegs!#REF!</definedName>
    <definedName name="TRU">#REF!</definedName>
    <definedName name="Trunk_diff">#REF!</definedName>
    <definedName name="Trunk_diff_26">#REF!</definedName>
    <definedName name="Trunk_diff_27">#REF!</definedName>
    <definedName name="Trunk_diff_30">#REF!</definedName>
    <definedName name="Trunk_diff_31">#REF!</definedName>
    <definedName name="Trunk_diff_37">#REF!</definedName>
    <definedName name="Trunk_diff2">#REF!</definedName>
    <definedName name="Trunk_Group_FromTo">#REF!</definedName>
    <definedName name="Trunk_Group_FromTo_26">#REF!</definedName>
    <definedName name="Trunk_Group_FromTo_27">#REF!</definedName>
    <definedName name="Trunk_Group_FromTo_30">#REF!</definedName>
    <definedName name="Trunk_Group_FromTo_31">#REF!</definedName>
    <definedName name="Trunk_Group_FromTo_37">#REF!</definedName>
    <definedName name="Trunk_Group_FromTo2">#REF!</definedName>
    <definedName name="trunk_type">#REF!</definedName>
    <definedName name="tvw">#REF!</definedName>
    <definedName name="TWCCOMP">#REF!</definedName>
    <definedName name="TWCSTART">[12]OMs!$B$61</definedName>
    <definedName name="twoChassis">#REF!</definedName>
    <definedName name="twoChassisTest">#REF!</definedName>
    <definedName name="type">'[78]MLS-9980'!#REF!</definedName>
    <definedName name="type1">#REF!</definedName>
    <definedName name="type2">#REF!</definedName>
    <definedName name="udududud" hidden="1">{"'RF Parameters Worksheet'!$A$1:$V$50"}</definedName>
    <definedName name="UEEXTIMS">#REF!</definedName>
    <definedName name="UEEXTPSTN">#REF!</definedName>
    <definedName name="UEINIMS">#REF!</definedName>
    <definedName name="UEINPSTN">#REF!</definedName>
    <definedName name="UEPLMNServices">#REF!</definedName>
    <definedName name="UEPSTN">#REF!</definedName>
    <definedName name="UERoamRestrictProfile">#REF!</definedName>
    <definedName name="UEUE">#REF!</definedName>
    <definedName name="UEVMdef">#REF!</definedName>
    <definedName name="ULIS">'[16]Scope of Work'!$D$45</definedName>
    <definedName name="UniqueNameCELL">'[18]eNodeB Cell'!$F$10</definedName>
    <definedName name="Unsubscribe">#REF!</definedName>
    <definedName name="UpdateType">#REF!</definedName>
    <definedName name="Upgto4G">'[16]Scope of Work'!$D$83</definedName>
    <definedName name="UsrS13ConnectOpt">#REF!</definedName>
    <definedName name="Util">[95]Utility!$B$5:$B$15</definedName>
    <definedName name="Util2">[95]Utility!$D$5:$D$8</definedName>
    <definedName name="Util3">[96]Utility!$F$5:$F$6</definedName>
    <definedName name="Util4">[96]Utility!$B$5:$B$31</definedName>
    <definedName name="UTPFIL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v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Validation">'[53]General Information'!$B$246:$B$248</definedName>
    <definedName name="VCCCF">#REF!</definedName>
    <definedName name="VCHMWOA">#REF!</definedName>
    <definedName name="VCL_List">#REF!</definedName>
    <definedName name="vCPUperCore">#REF!</definedName>
    <definedName name="Virtual_MGW_H.248_Recovery_Action_HRA">OFFSET([20]Sheet1!$DS$7:$DS$1000,0,0,COUNTA([20]Sheet1!$DS$7:$DS$1000))</definedName>
    <definedName name="Virtual_MGW_Method_MET">OFFSET([20]Sheet1!$DU$7:$DU$1000,0,0,COUNTA([20]Sheet1!$DU$7:$DU$1000))</definedName>
    <definedName name="Virtual_MGW_Registration_Allowed_REGA">OFFSET([20]Sheet1!$DT$7:$DT$1000,0,0,COUNTA([20]Sheet1!$DT$7:$DT$1000))</definedName>
    <definedName name="VitalQIP">'[16]Scope of Work'!$D$51</definedName>
    <definedName name="VLAN_Chicago">#REF!</definedName>
    <definedName name="VLAN_Chicago_12">NA()</definedName>
    <definedName name="VLAN_Chicago_13">NA()</definedName>
    <definedName name="VLAN_Chicago_8">NA()</definedName>
    <definedName name="VLAN_Dallas">#REF!</definedName>
    <definedName name="VLAN_Dallas_12">NA()</definedName>
    <definedName name="VLAN_Dallas_12_1">NA()</definedName>
    <definedName name="VLAN_Dallas_13">NA()</definedName>
    <definedName name="VLAN_Dallas_14">NA()</definedName>
    <definedName name="VLAN_Dallas_15">NA()</definedName>
    <definedName name="VLAN_Dallas_3">NA()</definedName>
    <definedName name="VLAN_Dallas_8">NA()</definedName>
    <definedName name="VLAN_List">[55]Data!$I$6:$I$16</definedName>
    <definedName name="VLAN_Orlando">#REF!</definedName>
    <definedName name="VLAN_Orlando_12">NA()</definedName>
    <definedName name="VLAN_Orlando_12_1">NA()</definedName>
    <definedName name="VLAN_Orlando_13">NA()</definedName>
    <definedName name="VLAN_Orlando_14">NA()</definedName>
    <definedName name="VLAN_Orlando_15">NA()</definedName>
    <definedName name="VLAN_Orlando_3">NA()</definedName>
    <definedName name="VLAN_Orlando_8">NA()</definedName>
    <definedName name="vlan_sitea_acc">[40]DefinedNames!$C$110</definedName>
    <definedName name="vlan_sitea_gdmp_be">[40]DefinedNames!$C$114</definedName>
    <definedName name="vlan_sitea_gdmp_fe">[40]DefinedNames!$C$113</definedName>
    <definedName name="vlan_sitea_ilo">[40]DefinedNames!$C$108</definedName>
    <definedName name="vlan_sitea_lsn0">[40]DefinedNames!$C$118</definedName>
    <definedName name="vlan_sitea_lsn1">[40]DefinedNames!$C$119</definedName>
    <definedName name="vlan_sitea_media">[40]DefinedNames!$C$112</definedName>
    <definedName name="vlan_sitea_medias">[87]DefinedNames!$C$45</definedName>
    <definedName name="vlan_sitea_mediat">[88]DefinedNames!$C$63</definedName>
    <definedName name="vlan_sitea_mediau">[87]DefinedNames!$C$46</definedName>
    <definedName name="vlan_sitea_msgh_7">[40]DefinedNames!$C$115</definedName>
    <definedName name="vlan_sitea_msgh_8">[40]DefinedNames!$C$116</definedName>
    <definedName name="vlan_sitea_oam">[40]DefinedNames!$C$107</definedName>
    <definedName name="vlan_sitea_pub">[40]DefinedNames!$C$111</definedName>
    <definedName name="vlan_sitea_rep">[40]DefinedNames!$C$117</definedName>
    <definedName name="vlan_sitea_sig">[40]DefinedNames!$C$109</definedName>
    <definedName name="vlan_sitea_siga">[87]DefinedNames!$C$42</definedName>
    <definedName name="vlan_sitea_sigc">[87]DefinedNames!$C$43</definedName>
    <definedName name="vlan_sitea_signv">[87]DefinedNames!$C$44</definedName>
    <definedName name="vlan_sitea_sigtran1">[88]DefinedNames!$C$65</definedName>
    <definedName name="vlan_sitea_sigtran2">[88]DefinedNames!$C$66</definedName>
    <definedName name="vlan_siteb_acc">[40]DefinedNames!$C$124</definedName>
    <definedName name="vlan_siteb_gdmp_be">[40]DefinedNames!$C$128</definedName>
    <definedName name="vlan_siteb_gdmp_fe">[40]DefinedNames!$C$127</definedName>
    <definedName name="vlan_siteb_ilo">[40]DefinedNames!$C$122</definedName>
    <definedName name="vlan_siteb_lsn0">[40]DefinedNames!$C$132</definedName>
    <definedName name="vlan_siteb_lsn1">[40]DefinedNames!$C$133</definedName>
    <definedName name="vlan_siteb_media">[40]DefinedNames!$C$126</definedName>
    <definedName name="vlan_siteb_mediat">[88]DefinedNames!$C$76</definedName>
    <definedName name="vlan_siteb_mediau">[88]DefinedNames!$C$77</definedName>
    <definedName name="vlan_siteb_msgh_7">[40]DefinedNames!$C$129</definedName>
    <definedName name="vlan_siteb_msgh_8">[40]DefinedNames!$C$130</definedName>
    <definedName name="vlan_siteb_oam">[40]DefinedNames!$C$121</definedName>
    <definedName name="vlan_siteb_pub">[40]DefinedNames!$C$125</definedName>
    <definedName name="vlan_siteb_rep">[40]DefinedNames!$C$131</definedName>
    <definedName name="vlan_siteb_sig">[40]DefinedNames!$C$123</definedName>
    <definedName name="vlan_siteb_sigtran1">[88]DefinedNames!$C$78</definedName>
    <definedName name="vlan_siteb_sigtran2">[88]DefinedNames!$C$79</definedName>
    <definedName name="VLAN_Snoqualmie">#REF!</definedName>
    <definedName name="VLAN_Snoqualmie_12">NA()</definedName>
    <definedName name="VLAN_Snoqualmie_12_1">NA()</definedName>
    <definedName name="VLAN_Snoqualmie_13">NA()</definedName>
    <definedName name="VLAN_Snoqualmie_14">NA()</definedName>
    <definedName name="VLAN_Snoqualmie_15">NA()</definedName>
    <definedName name="VLAN_Snoqualmie_3">NA()</definedName>
    <definedName name="VLAN_Snoqualmie_7">NA()</definedName>
    <definedName name="VLAN_Snoqualmie_7_12">NA()</definedName>
    <definedName name="VLAN_Snoqualmie_8">NA()</definedName>
    <definedName name="vlanname_sitea_acc">'[40]General IP'!$E$95</definedName>
    <definedName name="vlanname_sitea_gdmpbe">'[40]General IP'!$E$135</definedName>
    <definedName name="vlanname_sitea_gdmpfe">'[40]General IP'!$E$125</definedName>
    <definedName name="vlanname_sitea_media">'[40]General IP'!$E$115</definedName>
    <definedName name="vlanname_sitea_mediau">'[68]General IP'!$E$125</definedName>
    <definedName name="vlanname_sitea_msgh7">'[40]General IP'!$E$145</definedName>
    <definedName name="vlanname_sitea_msgh8">'[40]General IP'!$E$155</definedName>
    <definedName name="vlanname_sitea_oam">'[40]General IP'!$E$75</definedName>
    <definedName name="vlanname_sitea_pub">'[40]General IP'!$E$105</definedName>
    <definedName name="vlanname_sitea_rep">'[40]General IP'!$E$165</definedName>
    <definedName name="vlanname_sitea_sig">'[40]General IP'!$E$85</definedName>
    <definedName name="vlanname_siteb_acc">'[40]General IP'!$F$95</definedName>
    <definedName name="vlanname_siteb_gdmpbe">'[40]General IP'!$F$135</definedName>
    <definedName name="vlanname_siteb_gdmpfe">'[40]General IP'!$F$125</definedName>
    <definedName name="vlanname_siteb_media">'[40]General IP'!$F$115</definedName>
    <definedName name="vlanname_siteb_mediau">'[68]General IP'!$F$125</definedName>
    <definedName name="vlanname_siteb_msgh7">'[40]General IP'!$F$145</definedName>
    <definedName name="vlanname_siteb_msgh8">'[40]General IP'!$F$155</definedName>
    <definedName name="vlanname_siteb_oam">'[40]General IP'!$F$75</definedName>
    <definedName name="vlanname_siteb_pub">'[40]General IP'!$F$105</definedName>
    <definedName name="vlanname_siteb_rep">'[40]General IP'!$F$165</definedName>
    <definedName name="vlanname_siteb_sig">'[40]General IP'!$F$85</definedName>
    <definedName name="VlrMaxLimit_info">#REF!</definedName>
    <definedName name="VlrMaxLimit_info_12">NA()</definedName>
    <definedName name="VlrMaxLimit_info_12_1">NA()</definedName>
    <definedName name="VlrMaxLimit_info_13">NA()</definedName>
    <definedName name="VlrMaxLimit_info_14">NA()</definedName>
    <definedName name="VlrMaxLimit_info_15">NA()</definedName>
    <definedName name="VlrMaxLimit_info_3">NA()</definedName>
    <definedName name="VlrMaxLimit_info_8">NA()</definedName>
    <definedName name="VMnoansdef">#REF!</definedName>
    <definedName name="VMnotdef">#REF!</definedName>
    <definedName name="VMnotifies">#REF!</definedName>
    <definedName name="VMregdef">#REF!</definedName>
    <definedName name="VMregistrations">#REF!</definedName>
    <definedName name="VMreturn1">#REF!</definedName>
    <definedName name="VMreturn2">#REF!</definedName>
    <definedName name="VMreturn3">#REF!</definedName>
    <definedName name="VMreturn4">#REF!</definedName>
    <definedName name="Vms_info">#REF!</definedName>
    <definedName name="Vms_info_12">NA()</definedName>
    <definedName name="Vms_info_12_1">NA()</definedName>
    <definedName name="Vms_info_13">NA()</definedName>
    <definedName name="Vms_info_14">NA()</definedName>
    <definedName name="Vms_info_15">NA()</definedName>
    <definedName name="Vms_info_3">NA()</definedName>
    <definedName name="Vms_info_8">NA()</definedName>
    <definedName name="VMServer">'[30]Voice Mail Server'!$A$2</definedName>
    <definedName name="VMsub">#REF!</definedName>
    <definedName name="VMX">#REF!</definedName>
    <definedName name="Vocoder_Type">#REF!</definedName>
    <definedName name="Voice_CHT">#REF!</definedName>
    <definedName name="VoiceMail">'[30]Voice Mail Service'!$A$2</definedName>
    <definedName name="VOIP">[30]VoIP!$A$2</definedName>
    <definedName name="VOIPReturn1">#REF!</definedName>
    <definedName name="VOIPReturn2">#REF!</definedName>
    <definedName name="VOIPReturn3">#REF!</definedName>
    <definedName name="VOIPReturn4">#REF!</definedName>
    <definedName name="VOIPReturn5">#REF!</definedName>
    <definedName name="VOIPReturn6">#REF!</definedName>
    <definedName name="VOIPReturn7">#REF!</definedName>
    <definedName name="VoLTE">'[16]Scope of Work'!$D$109</definedName>
    <definedName name="VP_TRAFFIC">#REF!</definedName>
    <definedName name="VulnDescReport">#REF!</definedName>
    <definedName name="VulnerabilitiesReport">#REF!</definedName>
    <definedName name="VulnSolutionReport">#REF!</definedName>
    <definedName name="w">'[97]Terminais Convencionais'!#REF!</definedName>
    <definedName name="we">#REF!</definedName>
    <definedName name="Weekly_AWS_Cell_Activity_Report__All_Activity__Anchorage">#REF!</definedName>
    <definedName name="Weekly_AWS_Cell_Activity_Report__All_Activity__Anchorage_12">NA()</definedName>
    <definedName name="what" hidden="1">{#N/A,#N/A,FALSE,"Profit &amp; Loss statement"}</definedName>
    <definedName name="what_vf" hidden="1">{#N/A,#N/A,FALSE,"Profit &amp; Loss statement"}</definedName>
    <definedName name="whatthef">#REF!</definedName>
    <definedName name="WMMImsiToHss">#REF!</definedName>
    <definedName name="wrn.apt1." hidden="1">{#N/A,#N/A,FALSE,"Summary"}</definedName>
    <definedName name="wrn.apt1_vf" hidden="1">{#N/A,#N/A,FALSE,"Summary"}</definedName>
    <definedName name="wrn.BSS.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.BTS." hidden="1">{#N/A,#N/A,TRUE,"Config1";#N/A,#N/A,TRUE,"Config2";#N/A,#N/A,TRUE,"Config3";#N/A,#N/A,TRUE,"Config4";#N/A,#N/A,TRUE,"Config5";#N/A,#N/A,TRUE,"Config6";#N/A,#N/A,TRUE,"Config7"}</definedName>
    <definedName name="wrn.DEV_SYNTHESE." hidden="1">{"COST",#N/A,FALSE,"SYNTHESE";"MARGIN",#N/A,FALSE,"SYNTHESE";"LOT_COM",#N/A,FALSE,"SYNTHESE"}</definedName>
    <definedName name="wrn.ECS1._.Worksheet." hidden="1">{#N/A,#N/A,FALSE,"WKSH (A-J)";#N/A,#N/A,FALSE,"WKSH (A-K)";#N/A,#N/A,FALSE,"WKSH (B-J)";#N/A,#N/A,FALSE,"WKSH (B-K)"}</definedName>
    <definedName name="wrn.jim." hidden="1">{"Inc_standard",#N/A,TRUE,"Inc"}</definedName>
    <definedName name="wrn.Metric._.Data." hidden="1">{#N/A,#N/A,TRUE,"PLANS";#N/A,#N/A,TRUE,"Entry_Exit";#N/A,#N/A,TRUE,"SCRIPT";#N/A,#N/A,TRUE,"DLS REFRESH";#N/A,#N/A,TRUE,"OBJ5"}</definedName>
    <definedName name="wrn.MSC._.Site._.Folder.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wrn.msc._.sw._.feat._.summary." hidden="1">{"msc sw feat summary",#N/A,FALSE,"MSC SW Features v. 1.1."}</definedName>
    <definedName name="wrn.plstatement." hidden="1">{#N/A,#N/A,FALSE,"Profit &amp; Loss statement"}</definedName>
    <definedName name="wrn.PM._.Report." hidden="1">{"PMView",#N/A,FALSE,"SRF Form"}</definedName>
    <definedName name="wrn.PM._.Report._3">{"PMView",#N/A,FALSE,"SRF Form"}</definedName>
    <definedName name="wrn.PM._.Report._3_12">{"PMView",#N/A,FALSE,"SRF Form"}</definedName>
    <definedName name="wrn.PriceSheetNoMargins." hidden="1">{"PriceSheetNoMargins",#N/A,FALSE,"PriceSheet"}</definedName>
    <definedName name="wrn.pricesheetNoMarkgin1" hidden="1">{"PriceSheetNoMargins",#N/A,FALSE,"PriceSheet"}</definedName>
    <definedName name="wrn.Print._.All._.Spreadsheets." hidden="1">{#N/A,#N/A,FALSE,"Market Take Rates";#N/A,#N/A,FALSE,"Adoption Rates";#N/A,#N/A,FALSE,"Subscriber Base";#N/A,#N/A,FALSE,"Pricing Structure";#N/A,#N/A,FALSE,"Usage Statistics";#N/A,#N/A,FALSE,"Deployment Costs";#N/A,#N/A,FALSE,"IBM Costs";#N/A,#N/A,FALSE,"Operating Cash Flow";#N/A,#N/A,FALSE,"Revenue Summaries";#N/A,#N/A,FALSE,"Subscriber Summaries";#N/A,#N/A,FALSE,"Houston Center";#N/A,#N/A,FALSE,"DFW Center";#N/A,#N/A,FALSE,"St Louis Center";#N/A,#N/A,FALSE,"Kansas City Center";#N/A,#N/A,FALSE,"San Antonio Center";#N/A,#N/A,FALSE,"Austin Center";#N/A,#N/A,FALSE,"Oklahoma City Center";#N/A,#N/A,FALSE,"Tulsa Center";#N/A,#N/A,FALSE,"Wichita Center";#N/A,#N/A,FALSE,"Little Rock Center";#N/A,#N/A,FALSE,"Topeka Center"}</definedName>
    <definedName name="wrn.recap." hidden="1">{#N/A,#N/A,FALSE,"RECAP";#N/A,#N/A,FALSE,"CW_B";#N/A,#N/A,FALSE,"CW_M";#N/A,#N/A,FALSE,"CW_E";#N/A,#N/A,FALSE,"CW_F";#N/A,#N/A,FALSE,"FC_B";#N/A,#N/A,FALSE,"FC_M";#N/A,#N/A,FALSE,"FC_E";#N/A,#N/A,FALSE,"FC_F";#N/A,#N/A,FALSE,"CS"}</definedName>
    <definedName name="wrn.Table._.Of._.Contents." hidden="1">{#N/A,#N/A,FALSE,"Job Summary";#N/A,#N/A,FALSE,"Contact and Delivery";#N/A,#N/A,FALSE,"Reference Documents";#N/A,#N/A,FALSE,"General Notes";#N/A,#N/A,FALSE,"Installer Work Items";#N/A,#N/A,FALSE,"Installer Notes";#N/A,#N/A,FALSE,"List of Materials";#N/A,#N/A,FALSE,"Power Cabling List";#N/A,#N/A,FALSE,"Ground Cabling List";#N/A,#N/A,FALSE,"Signal Cabling List";#N/A,#N/A,FALSE,"GTP Cabling List";#N/A,#N/A,FALSE,"Alarm and Clock Cabling List";#N/A,#N/A,FALSE,"Attachments"}</definedName>
    <definedName name="wrn.test." hidden="1">{#N/A,#N/A,FALSE,"WK 541"}</definedName>
    <definedName name="wrn_PM___Report_">{"PMView",#N/A,FALSE,"SRF Form"}</definedName>
    <definedName name="WrnBSS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SS2" hidden="1">{#N/A,#N/A,TRUE,"Discount";#N/A,#N/A,TRUE,"Sommaire";#N/A,#N/A,TRUE,"Services";#N/A,#N/A,TRUE,"RNP";#N/A,#N/A,TRUE,"Support";#N/A,#N/A,TRUE,"BSS";#N/A,#N/A,TRUE,"BTS";#N/A,#N/A,TRUE,"BSC";#N/A,#N/A,TRUE,"BSC1";#N/A,#N/A,TRUE,"TRANSCODER";#N/A,#N/A,TRUE,"OMC-R";#N/A,#N/A,TRUE,"MW";#N/A,#N/A,TRUE,"DIESEL";#N/A,#N/A,TRUE,"TOWERS";#N/A,#N/A,TRUE,"ANTENNAS";#N/A,#N/A,TRUE,"SHELTERS";#N/A,#N/A,TRUE,"SPARES";#N/A,#N/A,TRUE,"SP_item";#N/A,#N/A,TRUE,"TOOLS";#N/A,#N/A,TRUE,"DOC";#N/A,#N/A,TRUE,"Mobile"}</definedName>
    <definedName name="WrnBTS" hidden="1">{#N/A,#N/A,TRUE,"Config1";#N/A,#N/A,TRUE,"Config2";#N/A,#N/A,TRUE,"Config3";#N/A,#N/A,TRUE,"Config4";#N/A,#N/A,TRUE,"Config5";#N/A,#N/A,TRUE,"Config6";#N/A,#N/A,TRUE,"Config7"}</definedName>
    <definedName name="WrnBTS2" hidden="1">{#N/A,#N/A,TRUE,"Config1";#N/A,#N/A,TRUE,"Config2";#N/A,#N/A,TRUE,"Config3";#N/A,#N/A,TRUE,"Config4";#N/A,#N/A,TRUE,"Config5";#N/A,#N/A,TRUE,"Config6";#N/A,#N/A,TRUE,"Config7"}</definedName>
    <definedName name="WrnDevSynthese" hidden="1">{"COST",#N/A,FALSE,"SYNTHESE";"MARGIN",#N/A,FALSE,"SYNTHESE";"LOT_COM",#N/A,FALSE,"SYNTHESE"}</definedName>
    <definedName name="WrnDevSynthese2" hidden="1">{"COST",#N/A,FALSE,"SYNTHESE";"MARGIN",#N/A,FALSE,"SYNTHESE";"LOT_COM",#N/A,FALSE,"SYNTHESE"}</definedName>
    <definedName name="Wrt_Cst_Subsys">#REF!</definedName>
    <definedName name="Wrt_Cst_Sys">#REF!</definedName>
    <definedName name="www">#REF!</definedName>
    <definedName name="x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x2_access">"1;2;3"</definedName>
    <definedName name="XAcore_Gfactor">#REF!</definedName>
    <definedName name="xddzdz">'[1]Logical Diagram'!#REF!</definedName>
    <definedName name="XDM">#REF!</definedName>
    <definedName name="XDM_ESEL">#REF!</definedName>
    <definedName name="XDMON">#REF!</definedName>
    <definedName name="XDMON_ESEL">#REF!</definedName>
    <definedName name="xdzdzs">'[1]Logical Diagram'!#REF!</definedName>
    <definedName name="XX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XXX" hidden="1">{"PriceSheetNoMargins",#N/A,FALSE,"PriceSheet"}</definedName>
    <definedName name="xxxx01">#REF!</definedName>
    <definedName name="y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Years">[24]Demographics!#REF!</definedName>
    <definedName name="yemp11">#REF!</definedName>
    <definedName name="yes_no">[37]Droplist!$E$2:$E$3</definedName>
    <definedName name="yesno">#REF!</definedName>
    <definedName name="z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er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onepageprob">#REF!</definedName>
    <definedName name="ZT7102PDF">"Object 1"</definedName>
    <definedName name="zz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  <definedName name="zzz" hidden="1">{#N/A,#N/A,TRUE,"cover";#N/A,#N/A,TRUE,"contents";#N/A,#N/A,TRUE,"MSC parameters";#N/A,#N/A,TRUE,"Emergency and service numbers";#N/A,#N/A,TRUE,"Charging file parameters";#N/A,#N/A,TRUE,"Charging day classes";#N/A,#N/A,TRUE,"Charging zones";#N/A,#N/A,TRUE,"Change groups";#N/A,#N/A,TRUE,"Signalling links";#N/A,#N/A,TRUE,"Signalling link sets";#N/A,#N/A,TRUE,"Signalling route sets";#N/A,#N/A,TRUE,"GT analysis";#N/A,#N/A,TRUE,"IMSI analysis";#N/A,#N/A,TRUE,"Circuit groups";#N/A,#N/A,TRUE,"Routes";#N/A,#N/A,TRUE,"Number modifications";#N/A,#N/A,TRUE,"Announcements";#N/A,#N/A,TRUE,"Charging cases";#N/A,#N/A,TRUE,"Subdestinations";#N/A,#N/A,TRUE,"Destinations";#N/A,#N/A,TRUE,"Digit analysis";#N/A,#N/A,TRUE,"BTS definitions";#N/A,#N/A,TRUE,"LAC definitions";#N/A,#N/A,TRUE,"BSC definitions"}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55" i="1"/>
  <c r="F55" i="1"/>
  <c r="F57" i="1" s="1"/>
  <c r="F58" i="1" s="1"/>
  <c r="F59" i="1" s="1"/>
  <c r="F60" i="1" s="1"/>
  <c r="F61" i="1" s="1"/>
  <c r="F62" i="1" s="1"/>
  <c r="F63" i="1" s="1"/>
  <c r="F56" i="1"/>
  <c r="F102" i="1"/>
  <c r="L102" i="1"/>
  <c r="F103" i="1"/>
  <c r="F104" i="1" s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E170" i="1"/>
  <c r="E171" i="1"/>
  <c r="F208" i="1"/>
  <c r="G208" i="1"/>
  <c r="I208" i="1"/>
  <c r="J208" i="1"/>
  <c r="J209" i="1" s="1"/>
  <c r="F209" i="1"/>
  <c r="G209" i="1"/>
  <c r="F212" i="1"/>
  <c r="F213" i="1"/>
  <c r="G213" i="1"/>
  <c r="G214" i="1" s="1"/>
  <c r="J213" i="1"/>
  <c r="H213" i="1" s="1"/>
  <c r="F214" i="1"/>
  <c r="J214" i="1"/>
  <c r="H214" i="1" s="1"/>
  <c r="F217" i="1"/>
  <c r="F218" i="1"/>
  <c r="G218" i="1"/>
  <c r="H218" i="1"/>
  <c r="J218" i="1"/>
  <c r="I218" i="1" s="1"/>
  <c r="F219" i="1"/>
  <c r="G219" i="1"/>
  <c r="J219" i="1"/>
  <c r="H219" i="1" s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63" i="1"/>
  <c r="H263" i="1"/>
  <c r="F264" i="1"/>
  <c r="H264" i="1"/>
  <c r="H268" i="1"/>
  <c r="L268" i="1"/>
  <c r="K268" i="1" s="1"/>
  <c r="E274" i="1"/>
  <c r="E275" i="1"/>
  <c r="F313" i="1"/>
  <c r="G313" i="1"/>
  <c r="C500" i="1"/>
  <c r="D500" i="1"/>
  <c r="E511" i="1"/>
  <c r="F511" i="1"/>
  <c r="E512" i="1"/>
  <c r="F512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80" i="1"/>
  <c r="L580" i="1"/>
  <c r="N580" i="1"/>
  <c r="F581" i="1"/>
  <c r="L581" i="1"/>
  <c r="N581" i="1"/>
  <c r="I605" i="1"/>
  <c r="J605" i="1"/>
  <c r="I606" i="1"/>
  <c r="J606" i="1"/>
  <c r="I607" i="1"/>
  <c r="J607" i="1"/>
  <c r="K607" i="1"/>
  <c r="I608" i="1"/>
  <c r="J608" i="1"/>
  <c r="K608" i="1"/>
  <c r="E640" i="1"/>
  <c r="E641" i="1"/>
  <c r="H209" i="1" l="1"/>
  <c r="I209" i="1"/>
  <c r="F105" i="1"/>
  <c r="F106" i="1" s="1"/>
  <c r="F107" i="1" s="1"/>
  <c r="F108" i="1" s="1"/>
  <c r="F109" i="1" s="1"/>
  <c r="F110" i="1" s="1"/>
  <c r="F111" i="1" s="1"/>
  <c r="E276" i="1"/>
  <c r="I219" i="1"/>
  <c r="I213" i="1"/>
  <c r="I214" i="1"/>
  <c r="H208" i="1"/>
  <c r="F117" i="1" l="1"/>
  <c r="F112" i="1"/>
  <c r="F113" i="1" s="1"/>
  <c r="F114" i="1" s="1"/>
  <c r="F115" i="1" s="1"/>
  <c r="F1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tc={39C3FA24-FB4B-499F-A436-477FF16206DC}</author>
    <author>David Peterson</author>
    <author>Vinas Sujanthan</author>
  </authors>
  <commentList>
    <comment ref="D17" authorId="0" shapeId="0" xr:uid="{91C1EDF9-720C-4849-BF44-26AE437ADFAF}">
      <text>
        <r>
          <rPr>
            <b/>
            <sz val="8"/>
            <color indexed="81"/>
            <rFont val="Tahoma"/>
            <family val="2"/>
          </rPr>
          <t xml:space="preserve">The system name can be any ASCII printable
text string of up to 32 characters.
</t>
        </r>
      </text>
    </comment>
    <comment ref="D18" authorId="0" shapeId="0" xr:uid="{82609469-6080-4068-911B-5D21F7629E35}">
      <text>
        <r>
          <rPr>
            <b/>
            <sz val="8"/>
            <color indexed="81"/>
            <rFont val="Tahoma"/>
            <family val="2"/>
          </rPr>
          <t>Only one contact can be configured</t>
        </r>
      </text>
    </comment>
    <comment ref="D19" authorId="0" shapeId="0" xr:uid="{D7FC6DDF-CD1C-4BE4-AA98-FF01F2AEE950}">
      <text>
        <r>
          <rPr>
            <b/>
            <sz val="8"/>
            <color indexed="81"/>
            <rFont val="Tahoma"/>
            <family val="2"/>
          </rPr>
          <t>This command creates a text string that identifies the system coordinates for the device location. For example, the command coordinates “37.390 -122.0550" is read as latitude 37.390 north and longitude 122.0550 west.</t>
        </r>
      </text>
    </comment>
    <comment ref="C34" authorId="0" shapeId="0" xr:uid="{784DF535-595F-4995-984B-95DFBC4751C7}">
      <text>
        <r>
          <rPr>
            <b/>
            <sz val="8"/>
            <color indexed="81"/>
            <rFont val="Tahoma"/>
            <family val="2"/>
          </rPr>
          <t>A DNS server is required for SGW, PGW, HSS, and/or MME discovery. Up to 2 servers can be provisioned.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5" authorId="0" shapeId="0" xr:uid="{CDF45460-8FF7-496D-B935-D8B96ABBDC82}">
      <text>
        <r>
          <rPr>
            <b/>
            <sz val="8"/>
            <color indexed="81"/>
            <rFont val="Tahoma"/>
            <family val="2"/>
          </rPr>
          <t>A DNS server is required for SGW, PGW, HSS, and/or MME discovery. Up to 2 servers can be provisioned.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6" authorId="0" shapeId="0" xr:uid="{1BA1153D-293C-4D34-B07A-C8B0CA5031C0}">
      <text>
        <r>
          <rPr>
            <b/>
            <sz val="8"/>
            <color indexed="81"/>
            <rFont val="Tahoma"/>
            <family val="2"/>
          </rPr>
          <t>External NTP server(s) are optional. 
Up to 3 may be provisioned.</t>
        </r>
      </text>
    </comment>
    <comment ref="C37" authorId="0" shapeId="0" xr:uid="{A106736F-B31A-433A-B503-D75E09D45B7A}">
      <text>
        <r>
          <rPr>
            <b/>
            <sz val="8"/>
            <color indexed="81"/>
            <rFont val="Tahoma"/>
            <family val="2"/>
          </rPr>
          <t>External NTP server(s) are optional. 
Up to 3 may be provisioned.</t>
        </r>
      </text>
    </comment>
    <comment ref="C40" authorId="0" shapeId="0" xr:uid="{67E2FDB3-181F-442E-82D2-09377433B873}">
      <text>
        <r>
          <rPr>
            <b/>
            <sz val="8"/>
            <color indexed="81"/>
            <rFont val="Tahoma"/>
            <family val="2"/>
          </rPr>
          <t>SNMP Trap to SAM-1</t>
        </r>
      </text>
    </comment>
    <comment ref="C41" authorId="0" shapeId="0" xr:uid="{61862B36-D6F8-488E-94FB-CAF46ED7C7EA}">
      <text>
        <r>
          <rPr>
            <b/>
            <sz val="8"/>
            <color indexed="81"/>
            <rFont val="Tahoma"/>
            <family val="2"/>
          </rPr>
          <t>SNMP Trap to SAM-2</t>
        </r>
      </text>
    </comment>
    <comment ref="D48" authorId="0" shapeId="0" xr:uid="{D1DF6695-508B-448E-9937-4DB29644BCB8}">
      <text>
        <r>
          <rPr>
            <sz val="8"/>
            <color indexed="81"/>
            <rFont val="Tahoma"/>
            <family val="2"/>
          </rPr>
          <t xml:space="preserve">
can be EDN network; Only One IP is required</t>
        </r>
      </text>
    </comment>
    <comment ref="C101" authorId="0" shapeId="0" xr:uid="{FDB2029D-CC54-4147-93FC-B50671B9AB0B}">
      <text>
        <r>
          <rPr>
            <b/>
            <sz val="8"/>
            <color indexed="81"/>
            <rFont val="Tahoma"/>
            <family val="2"/>
          </rPr>
          <t>Up to 32 Characters</t>
        </r>
      </text>
    </comment>
    <comment ref="E499" authorId="1" shapeId="0" xr:uid="{39C3FA24-FB4B-499F-A436-477FF16206D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'default', leave empty</t>
      </text>
    </comment>
    <comment ref="F510" authorId="2" shapeId="0" xr:uid="{627C40D3-0AAC-4E8C-B8FE-3DCF06B0993E}">
      <text>
        <r>
          <rPr>
            <b/>
            <sz val="8"/>
            <color indexed="81"/>
            <rFont val="Tahoma"/>
            <family val="2"/>
          </rPr>
          <t>CCF Distribution:</t>
        </r>
        <r>
          <rPr>
            <sz val="8"/>
            <color indexed="81"/>
            <rFont val="Tahoma"/>
            <family val="2"/>
          </rPr>
          <t xml:space="preserve">
AREA          Primary                             Secondary
</t>
        </r>
        <r>
          <rPr>
            <b/>
            <sz val="8"/>
            <color indexed="81"/>
            <rFont val="Tahoma"/>
            <family val="2"/>
          </rPr>
          <t>South</t>
        </r>
        <r>
          <rPr>
            <sz val="8"/>
            <color indexed="81"/>
            <rFont val="Tahoma"/>
            <family val="2"/>
          </rPr>
          <t xml:space="preserve">:       lte-ccf1.txsl.vzims.com  lte-ccf2.txsl.vzims.com
</t>
        </r>
        <r>
          <rPr>
            <b/>
            <sz val="8"/>
            <color indexed="81"/>
            <rFont val="Tahoma"/>
            <family val="2"/>
          </rPr>
          <t>West</t>
        </r>
        <r>
          <rPr>
            <sz val="8"/>
            <color indexed="81"/>
            <rFont val="Tahoma"/>
            <family val="2"/>
          </rPr>
          <t>:        lte-</t>
        </r>
        <r>
          <rPr>
            <b/>
            <sz val="8"/>
            <color indexed="81"/>
            <rFont val="Tahoma"/>
            <family val="2"/>
          </rPr>
          <t>ccf2</t>
        </r>
        <r>
          <rPr>
            <sz val="8"/>
            <color indexed="81"/>
            <rFont val="Tahoma"/>
            <family val="2"/>
          </rPr>
          <t xml:space="preserve">.txsl.vzims.com  lte-ccf1.txsl.vzims.com
</t>
        </r>
        <r>
          <rPr>
            <b/>
            <sz val="8"/>
            <color indexed="81"/>
            <rFont val="Tahoma"/>
            <family val="2"/>
          </rPr>
          <t>East</t>
        </r>
        <r>
          <rPr>
            <sz val="8"/>
            <color indexed="81"/>
            <rFont val="Tahoma"/>
            <family val="2"/>
          </rPr>
          <t xml:space="preserve">:          lte-ccf1.njbb.vzims.com  lte-ccf2.njbb.vzims.com
</t>
        </r>
        <r>
          <rPr>
            <b/>
            <sz val="8"/>
            <color indexed="81"/>
            <rFont val="Tahoma"/>
            <family val="2"/>
          </rPr>
          <t>MidWest</t>
        </r>
        <r>
          <rPr>
            <sz val="8"/>
            <color indexed="81"/>
            <rFont val="Tahoma"/>
            <family val="2"/>
          </rPr>
          <t>: lte-</t>
        </r>
        <r>
          <rPr>
            <b/>
            <sz val="8"/>
            <color indexed="81"/>
            <rFont val="Tahoma"/>
            <family val="2"/>
          </rPr>
          <t>ccf2</t>
        </r>
        <r>
          <rPr>
            <sz val="8"/>
            <color indexed="81"/>
            <rFont val="Tahoma"/>
            <family val="2"/>
          </rPr>
          <t>.njbb.vzims.com  lte-ccf1.njbb.vzims.com</t>
        </r>
      </text>
    </comment>
    <comment ref="D558" authorId="3" shapeId="0" xr:uid="{B2FED34F-3C80-443E-A1AC-BE224F3F763C}">
      <text>
        <r>
          <rPr>
            <b/>
            <sz val="8"/>
            <color indexed="81"/>
            <rFont val="Tahoma"/>
            <family val="2"/>
          </rPr>
          <t>Vinas Sujanthan:</t>
        </r>
        <r>
          <rPr>
            <sz val="8"/>
            <color indexed="81"/>
            <rFont val="Tahoma"/>
            <family val="2"/>
          </rPr>
          <t xml:space="preserve">
1200 - 172800 sec</t>
        </r>
      </text>
    </comment>
    <comment ref="D559" authorId="3" shapeId="0" xr:uid="{C6A9E57E-7228-459D-8B8E-8E4D1D291A21}">
      <text>
        <r>
          <rPr>
            <b/>
            <sz val="8"/>
            <color indexed="81"/>
            <rFont val="Tahoma"/>
            <family val="2"/>
          </rPr>
          <t>Vinas Sujanthan:</t>
        </r>
        <r>
          <rPr>
            <sz val="8"/>
            <color indexed="81"/>
            <rFont val="Tahoma"/>
            <family val="2"/>
          </rPr>
          <t xml:space="preserve">
1200 - 172800 sec</t>
        </r>
      </text>
    </comment>
  </commentList>
</comments>
</file>

<file path=xl/sharedStrings.xml><?xml version="1.0" encoding="utf-8"?>
<sst xmlns="http://schemas.openxmlformats.org/spreadsheetml/2006/main" count="1063" uniqueCount="730">
  <si>
    <t>CMG Parameters</t>
  </si>
  <si>
    <t>Color Codes</t>
  </si>
  <si>
    <t>Inputs needed</t>
  </si>
  <si>
    <t>DO NOT CHANGE</t>
  </si>
  <si>
    <t>CMG System Parameters</t>
  </si>
  <si>
    <t>GENERIC</t>
  </si>
  <si>
    <t>Parameter</t>
  </si>
  <si>
    <t>Description</t>
  </si>
  <si>
    <t>Range Default</t>
  </si>
  <si>
    <t>Value</t>
  </si>
  <si>
    <t>name</t>
  </si>
  <si>
    <t>32 chars max</t>
  </si>
  <si>
    <t>chassis serial</t>
  </si>
  <si>
    <t>location</t>
  </si>
  <si>
    <t>80 chars max</t>
  </si>
  <si>
    <t>none</t>
  </si>
  <si>
    <t>coordinates</t>
  </si>
  <si>
    <t>contact</t>
  </si>
  <si>
    <t>time-zone</t>
  </si>
  <si>
    <t>user defined or selected value</t>
  </si>
  <si>
    <t>utc/gmt</t>
  </si>
  <si>
    <t>dst-zone</t>
  </si>
  <si>
    <t>EPC Domain</t>
  </si>
  <si>
    <t>MCC</t>
  </si>
  <si>
    <t>MNC</t>
  </si>
  <si>
    <t>PLMN Name</t>
  </si>
  <si>
    <t>PDN Instance- type</t>
  </si>
  <si>
    <t>user for UPF / contol for SMF / blank for saegw</t>
  </si>
  <si>
    <t>Banner Log-n</t>
  </si>
  <si>
    <t>use for MOTD</t>
  </si>
  <si>
    <t>Instance ID (UUID)</t>
  </si>
  <si>
    <t>SMF UUID</t>
  </si>
  <si>
    <t>External IP Addresses (DNS/NTP/SNMP)</t>
  </si>
  <si>
    <t>System</t>
  </si>
  <si>
    <t>PORT</t>
  </si>
  <si>
    <t>IPv4 Address</t>
  </si>
  <si>
    <t>IPv6 Address</t>
  </si>
  <si>
    <t>DNS Server (primary)</t>
  </si>
  <si>
    <t>DNS Server (secondary)</t>
  </si>
  <si>
    <t>NTP Server (primary)</t>
  </si>
  <si>
    <t>NTP Server (secondary)</t>
  </si>
  <si>
    <t/>
  </si>
  <si>
    <t>SNMP trap-target (primary)</t>
  </si>
  <si>
    <t>SNMP trap-target (secondary)</t>
  </si>
  <si>
    <t>OAM IP Address and Physical Connectivity</t>
  </si>
  <si>
    <t>Network</t>
  </si>
  <si>
    <t>OAM</t>
  </si>
  <si>
    <t>CPM Management</t>
  </si>
  <si>
    <t>OOB</t>
  </si>
  <si>
    <t>Console</t>
  </si>
  <si>
    <t>OAM IP Addresses</t>
  </si>
  <si>
    <t>VLAN/VPLS</t>
  </si>
  <si>
    <t>IP Address</t>
  </si>
  <si>
    <t>Subnet IP Address</t>
  </si>
  <si>
    <t>Subnet Mask</t>
  </si>
  <si>
    <t>GW IP Address</t>
  </si>
  <si>
    <t>DC Router - 1 IP Address</t>
  </si>
  <si>
    <t>DC Router - 2 IP Address</t>
  </si>
  <si>
    <t>OOB OAM-A</t>
  </si>
  <si>
    <t>OOB OAM-B</t>
  </si>
  <si>
    <t>OOB OAM Virtual 1</t>
  </si>
  <si>
    <t>OOB OAM Virtual 2</t>
  </si>
  <si>
    <t>AIM Config Questionnaire</t>
  </si>
  <si>
    <t>Prompt</t>
  </si>
  <si>
    <t>Default</t>
  </si>
  <si>
    <t xml:space="preserve">Do you want to use SNMPv2 or SNMPv3 protocol? </t>
  </si>
  <si>
    <t>SNMPv3</t>
  </si>
  <si>
    <t>Please enter SNMPv3 user</t>
  </si>
  <si>
    <t>privUserApp</t>
  </si>
  <si>
    <t>Please enter SNMPv3 authentication protocol MD5/SHA</t>
  </si>
  <si>
    <t>MD5</t>
  </si>
  <si>
    <t>Please enter SNMPv3 authentication password</t>
  </si>
  <si>
    <t>authUser</t>
  </si>
  <si>
    <t>Please enter SNMPv3 privacy password</t>
  </si>
  <si>
    <t>privUser</t>
  </si>
  <si>
    <t>Please enter syslocation</t>
  </si>
  <si>
    <t>None</t>
  </si>
  <si>
    <t>Please enter syscontact</t>
  </si>
  <si>
    <t>Please enter CMG IP address</t>
  </si>
  <si>
    <t>Please enter CMG SNMP port</t>
  </si>
  <si>
    <t>Please enter NSP IP address</t>
  </si>
  <si>
    <t>Please enter AIM IP address with network prefix</t>
  </si>
  <si>
    <t>198.168.1.1/24</t>
  </si>
  <si>
    <t>Please enter interface for AIM IP address</t>
  </si>
  <si>
    <t>breth0</t>
  </si>
  <si>
    <t>Please enter AIM SNMP listening port</t>
  </si>
  <si>
    <t>Please enter AIM GW IP address</t>
  </si>
  <si>
    <t>192.168.1.254</t>
  </si>
  <si>
    <t>Customer/VPRN Mapping</t>
  </si>
  <si>
    <t>Customer Number</t>
  </si>
  <si>
    <t>VPRN</t>
  </si>
  <si>
    <t>System and Loopback Interfaces</t>
  </si>
  <si>
    <t>Interface Name</t>
  </si>
  <si>
    <t>Signaling Interfaces</t>
  </si>
  <si>
    <t>VPRN Context</t>
  </si>
  <si>
    <t>IPv4 Address /32</t>
  </si>
  <si>
    <t>IPv6 Address /128</t>
  </si>
  <si>
    <t>enable-ingress-stats</t>
  </si>
  <si>
    <t>Lag-ID</t>
  </si>
  <si>
    <t>(IPv4) Advertised: Y / N or Blank</t>
  </si>
  <si>
    <t xml:space="preserve">(IPv6) Advertised: Y / N or Blank </t>
  </si>
  <si>
    <t>interface description</t>
  </si>
  <si>
    <t>system</t>
  </si>
  <si>
    <t>Base</t>
  </si>
  <si>
    <t>Y</t>
  </si>
  <si>
    <t>X1_X2_lo</t>
  </si>
  <si>
    <t>X1_X2</t>
  </si>
  <si>
    <t>cdbx_lo</t>
  </si>
  <si>
    <t>cdbx</t>
  </si>
  <si>
    <t>N11_lo</t>
  </si>
  <si>
    <t>n11</t>
  </si>
  <si>
    <t>N7_lo</t>
  </si>
  <si>
    <t>N7</t>
  </si>
  <si>
    <t>N10_lo</t>
  </si>
  <si>
    <t>N10</t>
  </si>
  <si>
    <t>N40_lo</t>
  </si>
  <si>
    <t>N40</t>
  </si>
  <si>
    <t>Nrf_lo</t>
  </si>
  <si>
    <t>Nrf</t>
  </si>
  <si>
    <t>Sx-N4_lo</t>
  </si>
  <si>
    <t>Sx-N4</t>
  </si>
  <si>
    <t>S5S8-C_lo</t>
  </si>
  <si>
    <t>S5</t>
  </si>
  <si>
    <t>Rf_lo</t>
  </si>
  <si>
    <t>rf</t>
  </si>
  <si>
    <t>Gy1_lo</t>
  </si>
  <si>
    <t>gy</t>
  </si>
  <si>
    <t>Gy2_lo</t>
  </si>
  <si>
    <t>S2B-C_lo</t>
  </si>
  <si>
    <t>s2b</t>
  </si>
  <si>
    <t>S6b_lo</t>
  </si>
  <si>
    <t>s6b</t>
  </si>
  <si>
    <t>s8</t>
  </si>
  <si>
    <t>Card/MDA</t>
  </si>
  <si>
    <t>Slot</t>
  </si>
  <si>
    <t>Card Type</t>
  </si>
  <si>
    <t>MDA</t>
  </si>
  <si>
    <t>MDA Type</t>
  </si>
  <si>
    <t>ports</t>
  </si>
  <si>
    <t>Speed (BareMetal)</t>
  </si>
  <si>
    <t>Port Description</t>
  </si>
  <si>
    <t>iom-v</t>
  </si>
  <si>
    <t>m20-v</t>
  </si>
  <si>
    <t>LB1</t>
  </si>
  <si>
    <t>isa-ip-reas-v</t>
  </si>
  <si>
    <t>iom-v-mg</t>
  </si>
  <si>
    <t>isa-mg-v</t>
  </si>
  <si>
    <t>VPRN/BGP Parameters</t>
  </si>
  <si>
    <t>ecmp</t>
  </si>
  <si>
    <t>numerical value</t>
  </si>
  <si>
    <t>min-route-adv</t>
  </si>
  <si>
    <t>multipath</t>
  </si>
  <si>
    <t>connect-retry</t>
  </si>
  <si>
    <t>upf config</t>
  </si>
  <si>
    <t>keepalive</t>
  </si>
  <si>
    <t>echo "LAG Configuration"</t>
  </si>
  <si>
    <t>hold-time</t>
  </si>
  <si>
    <t>#--------------------------------------------------</t>
  </si>
  <si>
    <t>multi-hop</t>
  </si>
  <si>
    <t xml:space="preserve">    lag 1</t>
  </si>
  <si>
    <t>local-as number</t>
  </si>
  <si>
    <t xml:space="preserve">        description "Network LAG for redundant pkt-reassembly ISA MDAs"</t>
  </si>
  <si>
    <t>remote-as number</t>
  </si>
  <si>
    <t xml:space="preserve">        mode access</t>
  </si>
  <si>
    <t>BFD xmt</t>
  </si>
  <si>
    <t xml:space="preserve">        encap-type dot1q</t>
  </si>
  <si>
    <t>BFD rcv</t>
  </si>
  <si>
    <t xml:space="preserve">        # port 17/2/1</t>
  </si>
  <si>
    <t>BFD mult</t>
  </si>
  <si>
    <t xml:space="preserve">        shutdown</t>
  </si>
  <si>
    <t>echo-receive</t>
  </si>
  <si>
    <t xml:space="preserve">    exit</t>
  </si>
  <si>
    <t>IPv4 (BGP import defaut): Y/N</t>
  </si>
  <si>
    <t>Y / N(blank)</t>
  </si>
  <si>
    <t xml:space="preserve">    lag 2</t>
  </si>
  <si>
    <t>IPv6 (BGP import defaut): Y/N</t>
  </si>
  <si>
    <t xml:space="preserve">        description "Access LAG for redundant pkt-reassembly ISA MDAs"</t>
  </si>
  <si>
    <t xml:space="preserve">loop-detect </t>
  </si>
  <si>
    <t>discard-route</t>
  </si>
  <si>
    <t>rapid-withdrawal</t>
  </si>
  <si>
    <t>initial-send-delay-zero</t>
  </si>
  <si>
    <t xml:space="preserve">route-distinguisher format </t>
  </si>
  <si>
    <t>AS:VPRN / VPRN:VPRN</t>
  </si>
  <si>
    <t>AS:VPRN</t>
  </si>
  <si>
    <t>BGP Group family</t>
  </si>
  <si>
    <t xml:space="preserve"> ipv4/blank</t>
  </si>
  <si>
    <t>ipv4</t>
  </si>
  <si>
    <t xml:space="preserve"> ipv6/blank</t>
  </si>
  <si>
    <t>BGP Group type</t>
  </si>
  <si>
    <t xml:space="preserve"> external</t>
  </si>
  <si>
    <t>external</t>
  </si>
  <si>
    <t>bfd-enable</t>
  </si>
  <si>
    <t xml:space="preserve"> bgp enable / group enable/ neighbor enable</t>
  </si>
  <si>
    <t>group enable</t>
  </si>
  <si>
    <t>prefix-limit ipv4</t>
  </si>
  <si>
    <t>prefix-limit threshold</t>
  </si>
  <si>
    <t>idle-timeout</t>
  </si>
  <si>
    <t>Lag</t>
  </si>
  <si>
    <t>LAG Number</t>
  </si>
  <si>
    <t>LAG  Connectivity</t>
  </si>
  <si>
    <t>WBX Number</t>
  </si>
  <si>
    <t>Port / MDA / Slot</t>
  </si>
  <si>
    <t>Connector Type</t>
  </si>
  <si>
    <t>MTU</t>
  </si>
  <si>
    <t>Encap-type</t>
  </si>
  <si>
    <t>mode</t>
  </si>
  <si>
    <t>WBX Port</t>
  </si>
  <si>
    <t>17/2/1</t>
  </si>
  <si>
    <t>dot1q</t>
  </si>
  <si>
    <t>network</t>
  </si>
  <si>
    <t>NetworkLAG for redundant pkt-reassembly ISA MDAs</t>
  </si>
  <si>
    <t>18/2/1</t>
  </si>
  <si>
    <t>Network LAG for redundant pkt-reassembly ISA MDAs</t>
  </si>
  <si>
    <t>17/2/2</t>
  </si>
  <si>
    <t>access</t>
  </si>
  <si>
    <t>AccessLAG for redundant pkt-reassembly ISA MDAs</t>
  </si>
  <si>
    <t>18/2/2</t>
  </si>
  <si>
    <t>Access LAG for redundant pkt-reassembly ISA MDAs</t>
  </si>
  <si>
    <t xml:space="preserve"> Logical interfaces (802.1Q)</t>
  </si>
  <si>
    <t>CMG
IPv4 Address/Mask</t>
  </si>
  <si>
    <t>DC Router
IPv4 Address/Mask</t>
  </si>
  <si>
    <t>CMG IPv6 Address/Mask</t>
  </si>
  <si>
    <t>DC Router
IPv6  Address/Mask</t>
  </si>
  <si>
    <t>VRF</t>
  </si>
  <si>
    <t>LB Slot/Port</t>
  </si>
  <si>
    <t>IPv4 
Interface Name</t>
  </si>
  <si>
    <t>Interface Description</t>
  </si>
  <si>
    <t>IPv4 
VLAN ID</t>
  </si>
  <si>
    <t>/30</t>
  </si>
  <si>
    <t>Network Address</t>
  </si>
  <si>
    <t>Mask</t>
  </si>
  <si>
    <t>VPRN Name</t>
  </si>
  <si>
    <t>IPv6
VLAN ID</t>
  </si>
  <si>
    <t>BGP (IPv4): Y/N or Blank</t>
  </si>
  <si>
    <t>BGP (IPv6): Y/N or Blank</t>
  </si>
  <si>
    <t>IPv4 Static: Y/N or Blank</t>
  </si>
  <si>
    <t>IPv6 Static</t>
  </si>
  <si>
    <t>external BGP Import/Export</t>
  </si>
  <si>
    <t>BGP Export Policy Name (IPv4)</t>
  </si>
  <si>
    <t>BGP Export Policy Name (IPv6)</t>
  </si>
  <si>
    <t>VRF Import</t>
  </si>
  <si>
    <t>VRF export</t>
  </si>
  <si>
    <t>BGP IPv4 authentication-key</t>
  </si>
  <si>
    <t>BGP IPv6 authentication-key</t>
  </si>
  <si>
    <t>17/1/1</t>
  </si>
  <si>
    <t>Base_LB1-P1</t>
  </si>
  <si>
    <t>17/1/2</t>
  </si>
  <si>
    <t>Base_LB1-P2</t>
  </si>
  <si>
    <t>export</t>
  </si>
  <si>
    <t>bgp-export-oam-policy</t>
  </si>
  <si>
    <t>LI_LB1-P1</t>
  </si>
  <si>
    <t>LI_LB1-P2</t>
  </si>
  <si>
    <t>LI</t>
  </si>
  <si>
    <t>bgp-export-li-policy</t>
  </si>
  <si>
    <t>Core_LB1-P1</t>
  </si>
  <si>
    <t>Core_LB1-P2</t>
  </si>
  <si>
    <t>Core</t>
  </si>
  <si>
    <t>bgp-export-core-policy</t>
  </si>
  <si>
    <t>DSF</t>
  </si>
  <si>
    <t>(values.yaml)</t>
  </si>
  <si>
    <t>Network Name</t>
  </si>
  <si>
    <t>VLAN name</t>
  </si>
  <si>
    <t>VLAN ID_New</t>
  </si>
  <si>
    <t>VLAN count</t>
  </si>
  <si>
    <t>IPv4</t>
  </si>
  <si>
    <t xml:space="preserve">IPv4 NetMask </t>
  </si>
  <si>
    <t>Max Hosts</t>
  </si>
  <si>
    <t>SMF_DSF1</t>
  </si>
  <si>
    <t>/24</t>
  </si>
  <si>
    <t>SMF_DSF2</t>
  </si>
  <si>
    <t>DB_Proxy</t>
  </si>
  <si>
    <t>(cdb-values.yaml)</t>
  </si>
  <si>
    <t>CMG IPv4</t>
  </si>
  <si>
    <t>Gateway</t>
  </si>
  <si>
    <t>Cloud DB Profile</t>
  </si>
  <si>
    <t>CMG CDB port</t>
  </si>
  <si>
    <t>SMF_DB_Proxy</t>
  </si>
  <si>
    <t>csnsig</t>
  </si>
  <si>
    <t>/28</t>
  </si>
  <si>
    <t>cdb-prof</t>
  </si>
  <si>
    <t>Router ID/Loopback Peers</t>
  </si>
  <si>
    <t>VPRN 
Context CNF/Router</t>
  </si>
  <si>
    <t>Router-ID (IPv4/IPv6)</t>
  </si>
  <si>
    <t>TOR1 BGP Peer
IPv4 Address/32</t>
  </si>
  <si>
    <t>TOR2 BGP Peer
IPv4 Address/32</t>
  </si>
  <si>
    <t>Router-ID (IPv6)</t>
  </si>
  <si>
    <t>TOR1 BGP Peer
IPv6 Address/128</t>
  </si>
  <si>
    <t>TOR2 BGP Peer
IPv6 Address/128</t>
  </si>
  <si>
    <t>BGP Loopback (IPV4) Y/N</t>
  </si>
  <si>
    <t>BGP Loopback (IPV6) Y/N</t>
  </si>
  <si>
    <t>BGP Export (export)</t>
  </si>
  <si>
    <t>Internal BGP Routing</t>
  </si>
  <si>
    <t>UPF</t>
  </si>
  <si>
    <t>import/export from MG</t>
  </si>
  <si>
    <t>MG Number</t>
  </si>
  <si>
    <t>IPv6</t>
  </si>
  <si>
    <t>If export: to which VPRN</t>
  </si>
  <si>
    <t>Configure IPv4: Y/N</t>
  </si>
  <si>
    <t>Configure IPv6: Y/N</t>
  </si>
  <si>
    <t>Combine IPv4/IPv6 on same VPRN?</t>
  </si>
  <si>
    <t>MG Working/Protect</t>
  </si>
  <si>
    <t>MG Group</t>
  </si>
  <si>
    <t>CALEA</t>
  </si>
  <si>
    <t>VPRN 
Context</t>
  </si>
  <si>
    <t>VPRN name</t>
  </si>
  <si>
    <t>Tunnel Group</t>
  </si>
  <si>
    <t>LI Network/30</t>
  </si>
  <si>
    <t>Public-Interface Addr</t>
  </si>
  <si>
    <t>Local Gateway Addr</t>
  </si>
  <si>
    <t>N/A</t>
  </si>
  <si>
    <t>Mobile Gateway</t>
  </si>
  <si>
    <t>CMG Information</t>
  </si>
  <si>
    <t>PDN Gateway #</t>
  </si>
  <si>
    <t>EPC Node Name ([30 chars max] - &lt;MCC&gt;.&lt;MNC&gt;.&lt;PGW&gt;.&lt;Region String&gt;.&lt;Group Id&gt;.&lt;Node Id&gt;)</t>
  </si>
  <si>
    <t>Service Based Interface</t>
  </si>
  <si>
    <t>SMF</t>
  </si>
  <si>
    <t>CMG SBI</t>
  </si>
  <si>
    <t>NFType</t>
  </si>
  <si>
    <t>Prioritized-IP-address-list</t>
  </si>
  <si>
    <t>NF-ID-List</t>
  </si>
  <si>
    <t>UUID</t>
  </si>
  <si>
    <t>Port</t>
  </si>
  <si>
    <t>nf-priority</t>
  </si>
  <si>
    <t>nrf</t>
  </si>
  <si>
    <t>nrf1</t>
  </si>
  <si>
    <t>nrf-list</t>
  </si>
  <si>
    <t>Mobile Gateway PDN sba-client-services</t>
  </si>
  <si>
    <t>sba client</t>
  </si>
  <si>
    <t>sba-client service</t>
  </si>
  <si>
    <t xml:space="preserve"> service-instance</t>
  </si>
  <si>
    <t>interface &lt;interface-name&gt;</t>
  </si>
  <si>
    <t>router &lt;router-instance&gt;</t>
  </si>
  <si>
    <t>nf-id-list</t>
  </si>
  <si>
    <t>amf-client</t>
  </si>
  <si>
    <t>namf-comm</t>
  </si>
  <si>
    <t>Namf_Communication</t>
  </si>
  <si>
    <t>namf-evts</t>
  </si>
  <si>
    <t>Namf_EventExposure</t>
  </si>
  <si>
    <t>chf-client</t>
  </si>
  <si>
    <t>nchf-convergedcharging</t>
  </si>
  <si>
    <t>Nchf_ConvergedCharging</t>
  </si>
  <si>
    <t>nrf-client</t>
  </si>
  <si>
    <t>nnrf-disc</t>
  </si>
  <si>
    <t>Nnrf_NFDiscovery</t>
  </si>
  <si>
    <t>nnrf-nfm</t>
  </si>
  <si>
    <t>Nnrf_NFManagement</t>
  </si>
  <si>
    <t>pcf-client</t>
  </si>
  <si>
    <t>npcf-smpolicycontrol</t>
  </si>
  <si>
    <t>Npcf_SMPolicyControl</t>
  </si>
  <si>
    <t>udm-client</t>
  </si>
  <si>
    <t>nudm-sdm</t>
  </si>
  <si>
    <t>Nudm_SubscriberDataManagement</t>
  </si>
  <si>
    <t>nudm-uecm</t>
  </si>
  <si>
    <t>Nudm_UEContextManagement</t>
  </si>
  <si>
    <t>Mobile Gateway PDN sba-server-services</t>
  </si>
  <si>
    <t>sba-server service</t>
  </si>
  <si>
    <t>interface</t>
  </si>
  <si>
    <t>router</t>
  </si>
  <si>
    <t>nsmf-pdusession</t>
  </si>
  <si>
    <t>Nsmf_PDUSession</t>
  </si>
  <si>
    <t>nsmf-event-exposure</t>
  </si>
  <si>
    <t>Nsmf_EventExposure</t>
  </si>
  <si>
    <t>parameter</t>
  </si>
  <si>
    <t>value</t>
  </si>
  <si>
    <t>n3-interface-realm</t>
  </si>
  <si>
    <t>n3realm</t>
  </si>
  <si>
    <t>n9-interface-realm</t>
  </si>
  <si>
    <t>s5-ref-point</t>
  </si>
  <si>
    <t>default</t>
  </si>
  <si>
    <t>Mobile Gateway PDN sba-service-realm</t>
  </si>
  <si>
    <t>service-realm</t>
  </si>
  <si>
    <t>server/ client service</t>
  </si>
  <si>
    <t>service-name</t>
  </si>
  <si>
    <t>sbaServices</t>
  </si>
  <si>
    <t>server-service</t>
  </si>
  <si>
    <t>client-service</t>
  </si>
  <si>
    <t>Slicing</t>
  </si>
  <si>
    <t>Slice-instance-list</t>
  </si>
  <si>
    <t>slice-list</t>
  </si>
  <si>
    <t>Slice Name</t>
  </si>
  <si>
    <t>Slice Type</t>
  </si>
  <si>
    <t>Slice Differentiator</t>
  </si>
  <si>
    <t>UPF Peer IP</t>
  </si>
  <si>
    <t>sliceInstanceList</t>
  </si>
  <si>
    <t>sliceList</t>
  </si>
  <si>
    <t>slice1</t>
  </si>
  <si>
    <t>Charging</t>
  </si>
  <si>
    <t>CMG Charging Information</t>
  </si>
  <si>
    <t>Charging Profile Type</t>
  </si>
  <si>
    <t>Charging Profile ID</t>
  </si>
  <si>
    <t>Charging cc-ignore</t>
  </si>
  <si>
    <t>CMG KPI-KCI Information</t>
  </si>
  <si>
    <t>Accounting Policy ID</t>
  </si>
  <si>
    <t>Node-id</t>
  </si>
  <si>
    <t>home</t>
  </si>
  <si>
    <t>visiting</t>
  </si>
  <si>
    <t>roaming</t>
  </si>
  <si>
    <t>Charging CDR Transfer Method</t>
  </si>
  <si>
    <t>ga/bp</t>
  </si>
  <si>
    <t>GTP-Prime-Group name</t>
  </si>
  <si>
    <t>Interface-gtp-prime</t>
  </si>
  <si>
    <t>GTP-Prime Server IP</t>
  </si>
  <si>
    <t>GTP-Port</t>
  </si>
  <si>
    <t>GTP version</t>
  </si>
  <si>
    <t>Server1</t>
  </si>
  <si>
    <t>Server2</t>
  </si>
  <si>
    <t>SMF Charging Profile</t>
  </si>
  <si>
    <t>smf-charging</t>
  </si>
  <si>
    <t>description</t>
  </si>
  <si>
    <t>report-serving-node-supplied-cc
(yes/no)</t>
  </si>
  <si>
    <t>default-charging-method
(online/offline/disabled)</t>
  </si>
  <si>
    <t>event-triggers-fbc</t>
  </si>
  <si>
    <t>chf-profile
(0 to 225)</t>
  </si>
  <si>
    <t>CHF Profile</t>
  </si>
  <si>
    <t>chf-profile</t>
  </si>
  <si>
    <t>request-quota-before-traffic</t>
  </si>
  <si>
    <t>uuc-options-no-quota-initial</t>
  </si>
  <si>
    <t>uuc-options-no-quota-mid-session</t>
  </si>
  <si>
    <t>uuc-options-with-quota</t>
  </si>
  <si>
    <t>uuc-reporting-enh</t>
  </si>
  <si>
    <t>smf-generate-charging-data-ref</t>
  </si>
  <si>
    <t>Event Triggers</t>
  </si>
  <si>
    <t>qos-change</t>
  </si>
  <si>
    <t>plmn-change</t>
  </si>
  <si>
    <t>rat-type-change</t>
  </si>
  <si>
    <t>serving-node-change</t>
  </si>
  <si>
    <t>time-limit</t>
  </si>
  <si>
    <t>volume-limit</t>
  </si>
  <si>
    <t>user-loc-change</t>
  </si>
  <si>
    <t>ccfh-profile</t>
  </si>
  <si>
    <t>cc-failure-handling</t>
  </si>
  <si>
    <t>ccfh-fh-action</t>
  </si>
  <si>
    <t>fh-continue-action</t>
  </si>
  <si>
    <t>fh-session-continue-timer</t>
  </si>
  <si>
    <t>fh-volume-limit</t>
  </si>
  <si>
    <t>SGW/PGW Charging Profile</t>
  </si>
  <si>
    <t>patial-record-closure-trigger</t>
  </si>
  <si>
    <t>node</t>
  </si>
  <si>
    <t>charging profile</t>
  </si>
  <si>
    <t>enable-offline</t>
  </si>
  <si>
    <t>ms-time-zone-change</t>
  </si>
  <si>
    <t>rat-change</t>
  </si>
  <si>
    <t>CDR AVPs</t>
  </si>
  <si>
    <t>CDR-AVP-OPTIONS</t>
  </si>
  <si>
    <t>include1</t>
  </si>
  <si>
    <t>include2</t>
  </si>
  <si>
    <t>include3</t>
  </si>
  <si>
    <t>include4</t>
  </si>
  <si>
    <t>include5</t>
  </si>
  <si>
    <t>include6</t>
  </si>
  <si>
    <t>include7</t>
  </si>
  <si>
    <t>include8</t>
  </si>
  <si>
    <t>include9</t>
  </si>
  <si>
    <t>include10</t>
  </si>
  <si>
    <t>include11</t>
  </si>
  <si>
    <t>include12</t>
  </si>
  <si>
    <t>include13</t>
  </si>
  <si>
    <t>include14</t>
  </si>
  <si>
    <t>include15</t>
  </si>
  <si>
    <t>include16</t>
  </si>
  <si>
    <t>include17</t>
  </si>
  <si>
    <t>include18</t>
  </si>
  <si>
    <t>include19</t>
  </si>
  <si>
    <t>include20</t>
  </si>
  <si>
    <t>include21</t>
  </si>
  <si>
    <t>include22</t>
  </si>
  <si>
    <t>include23</t>
  </si>
  <si>
    <t>include24</t>
  </si>
  <si>
    <t>include25</t>
  </si>
  <si>
    <t>include26</t>
  </si>
  <si>
    <t>include27</t>
  </si>
  <si>
    <t>include28</t>
  </si>
  <si>
    <t>include29</t>
  </si>
  <si>
    <t>include30</t>
  </si>
  <si>
    <t>include31</t>
  </si>
  <si>
    <t>Log/File-ID</t>
  </si>
  <si>
    <t>Log Configuration ( KPI/KCI Configuration )</t>
  </si>
  <si>
    <t>file-id</t>
  </si>
  <si>
    <t>rollover</t>
  </si>
  <si>
    <t>retention</t>
  </si>
  <si>
    <t>accounting-policy</t>
  </si>
  <si>
    <t>record</t>
  </si>
  <si>
    <t>collection-interval</t>
  </si>
  <si>
    <t>logs to</t>
  </si>
  <si>
    <t>cf1:</t>
  </si>
  <si>
    <t>complete-kpi-kci</t>
  </si>
  <si>
    <t>Syslog Storage</t>
  </si>
  <si>
    <t>file id</t>
  </si>
  <si>
    <t>log-id</t>
  </si>
  <si>
    <t>from</t>
  </si>
  <si>
    <t>cf3:</t>
  </si>
  <si>
    <t>main change</t>
  </si>
  <si>
    <t>file 80</t>
  </si>
  <si>
    <t>Diameter</t>
  </si>
  <si>
    <t>CMG Signaling Information</t>
  </si>
  <si>
    <t>Diameter Origin Host</t>
  </si>
  <si>
    <t>Diameter Origin Realm</t>
  </si>
  <si>
    <t>Diameter Profile</t>
  </si>
  <si>
    <t>Signaling Interface</t>
  </si>
  <si>
    <t>s6b-Profile</t>
  </si>
  <si>
    <t>Mobile Gateway Profile</t>
  </si>
  <si>
    <t>Diameter Peer</t>
  </si>
  <si>
    <t>Diameter Peer  Application Type</t>
  </si>
  <si>
    <t>Destination Realm</t>
  </si>
  <si>
    <t>Diameter-Peer</t>
  </si>
  <si>
    <t>Dual-Homing</t>
  </si>
  <si>
    <t>DRA (Y/N)</t>
  </si>
  <si>
    <t>Protocol (tcp/udp)</t>
  </si>
  <si>
    <t>s6b/gx-profile</t>
  </si>
  <si>
    <t>Loadbalance</t>
  </si>
  <si>
    <t>Comments (s6b1/s6b2/gx1/gx2) 
for Primary and Secondary</t>
  </si>
  <si>
    <t>IP-Address</t>
  </si>
  <si>
    <t xml:space="preserve"> FQDN</t>
  </si>
  <si>
    <t>S6b-peer1</t>
  </si>
  <si>
    <t>N</t>
  </si>
  <si>
    <t>tcp</t>
  </si>
  <si>
    <t>s6b1</t>
  </si>
  <si>
    <t>S6b-peer2</t>
  </si>
  <si>
    <t>s6b2</t>
  </si>
  <si>
    <t>PDN Prameters</t>
  </si>
  <si>
    <t>pfcp-node-id-type ip</t>
  </si>
  <si>
    <t>dual-connectivity</t>
  </si>
  <si>
    <t>allow-multiple-apn-pdn</t>
  </si>
  <si>
    <t>send-mbr-for-bbai-emergency</t>
  </si>
  <si>
    <t>non3gpp-pdn-connection-rejection-with-ip</t>
  </si>
  <si>
    <t>up-function-feature-options</t>
  </si>
  <si>
    <t>PDN Interface</t>
  </si>
  <si>
    <t>Interface</t>
  </si>
  <si>
    <t>Interface Type</t>
  </si>
  <si>
    <t>Routing Context</t>
  </si>
  <si>
    <t>Instance Name</t>
  </si>
  <si>
    <t>Interface-Realm</t>
  </si>
  <si>
    <t>Profile</t>
  </si>
  <si>
    <t>Override Profile</t>
  </si>
  <si>
    <t>PFCP Assocation List</t>
  </si>
  <si>
    <t>sx-n4</t>
  </si>
  <si>
    <t>pfcp</t>
  </si>
  <si>
    <t>pfcp_profile</t>
  </si>
  <si>
    <t>upfLIst</t>
  </si>
  <si>
    <t>gtp-u</t>
  </si>
  <si>
    <t>s5</t>
  </si>
  <si>
    <t>gtp-c</t>
  </si>
  <si>
    <t>s5s8realm</t>
  </si>
  <si>
    <t>s5_profile</t>
  </si>
  <si>
    <t>s8_profile</t>
  </si>
  <si>
    <t>s2brealm</t>
  </si>
  <si>
    <t>s2b_profile</t>
  </si>
  <si>
    <t>diameter</t>
  </si>
  <si>
    <t xml:space="preserve"> </t>
  </si>
  <si>
    <t>CALEA (without Ipsec)</t>
  </si>
  <si>
    <t>IPSec Security Association 
Parameters</t>
  </si>
  <si>
    <t>IPSec ike-version</t>
  </si>
  <si>
    <t>df-peer ID</t>
  </si>
  <si>
    <t>df2-addr</t>
  </si>
  <si>
    <t>df2-port</t>
  </si>
  <si>
    <t>df3-addr</t>
  </si>
  <si>
    <t>df3-port</t>
  </si>
  <si>
    <t>ike-mode</t>
  </si>
  <si>
    <t>IPSec  auth-algorithm (Phase-1)</t>
  </si>
  <si>
    <t>IPSec encryption-algorithm (Phase-1)</t>
  </si>
  <si>
    <t>auth-method</t>
  </si>
  <si>
    <t>IPSec ike-lifetime</t>
  </si>
  <si>
    <t>IPSec isakmp-lifetime</t>
  </si>
  <si>
    <t>IPSec  esp-auth-algorithm(Phase-2)</t>
  </si>
  <si>
    <t>IPSec esp-encryption-algorithm (Phase-2)</t>
  </si>
  <si>
    <t>IPSec IP Addresses</t>
  </si>
  <si>
    <t>IPSec Connection Type</t>
  </si>
  <si>
    <t>IPSec Redirect Subnet (/31)</t>
  </si>
  <si>
    <t>IPSec Public Address</t>
  </si>
  <si>
    <t>IPSec Private Address (Local Gateway)</t>
  </si>
  <si>
    <t>Peer-1 X2 Tunnel Destination/loopback</t>
  </si>
  <si>
    <t>Peer-1 X3 Tunnel Destination/loopback</t>
  </si>
  <si>
    <t>Peer-2 X2 Tunnel Destination/loopback</t>
  </si>
  <si>
    <t>Peer-2 X3 Tunnel Destination/loopback</t>
  </si>
  <si>
    <t>LIG Parameters</t>
  </si>
  <si>
    <t>X3 Transport Type</t>
  </si>
  <si>
    <t>ULIC Header</t>
  </si>
  <si>
    <t>SGW- DF2-peer port</t>
  </si>
  <si>
    <t>SGW- DF3-peer port</t>
  </si>
  <si>
    <t>PGW- DF3-peer port</t>
  </si>
  <si>
    <t>LIG QoS Parameters</t>
  </si>
  <si>
    <t>X2 (IRI) DSCP</t>
  </si>
  <si>
    <t>X3 (CC) DSCP</t>
  </si>
  <si>
    <t>IP Pools</t>
  </si>
  <si>
    <t>UPF Only</t>
  </si>
  <si>
    <t>Pool name</t>
  </si>
  <si>
    <t>IPv4 Pool</t>
  </si>
  <si>
    <t>IPv6 Pool</t>
  </si>
  <si>
    <t>Combine IPv4/IPv6 in Prefix-list on the same VPRN??</t>
  </si>
  <si>
    <t>Realm</t>
  </si>
  <si>
    <t>hold-timer</t>
  </si>
  <si>
    <t>suppress-dotzero-broadcast-address</t>
  </si>
  <si>
    <t>UP-Peer-List</t>
  </si>
  <si>
    <t>UPFPeer IP</t>
  </si>
  <si>
    <t>eps-iwk</t>
  </si>
  <si>
    <t>upf-id</t>
  </si>
  <si>
    <t>ip-pool-mg-1</t>
  </si>
  <si>
    <t>usccinternet</t>
  </si>
  <si>
    <t>upfPeerlist</t>
  </si>
  <si>
    <t>enabled</t>
  </si>
  <si>
    <t>ip-pool-ims-mg-1</t>
  </si>
  <si>
    <t>ims</t>
  </si>
  <si>
    <t>for 4g</t>
  </si>
  <si>
    <t>APN/DNN</t>
  </si>
  <si>
    <t>SMF ONLY</t>
  </si>
  <si>
    <t>pcf-selection</t>
  </si>
  <si>
    <t>static-predefined-pcc</t>
  </si>
  <si>
    <t>DNN</t>
  </si>
  <si>
    <t>ip-local pool name</t>
  </si>
  <si>
    <t>PDN-Type</t>
  </si>
  <si>
    <t>IPv6-DNS1 (UE)</t>
  </si>
  <si>
    <t>IPv6-DNS2 (UE)</t>
  </si>
  <si>
    <t>IPv4-DNS1 (UE)</t>
  </si>
  <si>
    <t>IPv4-DNS2 (UE)</t>
  </si>
  <si>
    <t>IPv6 P-CSCF</t>
  </si>
  <si>
    <t>IPv4  P-CSCF</t>
  </si>
  <si>
    <t>PCSCF Group IPv4</t>
  </si>
  <si>
    <t>PCSCF Group IPv6</t>
  </si>
  <si>
    <t>Selection-mode</t>
  </si>
  <si>
    <t>Gx Peer1</t>
  </si>
  <si>
    <t>Gx Peer2</t>
  </si>
  <si>
    <t>QCI-Policy</t>
  </si>
  <si>
    <t>Qfi-Mappimg Profile</t>
  </si>
  <si>
    <t>default Slice</t>
  </si>
  <si>
    <t>converged-n7</t>
  </si>
  <si>
    <t>converged-n10</t>
  </si>
  <si>
    <t>converged-n40</t>
  </si>
  <si>
    <t>charging cc-ignore</t>
  </si>
  <si>
    <t>fh-session</t>
  </si>
  <si>
    <t>fh-3xxx</t>
  </si>
  <si>
    <t>fh-4xxx</t>
  </si>
  <si>
    <t>npcf-proffile</t>
  </si>
  <si>
    <t>gtp-precedence-maping</t>
  </si>
  <si>
    <t>qci-policy uplink</t>
  </si>
  <si>
    <t>default-qci</t>
  </si>
  <si>
    <t>arp</t>
  </si>
  <si>
    <t>default-policy-rule-base</t>
  </si>
  <si>
    <t>session-timeout</t>
  </si>
  <si>
    <t>dedicated-bearer-idle-timeout-profile</t>
  </si>
  <si>
    <t>qci-apn-stat</t>
  </si>
  <si>
    <t>type</t>
  </si>
  <si>
    <t>application</t>
  </si>
  <si>
    <t>dedicated-bearer-create-retry-wait-timer</t>
  </si>
  <si>
    <t>ip-alloc-method</t>
  </si>
  <si>
    <t>allow-emergency</t>
  </si>
  <si>
    <t>emergency-profile</t>
  </si>
  <si>
    <t>subscribed-apn ms-provided-apn network-provided-apn</t>
  </si>
  <si>
    <t>0</t>
  </si>
  <si>
    <t>usccinternet.mnc225.mcc311.gprs</t>
  </si>
  <si>
    <t>ipv6</t>
  </si>
  <si>
    <t>ims.mnc225.mcc311.gprs</t>
  </si>
  <si>
    <t>PCSCF</t>
  </si>
  <si>
    <t>PCSCF-Group name</t>
  </si>
  <si>
    <t>PCSCF IP4 Address</t>
  </si>
  <si>
    <t>Weight</t>
  </si>
  <si>
    <t>PFCP Association</t>
  </si>
  <si>
    <t>Node: SMFx/UPFx</t>
  </si>
  <si>
    <t>PFCP Association List</t>
  </si>
  <si>
    <t>DUPF</t>
  </si>
  <si>
    <t>VUPF</t>
  </si>
  <si>
    <t>GTP Profile</t>
  </si>
  <si>
    <t>message-retransmit</t>
  </si>
  <si>
    <t>gtpv2-session-rejection-cause</t>
  </si>
  <si>
    <t>GTP Interface (s5/s11/s8/…... All gtp)</t>
  </si>
  <si>
    <t>ip-dscp</t>
  </si>
  <si>
    <t xml:space="preserve"> retry-count</t>
  </si>
  <si>
    <t>timeout</t>
  </si>
  <si>
    <t xml:space="preserve"> timeout-msec</t>
  </si>
  <si>
    <t>apn-shutdown</t>
  </si>
  <si>
    <t>gw-suspend</t>
  </si>
  <si>
    <t>PFCP Profile</t>
  </si>
  <si>
    <t>Profile Name</t>
  </si>
  <si>
    <t>heart-beat interval</t>
  </si>
  <si>
    <t>retry-count</t>
  </si>
  <si>
    <t>message re-transmit timeout</t>
  </si>
  <si>
    <t>message rety-count</t>
  </si>
  <si>
    <t>association-retry-timer</t>
  </si>
  <si>
    <t>pfcp-1 profile</t>
  </si>
  <si>
    <t>TAI Information</t>
  </si>
  <si>
    <t>Tai List</t>
  </si>
  <si>
    <t>TAC Number</t>
  </si>
  <si>
    <t>TAC Range (start)</t>
  </si>
  <si>
    <t>TAC Range (End)</t>
  </si>
  <si>
    <t>tailist</t>
  </si>
  <si>
    <t>QoS Profile</t>
  </si>
  <si>
    <t>QCI-Policy name</t>
  </si>
  <si>
    <t>QCI-policy</t>
  </si>
  <si>
    <t>QCI to DSCP/FC mapping</t>
  </si>
  <si>
    <t>QCI</t>
  </si>
  <si>
    <t>ARP</t>
  </si>
  <si>
    <t>DSCP</t>
  </si>
  <si>
    <t>FC</t>
  </si>
  <si>
    <t>no dscp-preserve</t>
  </si>
  <si>
    <t>profile</t>
  </si>
  <si>
    <t>*</t>
  </si>
  <si>
    <t>ef</t>
  </si>
  <si>
    <t>in</t>
  </si>
  <si>
    <t>af41</t>
  </si>
  <si>
    <t>h2</t>
  </si>
  <si>
    <t>af31</t>
  </si>
  <si>
    <t>af32</t>
  </si>
  <si>
    <t>l1</t>
  </si>
  <si>
    <t>af21</t>
  </si>
  <si>
    <t>l2</t>
  </si>
  <si>
    <t>af11</t>
  </si>
  <si>
    <t>out</t>
  </si>
  <si>
    <t>QFI Profile</t>
  </si>
  <si>
    <t>5qiQfi</t>
  </si>
  <si>
    <t xml:space="preserve"> dynamic-mapping</t>
  </si>
  <si>
    <t xml:space="preserve">                    average-window</t>
  </si>
  <si>
    <t xml:space="preserve">                    max-data-burst-vol</t>
  </si>
  <si>
    <t xml:space="preserve">                    priority-level</t>
  </si>
  <si>
    <t xml:space="preserve">                    qnc</t>
  </si>
  <si>
    <t>QCI-List Profile</t>
  </si>
  <si>
    <t>QCI-list</t>
  </si>
  <si>
    <t>ims-qci-list</t>
  </si>
  <si>
    <t>Dedicated-bearer-idle-timeout-profile</t>
  </si>
  <si>
    <t>Timeout</t>
  </si>
  <si>
    <t>Resource Pool Redundancy</t>
  </si>
  <si>
    <t>MG Redundancy</t>
  </si>
  <si>
    <t>N:K</t>
  </si>
  <si>
    <t>Resource-Pool</t>
  </si>
  <si>
    <t>Redundancy</t>
  </si>
  <si>
    <t>gateway</t>
  </si>
  <si>
    <t>Card</t>
  </si>
  <si>
    <t>Group Number</t>
  </si>
  <si>
    <t>many-to-many</t>
  </si>
  <si>
    <t>card (working)</t>
  </si>
  <si>
    <t>card (protect)</t>
  </si>
  <si>
    <t>override-profile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</si>
</sst>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5" tint="-0.249977111117893"/>
      <name val="Calibri"/>
      <family val="2"/>
      <scheme val="minor"/>
    </font>
    <font>
      <b/>
      <sz val="9"/>
      <color theme="0"/>
      <name val="Arial"/>
      <family val="2"/>
    </font>
    <font>
      <sz val="11"/>
      <name val="Calibri"/>
      <family val="2"/>
      <scheme val="minor"/>
    </font>
    <font>
      <b/>
      <sz val="9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theme="0"/>
      <name val="Noto Sans"/>
      <family val="2"/>
    </font>
    <font>
      <sz val="10"/>
      <color indexed="55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5" tint="-0.249977111117893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sz val="11"/>
      <color theme="1"/>
      <name val="Trebuchet MS"/>
      <family val="2"/>
    </font>
    <font>
      <b/>
      <sz val="10"/>
      <color theme="0"/>
      <name val="Arial"/>
      <family val="2"/>
    </font>
    <font>
      <sz val="11"/>
      <name val="Arial"/>
      <family val="2"/>
    </font>
    <font>
      <b/>
      <sz val="10"/>
      <color theme="5" tint="-0.249977111117893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sz val="10"/>
      <color rgb="FF7030A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0"/>
      <color theme="0"/>
      <name val="Calibri"/>
      <family val="2"/>
      <scheme val="minor"/>
    </font>
    <font>
      <sz val="10"/>
      <color rgb="FF99CCFF"/>
      <name val="Arial"/>
      <family val="2"/>
    </font>
    <font>
      <b/>
      <sz val="11"/>
      <color theme="0"/>
      <name val="Noto Sans"/>
      <family val="2"/>
    </font>
    <font>
      <b/>
      <sz val="10"/>
      <color indexed="10"/>
      <name val="Arial"/>
      <family val="2"/>
    </font>
    <font>
      <sz val="11"/>
      <color theme="1"/>
      <name val="Arial"/>
      <family val="2"/>
    </font>
    <font>
      <sz val="10"/>
      <color indexed="9"/>
      <name val="Arial"/>
      <family val="2"/>
    </font>
    <font>
      <u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rgb="FF99CCFF"/>
      </patternFill>
    </fill>
    <fill>
      <patternFill patternType="solid">
        <fgColor rgb="FF92D050"/>
        <bgColor indexed="64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 tint="-0.499984740745262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00FF00"/>
      </patternFill>
    </fill>
    <fill>
      <patternFill patternType="solid">
        <fgColor rgb="FF0070C0"/>
        <bgColor indexed="2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theme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rgb="FFE2EFD9"/>
      </patternFill>
    </fill>
    <fill>
      <patternFill patternType="solid">
        <fgColor rgb="FF92D050"/>
        <bgColor rgb="FF99CCFF"/>
      </patternFill>
    </fill>
    <fill>
      <patternFill patternType="solid">
        <fgColor indexed="44"/>
        <bgColor indexed="24"/>
      </patternFill>
    </fill>
    <fill>
      <patternFill patternType="solid">
        <fgColor rgb="FF99CCFF"/>
        <bgColor indexed="2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rgb="FFC0C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23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619">
    <xf numFmtId="0" fontId="0" fillId="0" borderId="0" xfId="0"/>
    <xf numFmtId="0" fontId="5" fillId="2" borderId="0" xfId="1" applyFill="1"/>
    <xf numFmtId="0" fontId="5" fillId="3" borderId="0" xfId="2" applyFill="1"/>
    <xf numFmtId="0" fontId="5" fillId="3" borderId="0" xfId="2" applyFill="1" applyProtection="1">
      <protection locked="0"/>
    </xf>
    <xf numFmtId="0" fontId="6" fillId="3" borderId="0" xfId="1" applyFont="1" applyFill="1" applyProtection="1">
      <protection locked="0"/>
    </xf>
    <xf numFmtId="0" fontId="5" fillId="4" borderId="0" xfId="1" applyFill="1"/>
    <xf numFmtId="0" fontId="5" fillId="3" borderId="0" xfId="2" quotePrefix="1" applyFill="1" applyProtection="1">
      <protection locked="0"/>
    </xf>
    <xf numFmtId="14" fontId="5" fillId="3" borderId="0" xfId="2" quotePrefix="1" applyNumberFormat="1" applyFill="1" applyProtection="1">
      <protection locked="0"/>
    </xf>
    <xf numFmtId="0" fontId="0" fillId="5" borderId="1" xfId="0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20" fontId="7" fillId="5" borderId="1" xfId="0" quotePrefix="1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7" borderId="1" xfId="0" applyFill="1" applyBorder="1" applyAlignment="1">
      <alignment horizontal="center"/>
    </xf>
    <xf numFmtId="0" fontId="9" fillId="0" borderId="0" xfId="0" applyFont="1"/>
    <xf numFmtId="0" fontId="9" fillId="7" borderId="1" xfId="0" applyFont="1" applyFill="1" applyBorder="1" applyAlignment="1">
      <alignment horizontal="center"/>
    </xf>
    <xf numFmtId="0" fontId="5" fillId="3" borderId="0" xfId="1" applyFill="1" applyProtection="1">
      <protection locked="0"/>
    </xf>
    <xf numFmtId="0" fontId="10" fillId="8" borderId="1" xfId="0" applyFont="1" applyFill="1" applyBorder="1" applyAlignment="1">
      <alignment horizontal="center" vertical="center" wrapText="1"/>
    </xf>
    <xf numFmtId="20" fontId="11" fillId="7" borderId="1" xfId="0" quotePrefix="1" applyNumberFormat="1" applyFont="1" applyFill="1" applyBorder="1" applyAlignment="1">
      <alignment horizontal="center"/>
    </xf>
    <xf numFmtId="0" fontId="12" fillId="9" borderId="0" xfId="0" applyFont="1" applyFill="1" applyAlignment="1">
      <alignment horizontal="left"/>
    </xf>
    <xf numFmtId="0" fontId="13" fillId="10" borderId="2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/>
    </xf>
    <xf numFmtId="0" fontId="2" fillId="10" borderId="1" xfId="0" applyFont="1" applyFill="1" applyBorder="1"/>
    <xf numFmtId="0" fontId="9" fillId="7" borderId="1" xfId="0" applyFont="1" applyFill="1" applyBorder="1"/>
    <xf numFmtId="0" fontId="5" fillId="3" borderId="1" xfId="2" applyFill="1" applyBorder="1" applyProtection="1">
      <protection locked="0"/>
    </xf>
    <xf numFmtId="0" fontId="5" fillId="7" borderId="1" xfId="2" applyFill="1" applyBorder="1" applyProtection="1">
      <protection locked="0"/>
    </xf>
    <xf numFmtId="0" fontId="5" fillId="11" borderId="0" xfId="1" applyFill="1"/>
    <xf numFmtId="0" fontId="5" fillId="11" borderId="0" xfId="1" applyFill="1" applyProtection="1">
      <protection locked="0"/>
    </xf>
    <xf numFmtId="0" fontId="5" fillId="0" borderId="0" xfId="1" applyProtection="1">
      <protection locked="0"/>
    </xf>
    <xf numFmtId="0" fontId="14" fillId="0" borderId="0" xfId="3" applyFont="1" applyAlignment="1" applyProtection="1">
      <alignment horizontal="center" wrapText="1"/>
      <protection locked="0"/>
    </xf>
    <xf numFmtId="0" fontId="5" fillId="11" borderId="0" xfId="3" applyFill="1" applyAlignment="1" applyProtection="1">
      <alignment horizontal="center" wrapText="1"/>
      <protection locked="0"/>
    </xf>
    <xf numFmtId="0" fontId="5" fillId="7" borderId="1" xfId="3" applyFill="1" applyBorder="1" applyAlignment="1" applyProtection="1">
      <alignment horizontal="center" wrapText="1"/>
      <protection locked="0"/>
    </xf>
    <xf numFmtId="0" fontId="5" fillId="0" borderId="0" xfId="3" applyAlignment="1" applyProtection="1">
      <alignment horizontal="center" wrapText="1"/>
      <protection locked="0"/>
    </xf>
    <xf numFmtId="0" fontId="6" fillId="3" borderId="0" xfId="4" applyFont="1" applyFill="1" applyProtection="1">
      <protection locked="0"/>
    </xf>
    <xf numFmtId="0" fontId="6" fillId="7" borderId="1" xfId="4" applyFont="1" applyFill="1" applyBorder="1" applyAlignment="1" applyProtection="1">
      <alignment horizontal="center"/>
      <protection locked="0"/>
    </xf>
    <xf numFmtId="0" fontId="5" fillId="7" borderId="1" xfId="4" applyFill="1" applyBorder="1" applyAlignment="1" applyProtection="1">
      <alignment horizontal="center"/>
      <protection locked="0"/>
    </xf>
    <xf numFmtId="0" fontId="15" fillId="2" borderId="0" xfId="1" applyFont="1" applyFill="1"/>
    <xf numFmtId="0" fontId="15" fillId="3" borderId="0" xfId="2" applyFont="1" applyFill="1"/>
    <xf numFmtId="0" fontId="15" fillId="11" borderId="0" xfId="1" applyFont="1" applyFill="1"/>
    <xf numFmtId="0" fontId="15" fillId="11" borderId="0" xfId="1" applyFont="1" applyFill="1" applyProtection="1">
      <protection locked="0"/>
    </xf>
    <xf numFmtId="0" fontId="15" fillId="0" borderId="0" xfId="1" applyFont="1" applyProtection="1">
      <protection locked="0"/>
    </xf>
    <xf numFmtId="0" fontId="15" fillId="3" borderId="0" xfId="2" applyFont="1" applyFill="1" applyProtection="1">
      <protection locked="0"/>
    </xf>
    <xf numFmtId="0" fontId="16" fillId="3" borderId="0" xfId="1" applyFont="1" applyFill="1" applyProtection="1">
      <protection locked="0"/>
    </xf>
    <xf numFmtId="0" fontId="17" fillId="12" borderId="0" xfId="0" applyFont="1" applyFill="1"/>
    <xf numFmtId="0" fontId="17" fillId="13" borderId="0" xfId="0" applyFont="1" applyFill="1"/>
    <xf numFmtId="0" fontId="17" fillId="14" borderId="0" xfId="0" applyFont="1" applyFill="1"/>
    <xf numFmtId="0" fontId="17" fillId="15" borderId="1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5" fillId="12" borderId="0" xfId="0" applyFont="1" applyFill="1"/>
    <xf numFmtId="0" fontId="5" fillId="13" borderId="0" xfId="0" applyFont="1" applyFill="1"/>
    <xf numFmtId="0" fontId="8" fillId="6" borderId="5" xfId="0" applyFont="1" applyFill="1" applyBorder="1" applyAlignment="1">
      <alignment horizontal="center" vertical="center" wrapText="1"/>
    </xf>
    <xf numFmtId="164" fontId="5" fillId="7" borderId="1" xfId="2" applyNumberFormat="1" applyFill="1" applyBorder="1" applyAlignment="1" applyProtection="1">
      <alignment horizontal="center" vertical="center"/>
      <protection locked="0"/>
    </xf>
    <xf numFmtId="0" fontId="5" fillId="16" borderId="1" xfId="0" applyFont="1" applyFill="1" applyBorder="1"/>
    <xf numFmtId="0" fontId="17" fillId="12" borderId="1" xfId="0" applyFont="1" applyFill="1" applyBorder="1"/>
    <xf numFmtId="0" fontId="5" fillId="7" borderId="1" xfId="2" applyFill="1" applyBorder="1" applyAlignment="1" applyProtection="1">
      <alignment horizontal="center" vertical="center"/>
      <protection locked="0"/>
    </xf>
    <xf numFmtId="0" fontId="17" fillId="15" borderId="0" xfId="0" applyFont="1" applyFill="1"/>
    <xf numFmtId="1" fontId="9" fillId="16" borderId="1" xfId="0" applyNumberFormat="1" applyFont="1" applyFill="1" applyBorder="1" applyAlignment="1">
      <alignment horizontal="center"/>
    </xf>
    <xf numFmtId="1" fontId="9" fillId="7" borderId="1" xfId="2" applyNumberFormat="1" applyFont="1" applyFill="1" applyBorder="1" applyAlignment="1" applyProtection="1">
      <alignment horizontal="center" vertical="center"/>
      <protection locked="0"/>
    </xf>
    <xf numFmtId="0" fontId="18" fillId="16" borderId="1" xfId="0" applyFont="1" applyFill="1" applyBorder="1"/>
    <xf numFmtId="0" fontId="8" fillId="6" borderId="9" xfId="0" applyFont="1" applyFill="1" applyBorder="1" applyAlignment="1">
      <alignment horizontal="center" vertical="center" wrapText="1"/>
    </xf>
    <xf numFmtId="0" fontId="17" fillId="16" borderId="1" xfId="0" applyFont="1" applyFill="1" applyBorder="1" applyAlignment="1">
      <alignment horizontal="center"/>
    </xf>
    <xf numFmtId="0" fontId="17" fillId="16" borderId="1" xfId="0" applyFont="1" applyFill="1" applyBorder="1"/>
    <xf numFmtId="49" fontId="5" fillId="17" borderId="1" xfId="0" applyNumberFormat="1" applyFont="1" applyFill="1" applyBorder="1" applyAlignment="1">
      <alignment vertical="center" wrapText="1"/>
    </xf>
    <xf numFmtId="49" fontId="5" fillId="17" borderId="10" xfId="0" applyNumberFormat="1" applyFont="1" applyFill="1" applyBorder="1" applyAlignment="1">
      <alignment vertical="center" wrapText="1"/>
    </xf>
    <xf numFmtId="49" fontId="17" fillId="17" borderId="10" xfId="0" applyNumberFormat="1" applyFont="1" applyFill="1" applyBorder="1" applyAlignment="1">
      <alignment vertical="center" wrapText="1"/>
    </xf>
    <xf numFmtId="1" fontId="17" fillId="17" borderId="10" xfId="0" applyNumberFormat="1" applyFont="1" applyFill="1" applyBorder="1" applyAlignment="1">
      <alignment vertical="center" wrapText="1"/>
    </xf>
    <xf numFmtId="49" fontId="17" fillId="17" borderId="11" xfId="0" applyNumberFormat="1" applyFont="1" applyFill="1" applyBorder="1" applyAlignment="1">
      <alignment vertical="center" wrapText="1"/>
    </xf>
    <xf numFmtId="1" fontId="5" fillId="17" borderId="10" xfId="0" applyNumberFormat="1" applyFont="1" applyFill="1" applyBorder="1" applyAlignment="1">
      <alignment vertical="center" wrapText="1"/>
    </xf>
    <xf numFmtId="49" fontId="5" fillId="17" borderId="11" xfId="0" applyNumberFormat="1" applyFont="1" applyFill="1" applyBorder="1" applyAlignment="1">
      <alignment vertical="center" wrapText="1"/>
    </xf>
    <xf numFmtId="0" fontId="5" fillId="7" borderId="1" xfId="2" applyFill="1" applyBorder="1" applyAlignment="1" applyProtection="1">
      <alignment horizontal="left"/>
      <protection locked="0"/>
    </xf>
    <xf numFmtId="49" fontId="15" fillId="17" borderId="10" xfId="0" applyNumberFormat="1" applyFont="1" applyFill="1" applyBorder="1" applyAlignment="1">
      <alignment vertical="center" wrapText="1"/>
    </xf>
    <xf numFmtId="49" fontId="19" fillId="17" borderId="10" xfId="0" applyNumberFormat="1" applyFont="1" applyFill="1" applyBorder="1" applyAlignment="1">
      <alignment vertical="center" wrapText="1"/>
    </xf>
    <xf numFmtId="49" fontId="19" fillId="17" borderId="11" xfId="0" applyNumberFormat="1" applyFont="1" applyFill="1" applyBorder="1" applyAlignment="1">
      <alignment vertical="center" wrapText="1"/>
    </xf>
    <xf numFmtId="0" fontId="8" fillId="6" borderId="1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 wrapText="1"/>
    </xf>
    <xf numFmtId="0" fontId="20" fillId="9" borderId="0" xfId="0" applyFont="1" applyFill="1" applyAlignment="1">
      <alignment horizontal="left"/>
    </xf>
    <xf numFmtId="0" fontId="5" fillId="0" borderId="0" xfId="2" applyAlignment="1" applyProtection="1">
      <alignment horizontal="center"/>
      <protection locked="0"/>
    </xf>
    <xf numFmtId="49" fontId="5" fillId="0" borderId="0" xfId="3" applyNumberFormat="1" applyAlignment="1" applyProtection="1">
      <alignment horizontal="left" vertical="center"/>
      <protection locked="0"/>
    </xf>
    <xf numFmtId="0" fontId="5" fillId="5" borderId="0" xfId="2" applyFill="1" applyAlignment="1" applyProtection="1">
      <alignment horizontal="center"/>
      <protection locked="0"/>
    </xf>
    <xf numFmtId="0" fontId="5" fillId="5" borderId="0" xfId="2" applyFill="1" applyProtection="1">
      <protection locked="0"/>
    </xf>
    <xf numFmtId="49" fontId="5" fillId="5" borderId="0" xfId="3" applyNumberFormat="1" applyFill="1" applyAlignment="1" applyProtection="1">
      <alignment horizontal="left" vertical="center"/>
      <protection locked="0"/>
    </xf>
    <xf numFmtId="0" fontId="5" fillId="7" borderId="1" xfId="3" applyFill="1" applyBorder="1" applyAlignment="1" applyProtection="1">
      <alignment horizontal="center" vertical="center"/>
      <protection locked="0"/>
    </xf>
    <xf numFmtId="49" fontId="5" fillId="7" borderId="1" xfId="3" applyNumberFormat="1" applyFill="1" applyBorder="1" applyAlignment="1" applyProtection="1">
      <alignment horizontal="center" vertical="center" wrapText="1"/>
      <protection locked="0"/>
    </xf>
    <xf numFmtId="1" fontId="0" fillId="7" borderId="14" xfId="0" applyNumberFormat="1" applyFill="1" applyBorder="1" applyAlignment="1">
      <alignment horizontal="center"/>
    </xf>
    <xf numFmtId="0" fontId="19" fillId="7" borderId="1" xfId="3" applyFont="1" applyFill="1" applyBorder="1" applyAlignment="1" applyProtection="1">
      <alignment horizontal="center" vertical="center"/>
      <protection locked="0"/>
    </xf>
    <xf numFmtId="0" fontId="19" fillId="7" borderId="1" xfId="3" applyFont="1" applyFill="1" applyBorder="1" applyAlignment="1" applyProtection="1">
      <alignment horizontal="center" wrapText="1"/>
      <protection locked="0"/>
    </xf>
    <xf numFmtId="49" fontId="19" fillId="7" borderId="1" xfId="3" applyNumberFormat="1" applyFont="1" applyFill="1" applyBorder="1" applyAlignment="1" applyProtection="1">
      <alignment horizontal="center" vertical="center" wrapText="1"/>
      <protection locked="0"/>
    </xf>
    <xf numFmtId="1" fontId="9" fillId="7" borderId="14" xfId="0" applyNumberFormat="1" applyFont="1" applyFill="1" applyBorder="1" applyAlignment="1">
      <alignment horizontal="center"/>
    </xf>
    <xf numFmtId="0" fontId="22" fillId="18" borderId="1" xfId="5" applyFont="1" applyFill="1" applyBorder="1" applyAlignment="1" applyProtection="1">
      <alignment vertical="center" wrapText="1"/>
      <protection locked="0"/>
    </xf>
    <xf numFmtId="0" fontId="22" fillId="18" borderId="1" xfId="5" applyFont="1" applyFill="1" applyBorder="1" applyAlignment="1" applyProtection="1">
      <alignment horizontal="center" vertical="center" wrapText="1"/>
      <protection locked="0"/>
    </xf>
    <xf numFmtId="0" fontId="5" fillId="11" borderId="0" xfId="2" applyFill="1"/>
    <xf numFmtId="0" fontId="5" fillId="11" borderId="0" xfId="2" applyFill="1" applyProtection="1">
      <protection locked="0"/>
    </xf>
    <xf numFmtId="0" fontId="6" fillId="11" borderId="0" xfId="3" applyFont="1" applyFill="1" applyAlignment="1" applyProtection="1">
      <alignment vertical="center" wrapText="1"/>
      <protection locked="0"/>
    </xf>
    <xf numFmtId="0" fontId="6" fillId="0" borderId="0" xfId="4" applyFont="1" applyAlignment="1" applyProtection="1">
      <alignment vertical="center"/>
      <protection locked="0"/>
    </xf>
    <xf numFmtId="0" fontId="23" fillId="11" borderId="0" xfId="3" applyFont="1" applyFill="1" applyAlignment="1" applyProtection="1">
      <alignment horizontal="center" vertical="center"/>
      <protection locked="0"/>
    </xf>
    <xf numFmtId="0" fontId="6" fillId="11" borderId="0" xfId="3" applyFont="1" applyFill="1" applyAlignment="1" applyProtection="1">
      <alignment horizontal="left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23" fillId="7" borderId="1" xfId="0" applyFont="1" applyFill="1" applyBorder="1" applyAlignment="1" applyProtection="1">
      <alignment horizontal="center" vertical="center"/>
      <protection locked="0"/>
    </xf>
    <xf numFmtId="0" fontId="6" fillId="0" borderId="0" xfId="3" applyFont="1" applyAlignment="1" applyProtection="1">
      <alignment horizontal="left"/>
      <protection locked="0"/>
    </xf>
    <xf numFmtId="0" fontId="6" fillId="0" borderId="0" xfId="3" applyFont="1" applyAlignment="1" applyProtection="1">
      <alignment vertical="center" wrapText="1"/>
      <protection locked="0"/>
    </xf>
    <xf numFmtId="0" fontId="5" fillId="0" borderId="0" xfId="2" applyProtection="1"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0" borderId="0" xfId="2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0" fillId="7" borderId="1" xfId="0" applyFill="1" applyBorder="1"/>
    <xf numFmtId="0" fontId="0" fillId="7" borderId="15" xfId="0" applyFill="1" applyBorder="1"/>
    <xf numFmtId="0" fontId="0" fillId="4" borderId="1" xfId="0" applyFill="1" applyBorder="1" applyAlignment="1">
      <alignment horizontal="center" vertical="center"/>
    </xf>
    <xf numFmtId="0" fontId="4" fillId="10" borderId="1" xfId="0" applyFont="1" applyFill="1" applyBorder="1"/>
    <xf numFmtId="0" fontId="5" fillId="4" borderId="0" xfId="2" applyFill="1"/>
    <xf numFmtId="0" fontId="25" fillId="11" borderId="0" xfId="4" applyFont="1" applyFill="1" applyAlignment="1" applyProtection="1">
      <alignment horizontal="left" vertical="center"/>
      <protection locked="0"/>
    </xf>
    <xf numFmtId="1" fontId="5" fillId="7" borderId="1" xfId="3" applyNumberFormat="1" applyFill="1" applyBorder="1" applyAlignment="1">
      <alignment horizontal="center" wrapText="1"/>
    </xf>
    <xf numFmtId="1" fontId="5" fillId="7" borderId="1" xfId="2" applyNumberFormat="1" applyFill="1" applyBorder="1" applyAlignment="1">
      <alignment horizontal="center" vertical="center"/>
    </xf>
    <xf numFmtId="0" fontId="5" fillId="7" borderId="14" xfId="2" applyFill="1" applyBorder="1" applyAlignment="1" applyProtection="1">
      <alignment horizontal="center" vertical="center"/>
      <protection locked="0"/>
    </xf>
    <xf numFmtId="0" fontId="25" fillId="3" borderId="0" xfId="4" applyFont="1" applyFill="1" applyAlignment="1" applyProtection="1">
      <alignment horizontal="left" vertical="center"/>
      <protection locked="0"/>
    </xf>
    <xf numFmtId="0" fontId="17" fillId="11" borderId="0" xfId="3" applyFont="1" applyFill="1" applyAlignment="1" applyProtection="1">
      <alignment horizontal="center" wrapText="1"/>
      <protection locked="0"/>
    </xf>
    <xf numFmtId="0" fontId="5" fillId="7" borderId="1" xfId="2" applyFill="1" applyBorder="1" applyAlignment="1">
      <alignment horizontal="center" vertical="center"/>
    </xf>
    <xf numFmtId="0" fontId="5" fillId="3" borderId="0" xfId="4" applyFill="1" applyAlignment="1" applyProtection="1">
      <alignment horizontal="left" vertical="center"/>
      <protection locked="0"/>
    </xf>
    <xf numFmtId="0" fontId="5" fillId="3" borderId="0" xfId="4" applyFill="1" applyAlignment="1" applyProtection="1">
      <alignment vertical="center"/>
      <protection locked="0"/>
    </xf>
    <xf numFmtId="0" fontId="22" fillId="18" borderId="1" xfId="3" applyFont="1" applyFill="1" applyBorder="1" applyAlignment="1" applyProtection="1">
      <alignment horizontal="center" vertical="center" wrapText="1"/>
      <protection locked="0"/>
    </xf>
    <xf numFmtId="0" fontId="22" fillId="18" borderId="0" xfId="3" applyFont="1" applyFill="1" applyAlignment="1" applyProtection="1">
      <alignment horizontal="center" vertical="center" wrapText="1"/>
      <protection locked="0"/>
    </xf>
    <xf numFmtId="0" fontId="22" fillId="18" borderId="14" xfId="3" applyFont="1" applyFill="1" applyBorder="1" applyAlignment="1" applyProtection="1">
      <alignment horizontal="center" vertical="center" wrapText="1"/>
      <protection locked="0"/>
    </xf>
    <xf numFmtId="0" fontId="25" fillId="3" borderId="0" xfId="4" applyFont="1" applyFill="1" applyAlignment="1" applyProtection="1">
      <alignment vertical="center"/>
      <protection locked="0"/>
    </xf>
    <xf numFmtId="0" fontId="5" fillId="0" borderId="0" xfId="5" applyFont="1" applyAlignment="1" applyProtection="1">
      <alignment horizontal="left"/>
      <protection locked="0"/>
    </xf>
    <xf numFmtId="0" fontId="5" fillId="0" borderId="0" xfId="5" applyFont="1" applyProtection="1">
      <protection locked="0"/>
    </xf>
    <xf numFmtId="0" fontId="0" fillId="7" borderId="1" xfId="0" applyFill="1" applyBorder="1" applyAlignment="1">
      <alignment horizontal="left"/>
    </xf>
    <xf numFmtId="0" fontId="26" fillId="0" borderId="0" xfId="5" applyFont="1" applyProtection="1">
      <protection locked="0"/>
    </xf>
    <xf numFmtId="0" fontId="5" fillId="5" borderId="0" xfId="6" applyFill="1" applyAlignment="1" applyProtection="1">
      <alignment horizontal="center" vertical="center"/>
      <protection locked="0"/>
    </xf>
    <xf numFmtId="0" fontId="6" fillId="5" borderId="0" xfId="2" applyFont="1" applyFill="1" applyAlignment="1" applyProtection="1">
      <alignment horizontal="left" vertical="center"/>
      <protection locked="0"/>
    </xf>
    <xf numFmtId="0" fontId="6" fillId="5" borderId="0" xfId="2" applyFont="1" applyFill="1" applyAlignment="1" applyProtection="1">
      <alignment horizontal="center" vertical="center"/>
      <protection locked="0"/>
    </xf>
    <xf numFmtId="0" fontId="6" fillId="5" borderId="0" xfId="2" applyFont="1" applyFill="1" applyAlignment="1" applyProtection="1">
      <alignment horizontal="right" vertical="center"/>
      <protection locked="0"/>
    </xf>
    <xf numFmtId="0" fontId="5" fillId="5" borderId="0" xfId="2" applyFill="1" applyAlignment="1" applyProtection="1">
      <alignment horizontal="right" vertical="center"/>
      <protection locked="0"/>
    </xf>
    <xf numFmtId="0" fontId="5" fillId="5" borderId="0" xfId="2" applyFill="1" applyAlignment="1" applyProtection="1">
      <alignment horizontal="center" vertical="center"/>
      <protection locked="0"/>
    </xf>
    <xf numFmtId="0" fontId="5" fillId="7" borderId="1" xfId="2" applyFill="1" applyBorder="1" applyAlignment="1" applyProtection="1">
      <alignment horizontal="center"/>
      <protection locked="0"/>
    </xf>
    <xf numFmtId="0" fontId="5" fillId="7" borderId="1" xfId="6" applyFill="1" applyBorder="1" applyAlignment="1" applyProtection="1">
      <alignment horizontal="center" vertical="center"/>
      <protection locked="0"/>
    </xf>
    <xf numFmtId="0" fontId="6" fillId="7" borderId="1" xfId="2" applyFont="1" applyFill="1" applyBorder="1" applyAlignment="1" applyProtection="1">
      <alignment horizontal="left" vertical="center"/>
      <protection locked="0"/>
    </xf>
    <xf numFmtId="0" fontId="6" fillId="7" borderId="1" xfId="2" applyFont="1" applyFill="1" applyBorder="1" applyAlignment="1" applyProtection="1">
      <alignment horizontal="center" vertical="center"/>
      <protection locked="0"/>
    </xf>
    <xf numFmtId="0" fontId="6" fillId="7" borderId="1" xfId="2" applyFont="1" applyFill="1" applyBorder="1" applyAlignment="1" applyProtection="1">
      <alignment horizontal="right" vertical="center"/>
      <protection locked="0"/>
    </xf>
    <xf numFmtId="0" fontId="5" fillId="7" borderId="1" xfId="2" applyFill="1" applyBorder="1" applyAlignment="1" applyProtection="1">
      <alignment horizontal="right" vertical="center"/>
      <protection locked="0"/>
    </xf>
    <xf numFmtId="0" fontId="6" fillId="7" borderId="1" xfId="6" applyFont="1" applyFill="1" applyBorder="1" applyAlignment="1" applyProtection="1">
      <alignment horizontal="center" vertical="center"/>
      <protection locked="0"/>
    </xf>
    <xf numFmtId="0" fontId="5" fillId="7" borderId="1" xfId="2" applyFill="1" applyBorder="1" applyAlignment="1" applyProtection="1">
      <alignment horizontal="left" vertical="center"/>
      <protection locked="0"/>
    </xf>
    <xf numFmtId="0" fontId="5" fillId="7" borderId="15" xfId="2" applyFill="1" applyBorder="1" applyAlignment="1" applyProtection="1">
      <alignment vertical="center"/>
      <protection locked="0"/>
    </xf>
    <xf numFmtId="0" fontId="6" fillId="21" borderId="1" xfId="6" applyFont="1" applyFill="1" applyBorder="1" applyAlignment="1" applyProtection="1">
      <alignment horizontal="center" vertical="center"/>
      <protection locked="0"/>
    </xf>
    <xf numFmtId="0" fontId="22" fillId="10" borderId="1" xfId="6" applyFont="1" applyFill="1" applyBorder="1" applyAlignment="1" applyProtection="1">
      <alignment horizontal="center" vertical="center"/>
      <protection locked="0"/>
    </xf>
    <xf numFmtId="0" fontId="22" fillId="18" borderId="1" xfId="3" applyFont="1" applyFill="1" applyBorder="1" applyAlignment="1" applyProtection="1">
      <alignment vertical="center" wrapText="1"/>
      <protection locked="0"/>
    </xf>
    <xf numFmtId="0" fontId="6" fillId="21" borderId="1" xfId="6" applyFont="1" applyFill="1" applyBorder="1" applyAlignment="1" applyProtection="1">
      <alignment horizontal="center" vertical="center" wrapText="1"/>
      <protection locked="0"/>
    </xf>
    <xf numFmtId="0" fontId="5" fillId="5" borderId="0" xfId="3" applyFill="1" applyAlignment="1" applyProtection="1">
      <alignment horizontal="center" wrapText="1"/>
      <protection locked="0"/>
    </xf>
    <xf numFmtId="0" fontId="5" fillId="5" borderId="0" xfId="5" applyFont="1" applyFill="1" applyAlignment="1" applyProtection="1">
      <alignment horizontal="left"/>
      <protection locked="0"/>
    </xf>
    <xf numFmtId="0" fontId="5" fillId="5" borderId="0" xfId="5" applyFont="1" applyFill="1" applyProtection="1">
      <protection locked="0"/>
    </xf>
    <xf numFmtId="0" fontId="6" fillId="7" borderId="15" xfId="2" applyFont="1" applyFill="1" applyBorder="1" applyAlignment="1" applyProtection="1">
      <alignment vertical="center"/>
      <protection locked="0"/>
    </xf>
    <xf numFmtId="0" fontId="6" fillId="7" borderId="16" xfId="2" applyFont="1" applyFill="1" applyBorder="1" applyAlignment="1" applyProtection="1">
      <alignment vertical="center"/>
      <protection locked="0"/>
    </xf>
    <xf numFmtId="0" fontId="5" fillId="7" borderId="16" xfId="2" applyFill="1" applyBorder="1" applyAlignment="1" applyProtection="1">
      <alignment vertical="center"/>
      <protection locked="0"/>
    </xf>
    <xf numFmtId="0" fontId="22" fillId="18" borderId="14" xfId="3" applyFont="1" applyFill="1" applyBorder="1" applyAlignment="1" applyProtection="1">
      <alignment vertical="center" wrapText="1"/>
      <protection locked="0"/>
    </xf>
    <xf numFmtId="0" fontId="25" fillId="5" borderId="0" xfId="4" applyFont="1" applyFill="1" applyAlignment="1" applyProtection="1">
      <alignment horizontal="left" vertical="center"/>
      <protection locked="0"/>
    </xf>
    <xf numFmtId="0" fontId="6" fillId="7" borderId="1" xfId="3" applyFont="1" applyFill="1" applyBorder="1" applyAlignment="1" applyProtection="1">
      <alignment horizontal="center" vertical="center" wrapText="1"/>
      <protection locked="0"/>
    </xf>
    <xf numFmtId="0" fontId="24" fillId="7" borderId="0" xfId="3" applyFont="1" applyFill="1" applyAlignment="1" applyProtection="1">
      <alignment horizontal="center" vertical="center" wrapText="1"/>
      <protection locked="0"/>
    </xf>
    <xf numFmtId="0" fontId="24" fillId="7" borderId="1" xfId="3" applyFont="1" applyFill="1" applyBorder="1" applyAlignment="1" applyProtection="1">
      <alignment horizontal="center" vertical="center" wrapText="1"/>
      <protection locked="0"/>
    </xf>
    <xf numFmtId="0" fontId="6" fillId="7" borderId="0" xfId="3" applyFont="1" applyFill="1" applyAlignment="1" applyProtection="1">
      <alignment horizontal="center" vertical="center" wrapText="1"/>
      <protection locked="0"/>
    </xf>
    <xf numFmtId="0" fontId="5" fillId="7" borderId="1" xfId="3" applyFill="1" applyBorder="1" applyAlignment="1" applyProtection="1">
      <alignment horizontal="center" vertical="center" wrapText="1"/>
      <protection locked="0"/>
    </xf>
    <xf numFmtId="0" fontId="5" fillId="11" borderId="0" xfId="2" applyFill="1" applyAlignment="1" applyProtection="1">
      <alignment horizontal="center" vertical="center"/>
      <protection locked="0"/>
    </xf>
    <xf numFmtId="0" fontId="19" fillId="7" borderId="1" xfId="3" applyFont="1" applyFill="1" applyBorder="1" applyAlignment="1" applyProtection="1">
      <alignment horizontal="center" vertical="center" wrapText="1"/>
      <protection locked="0"/>
    </xf>
    <xf numFmtId="0" fontId="19" fillId="7" borderId="0" xfId="3" applyFont="1" applyFill="1" applyAlignment="1" applyProtection="1">
      <alignment horizontal="center" vertical="center" wrapText="1"/>
      <protection locked="0"/>
    </xf>
    <xf numFmtId="0" fontId="22" fillId="10" borderId="1" xfId="2" applyFont="1" applyFill="1" applyBorder="1" applyAlignment="1" applyProtection="1">
      <alignment horizontal="center" vertical="center"/>
      <protection locked="0"/>
    </xf>
    <xf numFmtId="0" fontId="22" fillId="18" borderId="1" xfId="0" applyFont="1" applyFill="1" applyBorder="1" applyAlignment="1" applyProtection="1">
      <alignment vertical="center" wrapText="1"/>
      <protection locked="0"/>
    </xf>
    <xf numFmtId="0" fontId="26" fillId="3" borderId="0" xfId="4" applyFont="1" applyFill="1" applyProtection="1">
      <protection locked="0"/>
    </xf>
    <xf numFmtId="0" fontId="6" fillId="11" borderId="0" xfId="2" applyFont="1" applyFill="1" applyAlignment="1" applyProtection="1">
      <alignment horizontal="center" vertical="center"/>
      <protection locked="0"/>
    </xf>
    <xf numFmtId="0" fontId="27" fillId="3" borderId="0" xfId="2" applyFont="1" applyFill="1"/>
    <xf numFmtId="0" fontId="27" fillId="3" borderId="0" xfId="2" applyFont="1" applyFill="1" applyProtection="1">
      <protection locked="0"/>
    </xf>
    <xf numFmtId="0" fontId="28" fillId="3" borderId="0" xfId="4" applyFont="1" applyFill="1" applyAlignment="1" applyProtection="1">
      <alignment vertical="center"/>
      <protection locked="0"/>
    </xf>
    <xf numFmtId="0" fontId="28" fillId="3" borderId="0" xfId="4" applyFont="1" applyFill="1" applyAlignment="1" applyProtection="1">
      <alignment horizontal="left" vertical="center"/>
      <protection locked="0"/>
    </xf>
    <xf numFmtId="0" fontId="27" fillId="7" borderId="1" xfId="2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Protection="1">
      <protection locked="0"/>
    </xf>
    <xf numFmtId="0" fontId="27" fillId="4" borderId="0" xfId="1" applyFont="1" applyFill="1"/>
    <xf numFmtId="0" fontId="27" fillId="11" borderId="0" xfId="2" applyFont="1" applyFill="1" applyAlignment="1" applyProtection="1">
      <alignment horizontal="center" vertical="center"/>
      <protection locked="0"/>
    </xf>
    <xf numFmtId="0" fontId="5" fillId="11" borderId="1" xfId="2" applyFill="1" applyBorder="1" applyAlignment="1" applyProtection="1">
      <alignment horizontal="center" vertical="center"/>
      <protection locked="0"/>
    </xf>
    <xf numFmtId="0" fontId="29" fillId="7" borderId="1" xfId="2" applyFont="1" applyFill="1" applyBorder="1" applyAlignment="1" applyProtection="1">
      <alignment horizontal="center" vertical="center"/>
      <protection locked="0"/>
    </xf>
    <xf numFmtId="0" fontId="16" fillId="11" borderId="0" xfId="2" applyFont="1" applyFill="1" applyAlignment="1" applyProtection="1">
      <alignment horizontal="left" vertical="center"/>
      <protection locked="0"/>
    </xf>
    <xf numFmtId="0" fontId="27" fillId="7" borderId="15" xfId="2" applyFont="1" applyFill="1" applyBorder="1" applyAlignment="1">
      <alignment vertical="center"/>
    </xf>
    <xf numFmtId="0" fontId="27" fillId="7" borderId="1" xfId="2" applyFont="1" applyFill="1" applyBorder="1" applyAlignment="1" applyProtection="1">
      <alignment vertical="center"/>
      <protection locked="0"/>
    </xf>
    <xf numFmtId="0" fontId="28" fillId="7" borderId="1" xfId="2" applyFont="1" applyFill="1" applyBorder="1" applyAlignment="1" applyProtection="1">
      <alignment horizontal="center" vertical="center"/>
      <protection locked="0"/>
    </xf>
    <xf numFmtId="0" fontId="5" fillId="3" borderId="0" xfId="2" applyFill="1" applyAlignment="1">
      <alignment horizontal="center"/>
    </xf>
    <xf numFmtId="0" fontId="5" fillId="3" borderId="0" xfId="2" applyFill="1" applyAlignment="1" applyProtection="1">
      <alignment horizontal="center"/>
      <protection locked="0"/>
    </xf>
    <xf numFmtId="0" fontId="25" fillId="3" borderId="0" xfId="4" applyFont="1" applyFill="1" applyAlignment="1" applyProtection="1">
      <alignment horizontal="center" vertical="center"/>
      <protection locked="0"/>
    </xf>
    <xf numFmtId="0" fontId="5" fillId="7" borderId="15" xfId="2" applyFill="1" applyBorder="1" applyAlignment="1">
      <alignment vertical="center"/>
    </xf>
    <xf numFmtId="0" fontId="5" fillId="7" borderId="1" xfId="2" applyFill="1" applyBorder="1" applyAlignment="1" applyProtection="1">
      <alignment vertical="center"/>
      <protection locked="0"/>
    </xf>
    <xf numFmtId="0" fontId="6" fillId="3" borderId="0" xfId="1" applyFont="1" applyFill="1" applyAlignment="1" applyProtection="1">
      <alignment horizontal="center"/>
      <protection locked="0"/>
    </xf>
    <xf numFmtId="0" fontId="5" fillId="4" borderId="0" xfId="1" applyFill="1" applyAlignment="1">
      <alignment horizontal="center"/>
    </xf>
    <xf numFmtId="0" fontId="22" fillId="18" borderId="15" xfId="0" applyFont="1" applyFill="1" applyBorder="1" applyAlignment="1" applyProtection="1">
      <alignment vertical="center" wrapText="1"/>
      <protection locked="0"/>
    </xf>
    <xf numFmtId="0" fontId="22" fillId="18" borderId="1" xfId="0" applyFont="1" applyFill="1" applyBorder="1" applyAlignment="1" applyProtection="1">
      <alignment horizontal="center" vertical="center" wrapText="1"/>
      <protection locked="0"/>
    </xf>
    <xf numFmtId="0" fontId="17" fillId="9" borderId="0" xfId="0" applyFont="1" applyFill="1"/>
    <xf numFmtId="0" fontId="17" fillId="15" borderId="14" xfId="0" applyFont="1" applyFill="1" applyBorder="1"/>
    <xf numFmtId="0" fontId="17" fillId="15" borderId="16" xfId="0" applyFont="1" applyFill="1" applyBorder="1"/>
    <xf numFmtId="0" fontId="17" fillId="15" borderId="15" xfId="0" applyFont="1" applyFill="1" applyBorder="1"/>
    <xf numFmtId="0" fontId="17" fillId="17" borderId="2" xfId="0" applyFont="1" applyFill="1" applyBorder="1" applyAlignment="1">
      <alignment vertical="center" wrapText="1"/>
    </xf>
    <xf numFmtId="0" fontId="17" fillId="17" borderId="2" xfId="0" applyFont="1" applyFill="1" applyBorder="1" applyAlignment="1">
      <alignment horizontal="center" wrapText="1"/>
    </xf>
    <xf numFmtId="49" fontId="17" fillId="23" borderId="17" xfId="0" applyNumberFormat="1" applyFont="1" applyFill="1" applyBorder="1" applyAlignment="1">
      <alignment horizontal="center" vertical="center"/>
    </xf>
    <xf numFmtId="49" fontId="17" fillId="17" borderId="14" xfId="0" applyNumberFormat="1" applyFont="1" applyFill="1" applyBorder="1" applyAlignment="1">
      <alignment vertical="center" wrapText="1"/>
    </xf>
    <xf numFmtId="49" fontId="17" fillId="17" borderId="15" xfId="0" applyNumberFormat="1" applyFont="1" applyFill="1" applyBorder="1" applyAlignment="1">
      <alignment horizontal="right" vertical="center" wrapText="1"/>
    </xf>
    <xf numFmtId="0" fontId="17" fillId="17" borderId="1" xfId="0" applyFont="1" applyFill="1" applyBorder="1" applyAlignment="1">
      <alignment vertical="center" wrapText="1"/>
    </xf>
    <xf numFmtId="0" fontId="17" fillId="17" borderId="1" xfId="0" applyFont="1" applyFill="1" applyBorder="1" applyAlignment="1">
      <alignment horizontal="center" wrapText="1"/>
    </xf>
    <xf numFmtId="49" fontId="17" fillId="23" borderId="18" xfId="0" applyNumberFormat="1" applyFont="1" applyFill="1" applyBorder="1" applyAlignment="1">
      <alignment horizontal="center" vertical="center"/>
    </xf>
    <xf numFmtId="0" fontId="27" fillId="17" borderId="1" xfId="0" applyFont="1" applyFill="1" applyBorder="1" applyAlignment="1">
      <alignment horizontal="center" wrapText="1"/>
    </xf>
    <xf numFmtId="49" fontId="27" fillId="23" borderId="17" xfId="0" applyNumberFormat="1" applyFont="1" applyFill="1" applyBorder="1" applyAlignment="1">
      <alignment horizontal="center" vertical="center"/>
    </xf>
    <xf numFmtId="49" fontId="27" fillId="17" borderId="14" xfId="0" applyNumberFormat="1" applyFont="1" applyFill="1" applyBorder="1" applyAlignment="1">
      <alignment vertical="center" wrapText="1"/>
    </xf>
    <xf numFmtId="49" fontId="17" fillId="17" borderId="15" xfId="0" applyNumberFormat="1" applyFont="1" applyFill="1" applyBorder="1" applyAlignment="1">
      <alignment horizontal="left" vertical="center" wrapText="1"/>
    </xf>
    <xf numFmtId="0" fontId="27" fillId="17" borderId="1" xfId="0" quotePrefix="1" applyFont="1" applyFill="1" applyBorder="1" applyAlignment="1">
      <alignment horizontal="center" wrapText="1"/>
    </xf>
    <xf numFmtId="0" fontId="5" fillId="17" borderId="1" xfId="0" applyFont="1" applyFill="1" applyBorder="1" applyAlignment="1">
      <alignment vertical="center" wrapText="1"/>
    </xf>
    <xf numFmtId="0" fontId="5" fillId="17" borderId="1" xfId="0" applyFont="1" applyFill="1" applyBorder="1" applyAlignment="1">
      <alignment horizontal="center" wrapText="1"/>
    </xf>
    <xf numFmtId="49" fontId="5" fillId="23" borderId="17" xfId="0" applyNumberFormat="1" applyFont="1" applyFill="1" applyBorder="1" applyAlignment="1">
      <alignment horizontal="center" vertical="center"/>
    </xf>
    <xf numFmtId="49" fontId="5" fillId="17" borderId="14" xfId="0" applyNumberFormat="1" applyFont="1" applyFill="1" applyBorder="1" applyAlignment="1">
      <alignment vertical="center" wrapText="1"/>
    </xf>
    <xf numFmtId="49" fontId="5" fillId="17" borderId="15" xfId="0" applyNumberFormat="1" applyFont="1" applyFill="1" applyBorder="1" applyAlignment="1">
      <alignment horizontal="left" vertical="center" wrapText="1"/>
    </xf>
    <xf numFmtId="0" fontId="22" fillId="18" borderId="16" xfId="3" applyFont="1" applyFill="1" applyBorder="1" applyAlignment="1">
      <alignment vertical="center" wrapText="1"/>
    </xf>
    <xf numFmtId="0" fontId="9" fillId="3" borderId="0" xfId="7" applyFont="1" applyFill="1"/>
    <xf numFmtId="2" fontId="9" fillId="11" borderId="0" xfId="7" applyNumberFormat="1" applyFont="1" applyFill="1" applyAlignment="1">
      <alignment vertical="center" textRotation="89"/>
    </xf>
    <xf numFmtId="49" fontId="30" fillId="7" borderId="1" xfId="7" applyNumberFormat="1" applyFont="1" applyFill="1" applyBorder="1" applyAlignment="1">
      <alignment horizontal="center"/>
    </xf>
    <xf numFmtId="49" fontId="31" fillId="22" borderId="1" xfId="7" applyNumberFormat="1" applyFont="1" applyFill="1" applyBorder="1" applyAlignment="1">
      <alignment horizontal="center"/>
    </xf>
    <xf numFmtId="0" fontId="32" fillId="3" borderId="0" xfId="7" applyFont="1" applyFill="1"/>
    <xf numFmtId="0" fontId="30" fillId="7" borderId="14" xfId="0" applyFont="1" applyFill="1" applyBorder="1" applyAlignment="1" applyProtection="1">
      <alignment horizontal="center"/>
      <protection locked="0"/>
    </xf>
    <xf numFmtId="49" fontId="30" fillId="22" borderId="1" xfId="7" applyNumberFormat="1" applyFont="1" applyFill="1" applyBorder="1" applyAlignment="1">
      <alignment horizontal="center"/>
    </xf>
    <xf numFmtId="0" fontId="3" fillId="3" borderId="0" xfId="7" applyFont="1" applyFill="1"/>
    <xf numFmtId="49" fontId="30" fillId="7" borderId="1" xfId="7" applyNumberFormat="1" applyFont="1" applyFill="1" applyBorder="1" applyAlignment="1">
      <alignment horizontal="center" vertical="center"/>
    </xf>
    <xf numFmtId="0" fontId="31" fillId="3" borderId="0" xfId="7" applyFont="1" applyFill="1"/>
    <xf numFmtId="0" fontId="18" fillId="3" borderId="0" xfId="2" applyFont="1" applyFill="1"/>
    <xf numFmtId="0" fontId="18" fillId="9" borderId="0" xfId="0" applyFont="1" applyFill="1"/>
    <xf numFmtId="0" fontId="18" fillId="3" borderId="0" xfId="2" applyFont="1" applyFill="1" applyProtection="1">
      <protection locked="0"/>
    </xf>
    <xf numFmtId="0" fontId="24" fillId="3" borderId="0" xfId="4" applyFont="1" applyFill="1" applyAlignment="1" applyProtection="1">
      <alignment vertical="center"/>
      <protection locked="0"/>
    </xf>
    <xf numFmtId="0" fontId="24" fillId="3" borderId="0" xfId="4" applyFont="1" applyFill="1" applyAlignment="1" applyProtection="1">
      <alignment horizontal="left" vertical="center"/>
      <protection locked="0"/>
    </xf>
    <xf numFmtId="0" fontId="7" fillId="3" borderId="0" xfId="7" applyFont="1" applyFill="1"/>
    <xf numFmtId="49" fontId="9" fillId="7" borderId="1" xfId="7" applyNumberFormat="1" applyFont="1" applyFill="1" applyBorder="1" applyAlignment="1">
      <alignment horizontal="center"/>
    </xf>
    <xf numFmtId="49" fontId="9" fillId="22" borderId="1" xfId="7" applyNumberFormat="1" applyFont="1" applyFill="1" applyBorder="1" applyAlignment="1">
      <alignment horizontal="center"/>
    </xf>
    <xf numFmtId="49" fontId="1" fillId="22" borderId="1" xfId="7" applyNumberFormat="1" applyFont="1" applyFill="1" applyBorder="1" applyAlignment="1">
      <alignment horizontal="center"/>
    </xf>
    <xf numFmtId="0" fontId="24" fillId="3" borderId="0" xfId="1" applyFont="1" applyFill="1" applyProtection="1">
      <protection locked="0"/>
    </xf>
    <xf numFmtId="0" fontId="18" fillId="4" borderId="0" xfId="1" applyFont="1" applyFill="1"/>
    <xf numFmtId="0" fontId="9" fillId="7" borderId="1" xfId="0" applyFont="1" applyFill="1" applyBorder="1" applyAlignment="1">
      <alignment horizontal="center" vertical="center"/>
    </xf>
    <xf numFmtId="49" fontId="0" fillId="22" borderId="1" xfId="7" applyNumberFormat="1" applyFont="1" applyFill="1" applyBorder="1" applyAlignment="1">
      <alignment horizontal="center"/>
    </xf>
    <xf numFmtId="0" fontId="25" fillId="3" borderId="0" xfId="4" applyFont="1" applyFill="1" applyAlignment="1">
      <alignment vertical="center"/>
    </xf>
    <xf numFmtId="0" fontId="25" fillId="5" borderId="0" xfId="4" applyFont="1" applyFill="1" applyAlignment="1">
      <alignment vertical="center"/>
    </xf>
    <xf numFmtId="0" fontId="5" fillId="5" borderId="0" xfId="5" applyFont="1" applyFill="1" applyAlignment="1">
      <alignment horizontal="left"/>
    </xf>
    <xf numFmtId="0" fontId="5" fillId="5" borderId="0" xfId="5" applyFont="1" applyFill="1"/>
    <xf numFmtId="0" fontId="19" fillId="7" borderId="1" xfId="2" applyFont="1" applyFill="1" applyBorder="1" applyAlignment="1">
      <alignment horizontal="center" vertical="center"/>
    </xf>
    <xf numFmtId="0" fontId="19" fillId="7" borderId="15" xfId="2" applyFont="1" applyFill="1" applyBorder="1" applyAlignment="1">
      <alignment horizontal="center" vertical="center"/>
    </xf>
    <xf numFmtId="0" fontId="19" fillId="7" borderId="15" xfId="2" applyFont="1" applyFill="1" applyBorder="1" applyAlignment="1">
      <alignment vertical="center"/>
    </xf>
    <xf numFmtId="0" fontId="19" fillId="7" borderId="16" xfId="2" applyFont="1" applyFill="1" applyBorder="1" applyAlignment="1">
      <alignment horizontal="center" vertical="center"/>
    </xf>
    <xf numFmtId="0" fontId="18" fillId="11" borderId="0" xfId="1" applyFont="1" applyFill="1"/>
    <xf numFmtId="0" fontId="24" fillId="3" borderId="0" xfId="4" applyFont="1" applyFill="1" applyAlignment="1">
      <alignment vertical="center"/>
    </xf>
    <xf numFmtId="0" fontId="5" fillId="7" borderId="15" xfId="2" applyFill="1" applyBorder="1" applyAlignment="1">
      <alignment horizontal="center" vertical="center"/>
    </xf>
    <xf numFmtId="0" fontId="5" fillId="7" borderId="16" xfId="2" applyFill="1" applyBorder="1" applyAlignment="1">
      <alignment horizontal="center" vertical="center"/>
    </xf>
    <xf numFmtId="0" fontId="22" fillId="18" borderId="1" xfId="3" applyFont="1" applyFill="1" applyBorder="1" applyAlignment="1">
      <alignment horizontal="center" vertical="center" wrapText="1"/>
    </xf>
    <xf numFmtId="0" fontId="22" fillId="18" borderId="1" xfId="3" applyFont="1" applyFill="1" applyBorder="1" applyAlignment="1">
      <alignment vertical="center" wrapText="1"/>
    </xf>
    <xf numFmtId="0" fontId="22" fillId="18" borderId="15" xfId="3" applyFont="1" applyFill="1" applyBorder="1" applyAlignment="1">
      <alignment vertical="center" wrapText="1"/>
    </xf>
    <xf numFmtId="0" fontId="6" fillId="11" borderId="0" xfId="8" applyFont="1" applyFill="1" applyAlignment="1" applyProtection="1">
      <alignment vertical="center"/>
      <protection locked="0"/>
    </xf>
    <xf numFmtId="0" fontId="5" fillId="7" borderId="1" xfId="8" applyFill="1" applyBorder="1" applyAlignment="1" applyProtection="1">
      <alignment vertical="center"/>
      <protection locked="0"/>
    </xf>
    <xf numFmtId="0" fontId="5" fillId="11" borderId="16" xfId="2" applyFill="1" applyBorder="1" applyAlignment="1" applyProtection="1">
      <alignment horizontal="left" vertical="center"/>
      <protection locked="0"/>
    </xf>
    <xf numFmtId="0" fontId="22" fillId="18" borderId="14" xfId="3" applyFont="1" applyFill="1" applyBorder="1" applyAlignment="1" applyProtection="1">
      <alignment horizontal="left" vertical="center" wrapText="1"/>
      <protection locked="0"/>
    </xf>
    <xf numFmtId="0" fontId="6" fillId="3" borderId="0" xfId="4" applyFont="1" applyFill="1" applyAlignment="1" applyProtection="1">
      <alignment vertical="center"/>
      <protection locked="0"/>
    </xf>
    <xf numFmtId="0" fontId="6" fillId="0" borderId="0" xfId="3" applyFont="1" applyProtection="1">
      <protection locked="0"/>
    </xf>
    <xf numFmtId="0" fontId="15" fillId="0" borderId="0" xfId="3" applyFont="1" applyAlignment="1" applyProtection="1">
      <alignment horizontal="center" vertical="center" wrapText="1"/>
      <protection locked="0"/>
    </xf>
    <xf numFmtId="0" fontId="5" fillId="24" borderId="1" xfId="3" applyFill="1" applyBorder="1" applyAlignment="1" applyProtection="1">
      <alignment horizontal="center"/>
      <protection locked="0"/>
    </xf>
    <xf numFmtId="0" fontId="33" fillId="24" borderId="14" xfId="3" applyFont="1" applyFill="1" applyBorder="1" applyAlignment="1" applyProtection="1">
      <alignment horizontal="center" vertical="center" wrapText="1"/>
      <protection locked="0"/>
    </xf>
    <xf numFmtId="0" fontId="17" fillId="12" borderId="0" xfId="0" applyFont="1" applyFill="1" applyAlignment="1">
      <alignment horizontal="left" vertical="top" wrapText="1"/>
    </xf>
    <xf numFmtId="0" fontId="17" fillId="16" borderId="1" xfId="0" applyFont="1" applyFill="1" applyBorder="1" applyAlignment="1">
      <alignment horizontal="left" vertical="top" wrapText="1"/>
    </xf>
    <xf numFmtId="0" fontId="20" fillId="13" borderId="0" xfId="0" applyFont="1" applyFill="1"/>
    <xf numFmtId="0" fontId="25" fillId="3" borderId="0" xfId="4" applyFont="1" applyFill="1" applyProtection="1">
      <protection locked="0"/>
    </xf>
    <xf numFmtId="0" fontId="17" fillId="15" borderId="1" xfId="0" applyFont="1" applyFill="1" applyBorder="1" applyAlignment="1">
      <alignment horizontal="center" vertical="top" wrapText="1"/>
    </xf>
    <xf numFmtId="0" fontId="17" fillId="15" borderId="14" xfId="0" applyFont="1" applyFill="1" applyBorder="1" applyAlignment="1">
      <alignment horizontal="center" vertical="top" wrapText="1"/>
    </xf>
    <xf numFmtId="0" fontId="22" fillId="6" borderId="17" xfId="0" applyFont="1" applyFill="1" applyBorder="1" applyAlignment="1">
      <alignment horizontal="center" vertical="center" wrapText="1"/>
    </xf>
    <xf numFmtId="0" fontId="17" fillId="15" borderId="0" xfId="0" applyFont="1" applyFill="1" applyAlignment="1">
      <alignment horizontal="right" vertical="top" wrapText="1"/>
    </xf>
    <xf numFmtId="0" fontId="17" fillId="15" borderId="0" xfId="0" applyFont="1" applyFill="1" applyAlignment="1">
      <alignment horizontal="left" vertical="top" wrapText="1"/>
    </xf>
    <xf numFmtId="0" fontId="17" fillId="17" borderId="10" xfId="0" applyFont="1" applyFill="1" applyBorder="1" applyAlignment="1">
      <alignment horizontal="center"/>
    </xf>
    <xf numFmtId="0" fontId="17" fillId="17" borderId="10" xfId="0" applyFont="1" applyFill="1" applyBorder="1" applyAlignment="1">
      <alignment horizontal="right"/>
    </xf>
    <xf numFmtId="0" fontId="17" fillId="17" borderId="11" xfId="0" applyFont="1" applyFill="1" applyBorder="1" applyAlignment="1">
      <alignment horizontal="right"/>
    </xf>
    <xf numFmtId="0" fontId="17" fillId="17" borderId="19" xfId="0" applyFont="1" applyFill="1" applyBorder="1" applyAlignment="1">
      <alignment horizontal="center" vertical="center"/>
    </xf>
    <xf numFmtId="0" fontId="34" fillId="17" borderId="20" xfId="0" applyFont="1" applyFill="1" applyBorder="1" applyAlignment="1">
      <alignment horizontal="center"/>
    </xf>
    <xf numFmtId="0" fontId="17" fillId="25" borderId="19" xfId="0" applyFont="1" applyFill="1" applyBorder="1"/>
    <xf numFmtId="0" fontId="17" fillId="23" borderId="18" xfId="0" applyFont="1" applyFill="1" applyBorder="1" applyAlignment="1">
      <alignment horizontal="center"/>
    </xf>
    <xf numFmtId="0" fontId="27" fillId="17" borderId="19" xfId="0" applyFont="1" applyFill="1" applyBorder="1" applyAlignment="1">
      <alignment horizontal="center" vertical="center"/>
    </xf>
    <xf numFmtId="0" fontId="35" fillId="17" borderId="20" xfId="0" applyFont="1" applyFill="1" applyBorder="1" applyAlignment="1">
      <alignment horizontal="center"/>
    </xf>
    <xf numFmtId="0" fontId="27" fillId="25" borderId="19" xfId="0" applyFont="1" applyFill="1" applyBorder="1"/>
    <xf numFmtId="0" fontId="27" fillId="23" borderId="18" xfId="0" applyFont="1" applyFill="1" applyBorder="1" applyAlignment="1">
      <alignment horizontal="center"/>
    </xf>
    <xf numFmtId="0" fontId="36" fillId="17" borderId="20" xfId="0" applyFont="1" applyFill="1" applyBorder="1" applyAlignment="1">
      <alignment horizontal="center"/>
    </xf>
    <xf numFmtId="0" fontId="5" fillId="25" borderId="19" xfId="0" applyFont="1" applyFill="1" applyBorder="1"/>
    <xf numFmtId="0" fontId="5" fillId="23" borderId="18" xfId="0" applyFont="1" applyFill="1" applyBorder="1" applyAlignment="1">
      <alignment horizontal="center"/>
    </xf>
    <xf numFmtId="0" fontId="18" fillId="17" borderId="10" xfId="0" applyFont="1" applyFill="1" applyBorder="1" applyAlignment="1">
      <alignment horizontal="right"/>
    </xf>
    <xf numFmtId="0" fontId="18" fillId="17" borderId="11" xfId="0" applyFont="1" applyFill="1" applyBorder="1" applyAlignment="1">
      <alignment horizontal="right"/>
    </xf>
    <xf numFmtId="0" fontId="22" fillId="6" borderId="21" xfId="0" applyFont="1" applyFill="1" applyBorder="1" applyAlignment="1">
      <alignment horizontal="center" vertical="center" wrapText="1"/>
    </xf>
    <xf numFmtId="0" fontId="22" fillId="6" borderId="10" xfId="0" applyFont="1" applyFill="1" applyBorder="1" applyAlignment="1">
      <alignment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22" fillId="6" borderId="12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17" fillId="12" borderId="0" xfId="0" applyFont="1" applyFill="1" applyAlignment="1">
      <alignment horizontal="center"/>
    </xf>
    <xf numFmtId="0" fontId="6" fillId="3" borderId="0" xfId="4" applyFont="1" applyFill="1" applyAlignment="1" applyProtection="1">
      <alignment horizontal="left"/>
      <protection locked="0"/>
    </xf>
    <xf numFmtId="0" fontId="36" fillId="26" borderId="1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/>
    </xf>
    <xf numFmtId="0" fontId="36" fillId="26" borderId="10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 wrapText="1" readingOrder="1"/>
    </xf>
    <xf numFmtId="0" fontId="37" fillId="10" borderId="1" xfId="0" applyFont="1" applyFill="1" applyBorder="1" applyAlignment="1">
      <alignment horizontal="center" vertical="center"/>
    </xf>
    <xf numFmtId="0" fontId="31" fillId="11" borderId="0" xfId="9" applyFont="1" applyFill="1"/>
    <xf numFmtId="0" fontId="12" fillId="12" borderId="0" xfId="0" applyFont="1" applyFill="1"/>
    <xf numFmtId="0" fontId="30" fillId="7" borderId="2" xfId="0" applyFont="1" applyFill="1" applyBorder="1" applyAlignment="1">
      <alignment horizontal="center" vertical="center"/>
    </xf>
    <xf numFmtId="0" fontId="30" fillId="7" borderId="2" xfId="0" applyFont="1" applyFill="1" applyBorder="1" applyAlignment="1">
      <alignment horizontal="center" vertical="center" wrapText="1"/>
    </xf>
    <xf numFmtId="0" fontId="5" fillId="2" borderId="0" xfId="3" applyFill="1"/>
    <xf numFmtId="0" fontId="5" fillId="5" borderId="0" xfId="3" applyFill="1" applyAlignment="1">
      <alignment horizontal="center"/>
    </xf>
    <xf numFmtId="0" fontId="5" fillId="5" borderId="0" xfId="3" applyFill="1" applyAlignment="1" applyProtection="1">
      <alignment horizontal="center"/>
      <protection locked="0"/>
    </xf>
    <xf numFmtId="0" fontId="5" fillId="5" borderId="0" xfId="3" applyFill="1" applyAlignment="1" applyProtection="1">
      <alignment horizontal="center" vertical="center" wrapText="1"/>
      <protection locked="0"/>
    </xf>
    <xf numFmtId="0" fontId="5" fillId="5" borderId="0" xfId="0" applyFont="1" applyFill="1" applyAlignment="1">
      <alignment horizontal="center"/>
    </xf>
    <xf numFmtId="49" fontId="5" fillId="5" borderId="0" xfId="3" applyNumberFormat="1" applyFill="1" applyAlignment="1">
      <alignment horizontal="center"/>
    </xf>
    <xf numFmtId="0" fontId="5" fillId="4" borderId="0" xfId="3" applyFill="1"/>
    <xf numFmtId="0" fontId="5" fillId="0" borderId="22" xfId="3" applyBorder="1" applyAlignment="1">
      <alignment horizontal="center"/>
    </xf>
    <xf numFmtId="0" fontId="5" fillId="7" borderId="23" xfId="3" applyFill="1" applyBorder="1" applyAlignment="1" applyProtection="1">
      <alignment horizontal="center"/>
      <protection locked="0"/>
    </xf>
    <xf numFmtId="0" fontId="33" fillId="11" borderId="22" xfId="3" applyFont="1" applyFill="1" applyBorder="1" applyAlignment="1">
      <alignment horizontal="center" vertical="center" wrapText="1"/>
    </xf>
    <xf numFmtId="0" fontId="5" fillId="7" borderId="23" xfId="3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49" fontId="5" fillId="7" borderId="23" xfId="3" applyNumberFormat="1" applyFill="1" applyBorder="1" applyAlignment="1">
      <alignment horizontal="center"/>
    </xf>
    <xf numFmtId="0" fontId="33" fillId="11" borderId="24" xfId="3" applyFont="1" applyFill="1" applyBorder="1" applyAlignment="1">
      <alignment horizontal="center" vertical="center" wrapText="1"/>
    </xf>
    <xf numFmtId="0" fontId="6" fillId="0" borderId="4" xfId="3" applyFont="1" applyBorder="1" applyAlignment="1">
      <alignment horizontal="center"/>
    </xf>
    <xf numFmtId="0" fontId="5" fillId="7" borderId="1" xfId="3" applyFill="1" applyBorder="1" applyAlignment="1" applyProtection="1">
      <alignment horizontal="center"/>
      <protection locked="0"/>
    </xf>
    <xf numFmtId="0" fontId="33" fillId="11" borderId="4" xfId="3" applyFont="1" applyFill="1" applyBorder="1" applyAlignment="1">
      <alignment horizontal="center" vertical="center" wrapText="1"/>
    </xf>
    <xf numFmtId="0" fontId="5" fillId="7" borderId="1" xfId="3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49" fontId="5" fillId="7" borderId="1" xfId="3" applyNumberFormat="1" applyFill="1" applyBorder="1" applyAlignment="1">
      <alignment horizontal="center"/>
    </xf>
    <xf numFmtId="0" fontId="33" fillId="11" borderId="25" xfId="3" applyFont="1" applyFill="1" applyBorder="1" applyAlignment="1">
      <alignment horizontal="center" vertical="center" wrapText="1"/>
    </xf>
    <xf numFmtId="0" fontId="6" fillId="7" borderId="4" xfId="3" applyFont="1" applyFill="1" applyBorder="1" applyAlignment="1">
      <alignment horizontal="center"/>
    </xf>
    <xf numFmtId="0" fontId="33" fillId="7" borderId="4" xfId="3" applyFont="1" applyFill="1" applyBorder="1" applyAlignment="1">
      <alignment horizontal="center" vertical="center" wrapText="1"/>
    </xf>
    <xf numFmtId="0" fontId="33" fillId="7" borderId="25" xfId="3" applyFont="1" applyFill="1" applyBorder="1" applyAlignment="1">
      <alignment horizontal="center" vertical="center" wrapText="1"/>
    </xf>
    <xf numFmtId="0" fontId="6" fillId="0" borderId="2" xfId="3" applyFont="1" applyBorder="1" applyAlignment="1">
      <alignment horizontal="center"/>
    </xf>
    <xf numFmtId="0" fontId="5" fillId="7" borderId="26" xfId="3" applyFill="1" applyBorder="1" applyAlignment="1" applyProtection="1">
      <alignment horizontal="center"/>
      <protection locked="0"/>
    </xf>
    <xf numFmtId="0" fontId="33" fillId="11" borderId="27" xfId="3" applyFont="1" applyFill="1" applyBorder="1" applyAlignment="1">
      <alignment horizontal="center" vertical="center" wrapText="1"/>
    </xf>
    <xf numFmtId="0" fontId="5" fillId="7" borderId="26" xfId="3" applyFill="1" applyBorder="1" applyAlignment="1">
      <alignment horizontal="center"/>
    </xf>
    <xf numFmtId="0" fontId="5" fillId="7" borderId="26" xfId="0" applyFont="1" applyFill="1" applyBorder="1" applyAlignment="1">
      <alignment horizontal="center"/>
    </xf>
    <xf numFmtId="49" fontId="5" fillId="7" borderId="26" xfId="3" applyNumberFormat="1" applyFill="1" applyBorder="1" applyAlignment="1">
      <alignment horizontal="center"/>
    </xf>
    <xf numFmtId="0" fontId="33" fillId="11" borderId="28" xfId="3" applyFont="1" applyFill="1" applyBorder="1" applyAlignment="1">
      <alignment horizontal="center" vertical="center" wrapText="1"/>
    </xf>
    <xf numFmtId="0" fontId="6" fillId="2" borderId="0" xfId="3" applyFont="1" applyFill="1"/>
    <xf numFmtId="0" fontId="6" fillId="27" borderId="2" xfId="3" applyFont="1" applyFill="1" applyBorder="1" applyAlignment="1" applyProtection="1">
      <alignment horizontal="center" vertical="center" wrapText="1"/>
      <protection locked="0"/>
    </xf>
    <xf numFmtId="0" fontId="6" fillId="27" borderId="29" xfId="3" applyFont="1" applyFill="1" applyBorder="1" applyAlignment="1" applyProtection="1">
      <alignment horizontal="center" vertical="center" wrapText="1"/>
      <protection locked="0"/>
    </xf>
    <xf numFmtId="0" fontId="6" fillId="4" borderId="0" xfId="3" applyFont="1" applyFill="1"/>
    <xf numFmtId="0" fontId="5" fillId="0" borderId="3" xfId="3" applyBorder="1" applyAlignment="1">
      <alignment horizontal="center"/>
    </xf>
    <xf numFmtId="1" fontId="33" fillId="7" borderId="25" xfId="3" applyNumberFormat="1" applyFont="1" applyFill="1" applyBorder="1" applyAlignment="1">
      <alignment horizontal="center" vertical="center" wrapText="1"/>
    </xf>
    <xf numFmtId="0" fontId="6" fillId="27" borderId="27" xfId="3" applyFont="1" applyFill="1" applyBorder="1" applyAlignment="1" applyProtection="1">
      <alignment horizontal="center" vertical="center" wrapText="1"/>
      <protection locked="0"/>
    </xf>
    <xf numFmtId="0" fontId="27" fillId="7" borderId="23" xfId="3" applyFont="1" applyFill="1" applyBorder="1" applyAlignment="1">
      <alignment horizontal="center"/>
    </xf>
    <xf numFmtId="0" fontId="27" fillId="7" borderId="23" xfId="0" applyFont="1" applyFill="1" applyBorder="1" applyAlignment="1">
      <alignment horizontal="center"/>
    </xf>
    <xf numFmtId="49" fontId="18" fillId="7" borderId="23" xfId="3" applyNumberFormat="1" applyFont="1" applyFill="1" applyBorder="1" applyAlignment="1">
      <alignment horizontal="center"/>
    </xf>
    <xf numFmtId="0" fontId="27" fillId="7" borderId="1" xfId="3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49" fontId="18" fillId="7" borderId="1" xfId="3" applyNumberFormat="1" applyFont="1" applyFill="1" applyBorder="1" applyAlignment="1">
      <alignment horizontal="center"/>
    </xf>
    <xf numFmtId="0" fontId="27" fillId="7" borderId="26" xfId="3" applyFont="1" applyFill="1" applyBorder="1" applyAlignment="1">
      <alignment horizontal="center"/>
    </xf>
    <xf numFmtId="0" fontId="27" fillId="7" borderId="26" xfId="0" applyFont="1" applyFill="1" applyBorder="1" applyAlignment="1">
      <alignment horizontal="center"/>
    </xf>
    <xf numFmtId="0" fontId="18" fillId="7" borderId="26" xfId="3" applyFont="1" applyFill="1" applyBorder="1" applyAlignment="1">
      <alignment horizontal="center"/>
    </xf>
    <xf numFmtId="49" fontId="18" fillId="7" borderId="26" xfId="3" applyNumberFormat="1" applyFont="1" applyFill="1" applyBorder="1" applyAlignment="1">
      <alignment horizontal="center"/>
    </xf>
    <xf numFmtId="0" fontId="28" fillId="27" borderId="2" xfId="3" applyFont="1" applyFill="1" applyBorder="1" applyAlignment="1" applyProtection="1">
      <alignment horizontal="center" vertical="center" wrapText="1"/>
      <protection locked="0"/>
    </xf>
    <xf numFmtId="49" fontId="27" fillId="7" borderId="23" xfId="3" applyNumberFormat="1" applyFont="1" applyFill="1" applyBorder="1" applyAlignment="1">
      <alignment horizontal="center"/>
    </xf>
    <xf numFmtId="0" fontId="18" fillId="7" borderId="1" xfId="3" applyFont="1" applyFill="1" applyBorder="1" applyAlignment="1" applyProtection="1">
      <alignment horizontal="center"/>
      <protection locked="0"/>
    </xf>
    <xf numFmtId="49" fontId="27" fillId="7" borderId="1" xfId="3" applyNumberFormat="1" applyFont="1" applyFill="1" applyBorder="1" applyAlignment="1">
      <alignment horizontal="center"/>
    </xf>
    <xf numFmtId="49" fontId="27" fillId="7" borderId="26" xfId="3" applyNumberFormat="1" applyFont="1" applyFill="1" applyBorder="1" applyAlignment="1">
      <alignment horizontal="center"/>
    </xf>
    <xf numFmtId="0" fontId="5" fillId="11" borderId="22" xfId="3" applyFill="1" applyBorder="1" applyAlignment="1">
      <alignment horizontal="center" vertical="center" wrapText="1"/>
    </xf>
    <xf numFmtId="0" fontId="5" fillId="11" borderId="24" xfId="3" applyFill="1" applyBorder="1" applyAlignment="1">
      <alignment horizontal="center" vertical="center" wrapText="1"/>
    </xf>
    <xf numFmtId="0" fontId="5" fillId="0" borderId="4" xfId="3" applyBorder="1" applyAlignment="1">
      <alignment horizontal="center"/>
    </xf>
    <xf numFmtId="0" fontId="5" fillId="11" borderId="4" xfId="3" applyFill="1" applyBorder="1" applyAlignment="1">
      <alignment horizontal="center" vertical="center" wrapText="1"/>
    </xf>
    <xf numFmtId="0" fontId="5" fillId="11" borderId="25" xfId="3" applyFill="1" applyBorder="1" applyAlignment="1">
      <alignment horizontal="center" vertical="center" wrapText="1"/>
    </xf>
    <xf numFmtId="0" fontId="5" fillId="7" borderId="4" xfId="3" applyFill="1" applyBorder="1" applyAlignment="1">
      <alignment horizontal="center"/>
    </xf>
    <xf numFmtId="0" fontId="5" fillId="7" borderId="4" xfId="3" applyFill="1" applyBorder="1" applyAlignment="1">
      <alignment horizontal="center" vertical="center" wrapText="1"/>
    </xf>
    <xf numFmtId="0" fontId="5" fillId="7" borderId="25" xfId="3" applyFill="1" applyBorder="1" applyAlignment="1">
      <alignment horizontal="center" vertical="center" wrapText="1"/>
    </xf>
    <xf numFmtId="0" fontId="5" fillId="0" borderId="2" xfId="3" applyBorder="1" applyAlignment="1">
      <alignment horizontal="center"/>
    </xf>
    <xf numFmtId="0" fontId="5" fillId="11" borderId="27" xfId="3" applyFill="1" applyBorder="1" applyAlignment="1">
      <alignment horizontal="center" vertical="center" wrapText="1"/>
    </xf>
    <xf numFmtId="0" fontId="5" fillId="11" borderId="28" xfId="3" applyFill="1" applyBorder="1" applyAlignment="1">
      <alignment horizontal="center" vertical="center" wrapText="1"/>
    </xf>
    <xf numFmtId="0" fontId="5" fillId="27" borderId="2" xfId="3" applyFill="1" applyBorder="1" applyAlignment="1" applyProtection="1">
      <alignment horizontal="center" vertical="center" wrapText="1"/>
      <protection locked="0"/>
    </xf>
    <xf numFmtId="0" fontId="38" fillId="28" borderId="27" xfId="3" quotePrefix="1" applyFont="1" applyFill="1" applyBorder="1" applyAlignment="1" applyProtection="1">
      <alignment horizontal="center" vertical="center" wrapText="1"/>
      <protection locked="0"/>
    </xf>
    <xf numFmtId="0" fontId="5" fillId="27" borderId="29" xfId="3" applyFill="1" applyBorder="1" applyAlignment="1" applyProtection="1">
      <alignment horizontal="center" vertical="center" wrapText="1"/>
      <protection locked="0"/>
    </xf>
    <xf numFmtId="0" fontId="38" fillId="27" borderId="2" xfId="3" applyFont="1" applyFill="1" applyBorder="1" applyAlignment="1" applyProtection="1">
      <alignment horizontal="center" vertical="center" wrapText="1"/>
      <protection locked="0"/>
    </xf>
    <xf numFmtId="1" fontId="5" fillId="7" borderId="26" xfId="3" applyNumberFormat="1" applyFill="1" applyBorder="1" applyAlignment="1">
      <alignment horizontal="center"/>
    </xf>
    <xf numFmtId="0" fontId="22" fillId="18" borderId="27" xfId="3" applyFont="1" applyFill="1" applyBorder="1" applyAlignment="1" applyProtection="1">
      <alignment horizontal="center" vertical="center" wrapText="1"/>
      <protection locked="0"/>
    </xf>
    <xf numFmtId="0" fontId="28" fillId="18" borderId="27" xfId="3" quotePrefix="1" applyFont="1" applyFill="1" applyBorder="1" applyAlignment="1" applyProtection="1">
      <alignment horizontal="center" vertical="center" wrapText="1"/>
      <protection locked="0"/>
    </xf>
    <xf numFmtId="0" fontId="22" fillId="18" borderId="28" xfId="3" applyFont="1" applyFill="1" applyBorder="1" applyAlignment="1" applyProtection="1">
      <alignment horizontal="center" vertical="center" wrapText="1"/>
      <protection locked="0"/>
    </xf>
    <xf numFmtId="0" fontId="5" fillId="3" borderId="0" xfId="3" applyFill="1" applyAlignment="1">
      <alignment horizontal="center"/>
    </xf>
    <xf numFmtId="0" fontId="5" fillId="3" borderId="0" xfId="3" applyFill="1" applyAlignment="1" applyProtection="1">
      <alignment horizontal="center"/>
      <protection locked="0"/>
    </xf>
    <xf numFmtId="0" fontId="33" fillId="11" borderId="0" xfId="1" applyFont="1" applyFill="1" applyProtection="1">
      <protection locked="0"/>
    </xf>
    <xf numFmtId="0" fontId="6" fillId="3" borderId="0" xfId="3" applyFont="1" applyFill="1" applyProtection="1">
      <protection locked="0"/>
    </xf>
    <xf numFmtId="0" fontId="5" fillId="2" borderId="0" xfId="10" applyFill="1"/>
    <xf numFmtId="0" fontId="25" fillId="3" borderId="0" xfId="4" applyFont="1" applyFill="1"/>
    <xf numFmtId="0" fontId="6" fillId="11" borderId="0" xfId="1" applyFont="1" applyFill="1" applyAlignment="1">
      <alignment vertical="center"/>
    </xf>
    <xf numFmtId="0" fontId="6" fillId="3" borderId="0" xfId="10" applyFont="1" applyFill="1" applyProtection="1">
      <protection locked="0"/>
    </xf>
    <xf numFmtId="0" fontId="5" fillId="4" borderId="0" xfId="10" applyFill="1"/>
    <xf numFmtId="0" fontId="5" fillId="11" borderId="0" xfId="3" applyFill="1" applyAlignment="1">
      <alignment horizontal="center" vertical="center"/>
    </xf>
    <xf numFmtId="0" fontId="5" fillId="11" borderId="0" xfId="3" applyFill="1" applyAlignment="1" applyProtection="1">
      <alignment horizontal="center"/>
      <protection locked="0"/>
    </xf>
    <xf numFmtId="0" fontId="6" fillId="11" borderId="0" xfId="3" applyFont="1" applyFill="1" applyProtection="1">
      <protection locked="0"/>
    </xf>
    <xf numFmtId="0" fontId="5" fillId="11" borderId="0" xfId="1" applyFill="1" applyAlignment="1">
      <alignment vertical="center"/>
    </xf>
    <xf numFmtId="0" fontId="5" fillId="11" borderId="0" xfId="3" applyFill="1" applyAlignment="1">
      <alignment vertical="center"/>
    </xf>
    <xf numFmtId="0" fontId="33" fillId="11" borderId="0" xfId="1" applyFont="1" applyFill="1" applyAlignment="1">
      <alignment horizontal="center" vertical="center"/>
    </xf>
    <xf numFmtId="0" fontId="5" fillId="11" borderId="0" xfId="3" applyFill="1" applyAlignment="1">
      <alignment horizontal="center" vertical="center" wrapText="1"/>
    </xf>
    <xf numFmtId="0" fontId="5" fillId="11" borderId="0" xfId="1" applyFill="1" applyAlignment="1">
      <alignment horizontal="center" vertical="center"/>
    </xf>
    <xf numFmtId="49" fontId="5" fillId="11" borderId="0" xfId="3" applyNumberFormat="1" applyFill="1" applyAlignment="1">
      <alignment horizontal="center" vertical="center"/>
    </xf>
    <xf numFmtId="0" fontId="5" fillId="0" borderId="0" xfId="3" applyAlignment="1">
      <alignment horizontal="center" vertical="center"/>
    </xf>
    <xf numFmtId="0" fontId="6" fillId="11" borderId="0" xfId="3" applyFont="1" applyFill="1" applyAlignment="1">
      <alignment vertical="center"/>
    </xf>
    <xf numFmtId="0" fontId="5" fillId="5" borderId="14" xfId="3" applyFill="1" applyBorder="1" applyAlignment="1">
      <alignment horizontal="center" vertical="center" wrapText="1"/>
    </xf>
    <xf numFmtId="0" fontId="33" fillId="5" borderId="16" xfId="1" applyFont="1" applyFill="1" applyBorder="1" applyAlignment="1">
      <alignment horizontal="center" vertical="center"/>
    </xf>
    <xf numFmtId="0" fontId="5" fillId="5" borderId="16" xfId="3" applyFill="1" applyBorder="1" applyAlignment="1">
      <alignment horizontal="center" vertical="center" wrapText="1"/>
    </xf>
    <xf numFmtId="0" fontId="5" fillId="5" borderId="16" xfId="1" applyFill="1" applyBorder="1" applyAlignment="1">
      <alignment horizontal="center" vertical="center"/>
    </xf>
    <xf numFmtId="49" fontId="5" fillId="5" borderId="16" xfId="3" applyNumberFormat="1" applyFill="1" applyBorder="1" applyAlignment="1">
      <alignment horizontal="center" vertical="center"/>
    </xf>
    <xf numFmtId="0" fontId="5" fillId="5" borderId="15" xfId="3" applyFill="1" applyBorder="1" applyAlignment="1">
      <alignment horizontal="center" vertical="center"/>
    </xf>
    <xf numFmtId="0" fontId="5" fillId="5" borderId="1" xfId="3" applyFill="1" applyBorder="1" applyAlignment="1">
      <alignment horizontal="center" vertical="center" wrapText="1"/>
    </xf>
    <xf numFmtId="0" fontId="5" fillId="5" borderId="2" xfId="1" applyFill="1" applyBorder="1" applyAlignment="1">
      <alignment horizontal="center" vertical="center"/>
    </xf>
    <xf numFmtId="0" fontId="5" fillId="5" borderId="2" xfId="3" applyFill="1" applyBorder="1" applyAlignment="1">
      <alignment horizontal="center" vertical="center" wrapText="1"/>
    </xf>
    <xf numFmtId="49" fontId="5" fillId="5" borderId="2" xfId="3" applyNumberFormat="1" applyFill="1" applyBorder="1" applyAlignment="1">
      <alignment horizontal="center" vertical="center"/>
    </xf>
    <xf numFmtId="0" fontId="5" fillId="29" borderId="2" xfId="3" applyFill="1" applyBorder="1" applyAlignment="1">
      <alignment horizontal="center" vertical="center"/>
    </xf>
    <xf numFmtId="0" fontId="5" fillId="5" borderId="1" xfId="1" applyFill="1" applyBorder="1" applyAlignment="1">
      <alignment horizontal="center" vertical="center"/>
    </xf>
    <xf numFmtId="49" fontId="5" fillId="5" borderId="1" xfId="3" applyNumberFormat="1" applyFill="1" applyBorder="1" applyAlignment="1">
      <alignment horizontal="center" vertical="center"/>
    </xf>
    <xf numFmtId="0" fontId="5" fillId="29" borderId="1" xfId="3" applyFill="1" applyBorder="1" applyAlignment="1">
      <alignment horizontal="center" vertical="center"/>
    </xf>
    <xf numFmtId="0" fontId="22" fillId="18" borderId="2" xfId="3" applyFont="1" applyFill="1" applyBorder="1" applyAlignment="1">
      <alignment horizontal="center" vertical="center" wrapText="1"/>
    </xf>
    <xf numFmtId="0" fontId="22" fillId="18" borderId="16" xfId="3" applyFont="1" applyFill="1" applyBorder="1" applyAlignment="1">
      <alignment horizontal="center" vertical="center" wrapText="1"/>
    </xf>
    <xf numFmtId="0" fontId="5" fillId="11" borderId="0" xfId="1" applyFill="1" applyAlignment="1" applyProtection="1">
      <alignment horizontal="center"/>
      <protection locked="0"/>
    </xf>
    <xf numFmtId="49" fontId="5" fillId="11" borderId="0" xfId="3" applyNumberFormat="1" applyFill="1" applyAlignment="1" applyProtection="1">
      <alignment horizontal="center"/>
      <protection locked="0"/>
    </xf>
    <xf numFmtId="0" fontId="5" fillId="5" borderId="1" xfId="3" applyFill="1" applyBorder="1" applyAlignment="1" applyProtection="1">
      <alignment horizontal="center" vertical="center" wrapText="1"/>
      <protection locked="0"/>
    </xf>
    <xf numFmtId="0" fontId="5" fillId="11" borderId="0" xfId="1" applyFill="1" applyAlignment="1" applyProtection="1">
      <alignment horizontal="left"/>
      <protection locked="0"/>
    </xf>
    <xf numFmtId="0" fontId="5" fillId="11" borderId="1" xfId="3" applyFill="1" applyBorder="1" applyAlignment="1" applyProtection="1">
      <alignment horizontal="center" vertical="center" wrapText="1"/>
      <protection locked="0"/>
    </xf>
    <xf numFmtId="0" fontId="5" fillId="29" borderId="1" xfId="3" applyFill="1" applyBorder="1" applyAlignment="1" applyProtection="1">
      <alignment horizontal="center" vertical="center" wrapText="1"/>
      <protection locked="0"/>
    </xf>
    <xf numFmtId="0" fontId="5" fillId="7" borderId="30" xfId="3" applyFill="1" applyBorder="1" applyAlignment="1">
      <alignment horizontal="center" vertical="center"/>
    </xf>
    <xf numFmtId="0" fontId="5" fillId="7" borderId="1" xfId="3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 wrapText="1"/>
    </xf>
    <xf numFmtId="0" fontId="5" fillId="5" borderId="0" xfId="1" applyFill="1" applyAlignment="1" applyProtection="1">
      <alignment horizontal="center"/>
      <protection locked="0"/>
    </xf>
    <xf numFmtId="49" fontId="5" fillId="5" borderId="0" xfId="3" applyNumberFormat="1" applyFill="1" applyAlignment="1" applyProtection="1">
      <alignment horizontal="center"/>
      <protection locked="0"/>
    </xf>
    <xf numFmtId="0" fontId="5" fillId="7" borderId="1" xfId="1" applyFill="1" applyBorder="1" applyAlignment="1" applyProtection="1">
      <alignment horizontal="center"/>
      <protection locked="0"/>
    </xf>
    <xf numFmtId="0" fontId="5" fillId="7" borderId="1" xfId="3" applyFill="1" applyBorder="1" applyAlignment="1">
      <alignment horizontal="center" wrapText="1"/>
    </xf>
    <xf numFmtId="0" fontId="5" fillId="7" borderId="14" xfId="3" applyFill="1" applyBorder="1" applyAlignment="1" applyProtection="1">
      <alignment horizontal="center" vertical="center" wrapText="1"/>
      <protection locked="0"/>
    </xf>
    <xf numFmtId="0" fontId="27" fillId="7" borderId="1" xfId="3" applyFont="1" applyFill="1" applyBorder="1" applyAlignment="1">
      <alignment horizontal="center" wrapText="1"/>
    </xf>
    <xf numFmtId="0" fontId="27" fillId="7" borderId="1" xfId="3" applyFont="1" applyFill="1" applyBorder="1" applyAlignment="1" applyProtection="1">
      <alignment horizontal="center" wrapText="1"/>
      <protection locked="0"/>
    </xf>
    <xf numFmtId="0" fontId="27" fillId="7" borderId="1" xfId="3" applyFont="1" applyFill="1" applyBorder="1" applyAlignment="1" applyProtection="1">
      <alignment horizontal="center" vertical="center" wrapText="1"/>
      <protection locked="0"/>
    </xf>
    <xf numFmtId="0" fontId="27" fillId="7" borderId="14" xfId="3" applyFont="1" applyFill="1" applyBorder="1" applyAlignment="1" applyProtection="1">
      <alignment horizontal="center" vertical="center" wrapText="1"/>
      <protection locked="0"/>
    </xf>
    <xf numFmtId="0" fontId="5" fillId="7" borderId="20" xfId="0" applyFont="1" applyFill="1" applyBorder="1" applyAlignment="1">
      <alignment horizontal="center" wrapText="1"/>
    </xf>
    <xf numFmtId="0" fontId="40" fillId="11" borderId="0" xfId="3" applyFont="1" applyFill="1" applyProtection="1">
      <protection locked="0"/>
    </xf>
    <xf numFmtId="0" fontId="5" fillId="3" borderId="0" xfId="0" applyFont="1" applyFill="1" applyAlignment="1" applyProtection="1">
      <alignment horizontal="center" wrapText="1"/>
      <protection locked="0"/>
    </xf>
    <xf numFmtId="0" fontId="6" fillId="0" borderId="0" xfId="4" applyFont="1" applyProtection="1">
      <protection locked="0"/>
    </xf>
    <xf numFmtId="0" fontId="6" fillId="11" borderId="0" xfId="3" applyFont="1" applyFill="1" applyAlignment="1" applyProtection="1">
      <alignment horizontal="center"/>
      <protection locked="0"/>
    </xf>
    <xf numFmtId="0" fontId="5" fillId="0" borderId="0" xfId="3" applyProtection="1">
      <protection locked="0"/>
    </xf>
    <xf numFmtId="49" fontId="15" fillId="11" borderId="0" xfId="3" applyNumberFormat="1" applyFont="1" applyFill="1" applyAlignment="1" applyProtection="1">
      <alignment horizontal="center"/>
      <protection locked="0"/>
    </xf>
    <xf numFmtId="0" fontId="5" fillId="5" borderId="1" xfId="3" applyFill="1" applyBorder="1" applyAlignment="1" applyProtection="1">
      <alignment horizontal="center" wrapText="1"/>
      <protection locked="0"/>
    </xf>
    <xf numFmtId="0" fontId="5" fillId="5" borderId="1" xfId="3" applyFill="1" applyBorder="1" applyAlignment="1">
      <alignment horizontal="center" wrapText="1"/>
    </xf>
    <xf numFmtId="0" fontId="17" fillId="5" borderId="1" xfId="3" applyFont="1" applyFill="1" applyBorder="1" applyAlignment="1">
      <alignment wrapText="1"/>
    </xf>
    <xf numFmtId="0" fontId="17" fillId="5" borderId="15" xfId="3" applyFont="1" applyFill="1" applyBorder="1" applyAlignment="1">
      <alignment wrapText="1"/>
    </xf>
    <xf numFmtId="0" fontId="15" fillId="5" borderId="1" xfId="0" applyFont="1" applyFill="1" applyBorder="1" applyAlignment="1">
      <alignment horizontal="center"/>
    </xf>
    <xf numFmtId="0" fontId="15" fillId="5" borderId="1" xfId="2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wrapText="1"/>
      <protection locked="0"/>
    </xf>
    <xf numFmtId="49" fontId="15" fillId="5" borderId="1" xfId="3" applyNumberFormat="1" applyFont="1" applyFill="1" applyBorder="1" applyAlignment="1" applyProtection="1">
      <alignment horizontal="center" wrapText="1"/>
      <protection locked="0"/>
    </xf>
    <xf numFmtId="0" fontId="29" fillId="7" borderId="1" xfId="11" applyFont="1" applyFill="1" applyBorder="1" applyAlignment="1" applyProtection="1">
      <alignment horizontal="center" wrapText="1"/>
      <protection locked="0"/>
    </xf>
    <xf numFmtId="0" fontId="29" fillId="7" borderId="1" xfId="3" applyFont="1" applyFill="1" applyBorder="1" applyAlignment="1">
      <alignment horizontal="center" wrapText="1"/>
    </xf>
    <xf numFmtId="0" fontId="17" fillId="7" borderId="15" xfId="3" applyFont="1" applyFill="1" applyBorder="1" applyAlignment="1">
      <alignment horizontal="center" wrapText="1"/>
    </xf>
    <xf numFmtId="49" fontId="5" fillId="7" borderId="1" xfId="3" applyNumberFormat="1" applyFill="1" applyBorder="1" applyAlignment="1" applyProtection="1">
      <alignment horizontal="center" wrapText="1"/>
      <protection locked="0"/>
    </xf>
    <xf numFmtId="0" fontId="5" fillId="7" borderId="1" xfId="0" applyFont="1" applyFill="1" applyBorder="1" applyAlignment="1" applyProtection="1">
      <alignment horizontal="center" wrapText="1"/>
      <protection locked="0"/>
    </xf>
    <xf numFmtId="1" fontId="5" fillId="7" borderId="1" xfId="3" applyNumberFormat="1" applyFill="1" applyBorder="1" applyAlignment="1" applyProtection="1">
      <alignment horizontal="center" wrapText="1"/>
      <protection locked="0"/>
    </xf>
    <xf numFmtId="0" fontId="29" fillId="7" borderId="1" xfId="3" applyFont="1" applyFill="1" applyBorder="1" applyAlignment="1" applyProtection="1">
      <alignment horizontal="center" wrapText="1"/>
      <protection locked="0"/>
    </xf>
    <xf numFmtId="1" fontId="27" fillId="7" borderId="1" xfId="3" applyNumberFormat="1" applyFont="1" applyFill="1" applyBorder="1" applyAlignment="1" applyProtection="1">
      <alignment horizontal="center" wrapText="1"/>
      <protection locked="0"/>
    </xf>
    <xf numFmtId="0" fontId="27" fillId="7" borderId="1" xfId="0" applyFont="1" applyFill="1" applyBorder="1" applyAlignment="1" applyProtection="1">
      <alignment horizontal="center" wrapText="1"/>
      <protection locked="0"/>
    </xf>
    <xf numFmtId="49" fontId="27" fillId="7" borderId="1" xfId="3" applyNumberFormat="1" applyFont="1" applyFill="1" applyBorder="1" applyAlignment="1" applyProtection="1">
      <alignment horizontal="center" wrapText="1"/>
      <protection locked="0"/>
    </xf>
    <xf numFmtId="0" fontId="18" fillId="7" borderId="15" xfId="3" applyFont="1" applyFill="1" applyBorder="1" applyAlignment="1">
      <alignment horizontal="center" wrapText="1"/>
    </xf>
    <xf numFmtId="0" fontId="5" fillId="7" borderId="1" xfId="11" applyFill="1" applyBorder="1" applyAlignment="1" applyProtection="1">
      <alignment horizontal="center" wrapText="1"/>
      <protection locked="0"/>
    </xf>
    <xf numFmtId="0" fontId="5" fillId="7" borderId="15" xfId="3" applyFill="1" applyBorder="1" applyAlignment="1">
      <alignment horizontal="center" wrapText="1"/>
    </xf>
    <xf numFmtId="0" fontId="17" fillId="7" borderId="1" xfId="12" applyFont="1" applyFill="1" applyBorder="1" applyAlignment="1">
      <alignment horizontal="center"/>
    </xf>
    <xf numFmtId="0" fontId="19" fillId="7" borderId="1" xfId="11" applyFont="1" applyFill="1" applyBorder="1" applyAlignment="1" applyProtection="1">
      <alignment horizontal="center" wrapText="1"/>
      <protection locked="0"/>
    </xf>
    <xf numFmtId="0" fontId="19" fillId="7" borderId="1" xfId="3" applyFont="1" applyFill="1" applyBorder="1" applyAlignment="1">
      <alignment horizontal="center" wrapText="1"/>
    </xf>
    <xf numFmtId="0" fontId="5" fillId="29" borderId="1" xfId="3" applyFill="1" applyBorder="1" applyAlignment="1" applyProtection="1">
      <alignment horizontal="center" wrapText="1"/>
      <protection locked="0"/>
    </xf>
    <xf numFmtId="0" fontId="5" fillId="0" borderId="1" xfId="3" applyBorder="1" applyAlignment="1" applyProtection="1">
      <alignment horizontal="center" wrapText="1"/>
      <protection locked="0"/>
    </xf>
    <xf numFmtId="0" fontId="5" fillId="3" borderId="0" xfId="2" applyFill="1" applyAlignment="1" applyProtection="1">
      <alignment horizontal="center" vertical="top" wrapText="1"/>
      <protection locked="0"/>
    </xf>
    <xf numFmtId="0" fontId="5" fillId="3" borderId="0" xfId="2" applyFill="1" applyAlignment="1" applyProtection="1">
      <alignment horizontal="left" vertical="top" wrapText="1"/>
      <protection locked="0"/>
    </xf>
    <xf numFmtId="0" fontId="5" fillId="5" borderId="0" xfId="2" applyFill="1" applyAlignment="1" applyProtection="1">
      <alignment horizontal="left" vertical="top" wrapText="1"/>
      <protection locked="0"/>
    </xf>
    <xf numFmtId="0" fontId="6" fillId="5" borderId="0" xfId="3" applyFont="1" applyFill="1" applyProtection="1">
      <protection locked="0"/>
    </xf>
    <xf numFmtId="0" fontId="5" fillId="7" borderId="1" xfId="2" applyFill="1" applyBorder="1" applyAlignment="1" applyProtection="1">
      <alignment horizontal="center" vertical="top" wrapText="1"/>
      <protection locked="0"/>
    </xf>
    <xf numFmtId="0" fontId="6" fillId="7" borderId="14" xfId="3" applyFont="1" applyFill="1" applyBorder="1" applyAlignment="1" applyProtection="1">
      <alignment horizontal="center"/>
      <protection locked="0"/>
    </xf>
    <xf numFmtId="0" fontId="5" fillId="3" borderId="0" xfId="10" applyFill="1" applyProtection="1">
      <protection locked="0"/>
    </xf>
    <xf numFmtId="0" fontId="5" fillId="5" borderId="1" xfId="12" applyFont="1" applyFill="1" applyBorder="1" applyAlignment="1">
      <alignment horizontal="left" vertical="center" wrapText="1" readingOrder="1"/>
    </xf>
    <xf numFmtId="0" fontId="5" fillId="11" borderId="1" xfId="12" applyFont="1" applyFill="1" applyBorder="1" applyAlignment="1" applyProtection="1">
      <alignment horizontal="left" vertical="center" wrapText="1" readingOrder="1"/>
      <protection locked="0"/>
    </xf>
    <xf numFmtId="0" fontId="17" fillId="5" borderId="1" xfId="12" applyFont="1" applyFill="1" applyBorder="1"/>
    <xf numFmtId="0" fontId="41" fillId="11" borderId="0" xfId="12" applyFont="1" applyFill="1" applyProtection="1">
      <protection locked="0"/>
    </xf>
    <xf numFmtId="0" fontId="5" fillId="11" borderId="0" xfId="12" applyFont="1" applyFill="1" applyAlignment="1" applyProtection="1">
      <alignment horizontal="center" vertical="center"/>
      <protection locked="0"/>
    </xf>
    <xf numFmtId="0" fontId="5" fillId="11" borderId="0" xfId="12" applyFont="1" applyFill="1" applyAlignment="1" applyProtection="1">
      <alignment wrapText="1"/>
      <protection locked="0"/>
    </xf>
    <xf numFmtId="0" fontId="41" fillId="11" borderId="0" xfId="12" applyFont="1" applyFill="1" applyAlignment="1" applyProtection="1">
      <alignment horizontal="center" vertical="center" wrapText="1"/>
      <protection locked="0"/>
    </xf>
    <xf numFmtId="0" fontId="5" fillId="11" borderId="1" xfId="12" applyFont="1" applyFill="1" applyBorder="1" applyProtection="1">
      <protection locked="0"/>
    </xf>
    <xf numFmtId="0" fontId="5" fillId="2" borderId="0" xfId="1" applyFill="1" applyAlignment="1">
      <alignment vertical="center"/>
    </xf>
    <xf numFmtId="0" fontId="6" fillId="3" borderId="0" xfId="1" applyFont="1" applyFill="1" applyAlignment="1" applyProtection="1">
      <alignment vertical="center"/>
      <protection locked="0"/>
    </xf>
    <xf numFmtId="0" fontId="5" fillId="4" borderId="0" xfId="1" applyFill="1" applyAlignment="1">
      <alignment vertical="center"/>
    </xf>
    <xf numFmtId="0" fontId="5" fillId="11" borderId="0" xfId="3" applyFill="1" applyAlignment="1">
      <alignment horizontal="center"/>
    </xf>
    <xf numFmtId="0" fontId="5" fillId="3" borderId="0" xfId="3" applyFill="1" applyProtection="1">
      <protection locked="0"/>
    </xf>
    <xf numFmtId="0" fontId="25" fillId="11" borderId="0" xfId="4" applyFont="1" applyFill="1"/>
    <xf numFmtId="0" fontId="25" fillId="11" borderId="0" xfId="4" applyFont="1" applyFill="1" applyProtection="1">
      <protection locked="0"/>
    </xf>
    <xf numFmtId="0" fontId="25" fillId="3" borderId="0" xfId="4" applyFont="1" applyFill="1" applyAlignment="1" applyProtection="1">
      <alignment textRotation="90"/>
      <protection locked="0"/>
    </xf>
    <xf numFmtId="0" fontId="5" fillId="5" borderId="14" xfId="2" applyFill="1" applyBorder="1" applyProtection="1">
      <protection locked="0"/>
    </xf>
    <xf numFmtId="0" fontId="5" fillId="5" borderId="16" xfId="1" applyFill="1" applyBorder="1" applyAlignment="1">
      <alignment horizontal="center"/>
    </xf>
    <xf numFmtId="0" fontId="5" fillId="5" borderId="16" xfId="1" applyFill="1" applyBorder="1" applyAlignment="1" applyProtection="1">
      <alignment horizontal="center"/>
      <protection locked="0"/>
    </xf>
    <xf numFmtId="0" fontId="5" fillId="5" borderId="2" xfId="2" applyFill="1" applyBorder="1" applyAlignment="1" applyProtection="1">
      <alignment horizontal="center"/>
      <protection locked="0"/>
    </xf>
    <xf numFmtId="0" fontId="5" fillId="7" borderId="2" xfId="1" applyFill="1" applyBorder="1" applyAlignment="1">
      <alignment horizontal="center"/>
    </xf>
    <xf numFmtId="0" fontId="5" fillId="0" borderId="2" xfId="1" applyBorder="1" applyAlignment="1" applyProtection="1">
      <alignment horizontal="center"/>
      <protection locked="0"/>
    </xf>
    <xf numFmtId="0" fontId="5" fillId="11" borderId="2" xfId="11" applyFill="1" applyBorder="1" applyProtection="1">
      <protection locked="0"/>
    </xf>
    <xf numFmtId="0" fontId="5" fillId="3" borderId="0" xfId="3" applyFill="1" applyAlignment="1" applyProtection="1">
      <alignment horizontal="center" textRotation="90"/>
      <protection locked="0"/>
    </xf>
    <xf numFmtId="0" fontId="5" fillId="5" borderId="1" xfId="2" applyFill="1" applyBorder="1" applyAlignment="1" applyProtection="1">
      <alignment horizontal="center"/>
      <protection locked="0"/>
    </xf>
    <xf numFmtId="0" fontId="5" fillId="7" borderId="1" xfId="1" applyFill="1" applyBorder="1" applyAlignment="1">
      <alignment horizontal="center"/>
    </xf>
    <xf numFmtId="0" fontId="5" fillId="0" borderId="1" xfId="1" applyBorder="1" applyAlignment="1" applyProtection="1">
      <alignment horizontal="center"/>
      <protection locked="0"/>
    </xf>
    <xf numFmtId="0" fontId="5" fillId="11" borderId="1" xfId="11" applyFill="1" applyBorder="1" applyProtection="1">
      <protection locked="0"/>
    </xf>
    <xf numFmtId="0" fontId="18" fillId="7" borderId="1" xfId="1" applyFont="1" applyFill="1" applyBorder="1" applyAlignment="1">
      <alignment horizontal="center"/>
    </xf>
    <xf numFmtId="0" fontId="5" fillId="11" borderId="0" xfId="2" applyFill="1" applyAlignment="1">
      <alignment vertical="top"/>
    </xf>
    <xf numFmtId="0" fontId="5" fillId="11" borderId="0" xfId="2" applyFill="1" applyAlignment="1" applyProtection="1">
      <alignment vertical="top"/>
      <protection locked="0"/>
    </xf>
    <xf numFmtId="0" fontId="5" fillId="3" borderId="0" xfId="2" applyFill="1" applyAlignment="1" applyProtection="1">
      <alignment vertical="top" textRotation="90"/>
      <protection locked="0"/>
    </xf>
    <xf numFmtId="0" fontId="5" fillId="0" borderId="1" xfId="2" applyBorder="1" applyAlignment="1" applyProtection="1">
      <alignment horizontal="center"/>
      <protection locked="0"/>
    </xf>
    <xf numFmtId="0" fontId="5" fillId="3" borderId="0" xfId="2" applyFill="1" applyAlignment="1" applyProtection="1">
      <alignment horizontal="center" vertical="top" textRotation="90"/>
      <protection locked="0"/>
    </xf>
    <xf numFmtId="0" fontId="18" fillId="7" borderId="15" xfId="1" applyFont="1" applyFill="1" applyBorder="1" applyAlignment="1">
      <alignment horizontal="center"/>
    </xf>
    <xf numFmtId="0" fontId="5" fillId="3" borderId="0" xfId="10" applyFill="1" applyAlignment="1" applyProtection="1">
      <alignment textRotation="90"/>
      <protection locked="0"/>
    </xf>
    <xf numFmtId="0" fontId="5" fillId="11" borderId="0" xfId="3" applyFill="1" applyAlignment="1">
      <alignment horizontal="center" wrapText="1"/>
    </xf>
    <xf numFmtId="0" fontId="5" fillId="3" borderId="0" xfId="3" applyFill="1" applyAlignment="1" applyProtection="1">
      <alignment horizontal="center" wrapText="1"/>
      <protection locked="0"/>
    </xf>
    <xf numFmtId="0" fontId="5" fillId="3" borderId="0" xfId="3" applyFill="1" applyAlignment="1" applyProtection="1">
      <alignment horizontal="center" textRotation="90" wrapText="1"/>
      <protection locked="0"/>
    </xf>
    <xf numFmtId="0" fontId="5" fillId="5" borderId="14" xfId="3" applyFill="1" applyBorder="1" applyAlignment="1">
      <alignment horizontal="center"/>
    </xf>
    <xf numFmtId="0" fontId="5" fillId="5" borderId="16" xfId="3" applyFill="1" applyBorder="1" applyProtection="1">
      <protection locked="0"/>
    </xf>
    <xf numFmtId="0" fontId="5" fillId="5" borderId="16" xfId="3" applyFill="1" applyBorder="1" applyAlignment="1" applyProtection="1">
      <alignment horizontal="center" wrapText="1"/>
      <protection locked="0"/>
    </xf>
    <xf numFmtId="0" fontId="5" fillId="5" borderId="15" xfId="3" applyFill="1" applyBorder="1" applyAlignment="1" applyProtection="1">
      <alignment wrapText="1"/>
      <protection locked="0"/>
    </xf>
    <xf numFmtId="0" fontId="9" fillId="7" borderId="1" xfId="0" applyFont="1" applyFill="1" applyBorder="1" applyAlignment="1">
      <alignment horizontal="center" wrapText="1"/>
    </xf>
    <xf numFmtId="0" fontId="5" fillId="0" borderId="1" xfId="3" applyBorder="1" applyProtection="1">
      <protection locked="0"/>
    </xf>
    <xf numFmtId="0" fontId="5" fillId="29" borderId="1" xfId="11" applyFill="1" applyBorder="1" applyProtection="1">
      <protection locked="0"/>
    </xf>
    <xf numFmtId="0" fontId="5" fillId="29" borderId="1" xfId="3" applyFill="1" applyBorder="1" applyAlignment="1" applyProtection="1">
      <alignment wrapText="1"/>
      <protection locked="0"/>
    </xf>
    <xf numFmtId="0" fontId="5" fillId="29" borderId="1" xfId="3" applyFill="1" applyBorder="1" applyProtection="1">
      <protection locked="0"/>
    </xf>
    <xf numFmtId="0" fontId="5" fillId="7" borderId="1" xfId="10" applyFill="1" applyBorder="1" applyAlignment="1">
      <alignment horizontal="center" vertical="center"/>
    </xf>
    <xf numFmtId="0" fontId="6" fillId="31" borderId="0" xfId="3" applyFont="1" applyFill="1" applyAlignment="1" applyProtection="1">
      <alignment horizontal="center" vertical="center" wrapText="1"/>
      <protection locked="0"/>
    </xf>
    <xf numFmtId="0" fontId="6" fillId="31" borderId="0" xfId="3" applyFont="1" applyFill="1" applyAlignment="1" applyProtection="1">
      <alignment horizontal="center" vertical="center" textRotation="90" wrapText="1"/>
      <protection locked="0"/>
    </xf>
    <xf numFmtId="0" fontId="25" fillId="3" borderId="0" xfId="4" applyFont="1" applyFill="1" applyAlignment="1" applyProtection="1">
      <alignment horizontal="center" textRotation="90"/>
      <protection locked="0"/>
    </xf>
    <xf numFmtId="0" fontId="5" fillId="3" borderId="0" xfId="10" applyFill="1" applyAlignment="1">
      <alignment vertical="top" wrapText="1"/>
    </xf>
    <xf numFmtId="0" fontId="5" fillId="3" borderId="0" xfId="10" applyFill="1" applyAlignment="1" applyProtection="1">
      <alignment vertical="top" wrapText="1"/>
      <protection locked="0"/>
    </xf>
    <xf numFmtId="0" fontId="5" fillId="3" borderId="0" xfId="10" applyFill="1" applyAlignment="1" applyProtection="1">
      <alignment vertical="top" textRotation="90" wrapText="1"/>
      <protection locked="0"/>
    </xf>
    <xf numFmtId="0" fontId="42" fillId="3" borderId="0" xfId="10" applyFont="1" applyFill="1"/>
    <xf numFmtId="0" fontId="42" fillId="3" borderId="0" xfId="10" applyFont="1" applyFill="1" applyProtection="1">
      <protection locked="0"/>
    </xf>
    <xf numFmtId="0" fontId="42" fillId="3" borderId="0" xfId="10" applyFont="1" applyFill="1" applyAlignment="1" applyProtection="1">
      <alignment textRotation="90"/>
      <protection locked="0"/>
    </xf>
    <xf numFmtId="0" fontId="42" fillId="11" borderId="0" xfId="10" applyFont="1" applyFill="1" applyAlignment="1" applyProtection="1">
      <alignment textRotation="90"/>
      <protection locked="0"/>
    </xf>
    <xf numFmtId="0" fontId="6" fillId="11" borderId="0" xfId="10" applyFont="1" applyFill="1" applyAlignment="1" applyProtection="1">
      <alignment textRotation="90"/>
      <protection locked="0"/>
    </xf>
    <xf numFmtId="0" fontId="5" fillId="3" borderId="0" xfId="10" applyFill="1"/>
    <xf numFmtId="0" fontId="5" fillId="11" borderId="0" xfId="10" applyFill="1" applyAlignment="1" applyProtection="1">
      <alignment textRotation="90"/>
      <protection locked="0"/>
    </xf>
    <xf numFmtId="0" fontId="5" fillId="11" borderId="1" xfId="3" applyFill="1" applyBorder="1" applyProtection="1">
      <protection locked="0"/>
    </xf>
    <xf numFmtId="0" fontId="5" fillId="11" borderId="0" xfId="10" applyFill="1" applyProtection="1">
      <protection locked="0"/>
    </xf>
    <xf numFmtId="0" fontId="6" fillId="11" borderId="0" xfId="10" applyFont="1" applyFill="1" applyProtection="1">
      <protection locked="0"/>
    </xf>
    <xf numFmtId="0" fontId="5" fillId="7" borderId="1" xfId="3" applyFill="1" applyBorder="1" applyProtection="1">
      <protection locked="0"/>
    </xf>
    <xf numFmtId="0" fontId="6" fillId="11" borderId="0" xfId="4" applyFont="1" applyFill="1" applyProtection="1">
      <protection locked="0"/>
    </xf>
    <xf numFmtId="0" fontId="6" fillId="3" borderId="1" xfId="3" applyFont="1" applyFill="1" applyBorder="1" applyProtection="1">
      <protection locked="0"/>
    </xf>
    <xf numFmtId="0" fontId="43" fillId="3" borderId="0" xfId="13" applyFill="1" applyBorder="1" applyAlignment="1" applyProtection="1">
      <alignment horizontal="left"/>
      <protection locked="0"/>
    </xf>
    <xf numFmtId="0" fontId="5" fillId="32" borderId="0" xfId="1" applyFill="1"/>
    <xf numFmtId="0" fontId="5" fillId="2" borderId="0" xfId="2" applyFill="1"/>
    <xf numFmtId="0" fontId="5" fillId="2" borderId="0" xfId="2" applyFill="1" applyProtection="1">
      <protection locked="0"/>
    </xf>
    <xf numFmtId="0" fontId="5" fillId="2" borderId="0" xfId="2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6" fillId="20" borderId="1" xfId="0" applyFont="1" applyFill="1" applyBorder="1" applyAlignment="1" applyProtection="1">
      <alignment horizontal="left"/>
      <protection locked="0"/>
    </xf>
    <xf numFmtId="0" fontId="22" fillId="18" borderId="15" xfId="3" applyFont="1" applyFill="1" applyBorder="1" applyAlignment="1" applyProtection="1">
      <alignment horizontal="center" vertical="center" wrapText="1"/>
      <protection locked="0"/>
    </xf>
    <xf numFmtId="0" fontId="22" fillId="18" borderId="16" xfId="3" applyFont="1" applyFill="1" applyBorder="1" applyAlignment="1" applyProtection="1">
      <alignment horizontal="center" vertical="center" wrapText="1"/>
      <protection locked="0"/>
    </xf>
    <xf numFmtId="0" fontId="22" fillId="18" borderId="14" xfId="3" applyFont="1" applyFill="1" applyBorder="1" applyAlignment="1" applyProtection="1">
      <alignment horizontal="center" vertical="center" wrapText="1"/>
      <protection locked="0"/>
    </xf>
    <xf numFmtId="0" fontId="22" fillId="18" borderId="2" xfId="3" applyFont="1" applyFill="1" applyBorder="1" applyAlignment="1" applyProtection="1">
      <alignment horizontal="center" vertical="center" wrapText="1"/>
      <protection locked="0"/>
    </xf>
    <xf numFmtId="0" fontId="22" fillId="18" borderId="3" xfId="3" applyFont="1" applyFill="1" applyBorder="1" applyAlignment="1" applyProtection="1">
      <alignment horizontal="center" vertical="center" wrapText="1"/>
      <protection locked="0"/>
    </xf>
    <xf numFmtId="0" fontId="22" fillId="18" borderId="1" xfId="0" applyFont="1" applyFill="1" applyBorder="1" applyAlignment="1" applyProtection="1">
      <alignment horizontal="center" vertical="center" wrapText="1"/>
      <protection locked="0"/>
    </xf>
    <xf numFmtId="0" fontId="17" fillId="11" borderId="1" xfId="12" applyFont="1" applyFill="1" applyBorder="1" applyAlignment="1" applyProtection="1">
      <alignment horizontal="center" vertical="center" wrapText="1"/>
      <protection locked="0"/>
    </xf>
    <xf numFmtId="0" fontId="5" fillId="11" borderId="1" xfId="12" applyFont="1" applyFill="1" applyBorder="1" applyAlignment="1" applyProtection="1">
      <alignment horizontal="left" vertical="center" wrapText="1" readingOrder="1"/>
      <protection locked="0"/>
    </xf>
    <xf numFmtId="0" fontId="6" fillId="3" borderId="0" xfId="4" applyFont="1" applyFill="1" applyAlignment="1" applyProtection="1">
      <alignment horizontal="left"/>
      <protection locked="0"/>
    </xf>
    <xf numFmtId="1" fontId="5" fillId="30" borderId="1" xfId="12" applyNumberFormat="1" applyFont="1" applyFill="1" applyBorder="1" applyAlignment="1" applyProtection="1">
      <alignment horizontal="center" vertical="center"/>
      <protection locked="0"/>
    </xf>
    <xf numFmtId="0" fontId="5" fillId="30" borderId="1" xfId="12" applyFont="1" applyFill="1" applyBorder="1" applyAlignment="1" applyProtection="1">
      <alignment horizontal="center" vertical="center"/>
      <protection locked="0"/>
    </xf>
    <xf numFmtId="0" fontId="6" fillId="11" borderId="0" xfId="3" applyFont="1" applyFill="1" applyAlignment="1" applyProtection="1">
      <alignment horizontal="left"/>
      <protection locked="0"/>
    </xf>
    <xf numFmtId="0" fontId="22" fillId="18" borderId="15" xfId="3" applyFont="1" applyFill="1" applyBorder="1" applyAlignment="1">
      <alignment horizontal="center" vertical="center" wrapText="1"/>
    </xf>
    <xf numFmtId="0" fontId="22" fillId="18" borderId="16" xfId="3" applyFont="1" applyFill="1" applyBorder="1" applyAlignment="1">
      <alignment horizontal="center" vertical="center" wrapText="1"/>
    </xf>
    <xf numFmtId="0" fontId="22" fillId="18" borderId="14" xfId="3" applyFont="1" applyFill="1" applyBorder="1" applyAlignment="1">
      <alignment horizontal="center" vertical="center" wrapText="1"/>
    </xf>
    <xf numFmtId="0" fontId="22" fillId="18" borderId="15" xfId="0" applyFont="1" applyFill="1" applyBorder="1" applyAlignment="1" applyProtection="1">
      <alignment horizontal="left" vertical="center" wrapText="1"/>
      <protection locked="0"/>
    </xf>
    <xf numFmtId="0" fontId="22" fillId="18" borderId="16" xfId="0" applyFont="1" applyFill="1" applyBorder="1" applyAlignment="1" applyProtection="1">
      <alignment horizontal="left" vertical="center" wrapText="1"/>
      <protection locked="0"/>
    </xf>
    <xf numFmtId="0" fontId="22" fillId="18" borderId="14" xfId="0" applyFont="1" applyFill="1" applyBorder="1" applyAlignment="1" applyProtection="1">
      <alignment horizontal="left" vertical="center" wrapText="1"/>
      <protection locked="0"/>
    </xf>
    <xf numFmtId="0" fontId="6" fillId="11" borderId="15" xfId="8" applyFont="1" applyFill="1" applyBorder="1" applyAlignment="1" applyProtection="1">
      <alignment horizontal="center" vertical="center"/>
      <protection locked="0"/>
    </xf>
    <xf numFmtId="0" fontId="6" fillId="11" borderId="16" xfId="8" applyFont="1" applyFill="1" applyBorder="1" applyAlignment="1" applyProtection="1">
      <alignment horizontal="center" vertical="center"/>
      <protection locked="0"/>
    </xf>
    <xf numFmtId="0" fontId="6" fillId="11" borderId="14" xfId="8" applyFont="1" applyFill="1" applyBorder="1" applyAlignment="1" applyProtection="1">
      <alignment horizontal="center" vertical="center"/>
      <protection locked="0"/>
    </xf>
    <xf numFmtId="0" fontId="6" fillId="22" borderId="1" xfId="2" applyFont="1" applyFill="1" applyBorder="1" applyAlignment="1" applyProtection="1">
      <alignment horizontal="center" vertical="center"/>
      <protection locked="0"/>
    </xf>
    <xf numFmtId="0" fontId="6" fillId="3" borderId="2" xfId="1" applyFont="1" applyFill="1" applyBorder="1" applyAlignment="1" applyProtection="1">
      <alignment horizontal="center" vertical="center" textRotation="90"/>
      <protection locked="0"/>
    </xf>
    <xf numFmtId="0" fontId="6" fillId="3" borderId="4" xfId="1" applyFont="1" applyFill="1" applyBorder="1" applyAlignment="1" applyProtection="1">
      <alignment horizontal="center" vertical="center" textRotation="90"/>
      <protection locked="0"/>
    </xf>
    <xf numFmtId="0" fontId="6" fillId="3" borderId="3" xfId="1" applyFont="1" applyFill="1" applyBorder="1" applyAlignment="1" applyProtection="1">
      <alignment horizontal="center" vertical="center" textRotation="90"/>
      <protection locked="0"/>
    </xf>
    <xf numFmtId="0" fontId="6" fillId="3" borderId="1" xfId="1" applyFont="1" applyFill="1" applyBorder="1" applyAlignment="1" applyProtection="1">
      <alignment horizontal="center" vertical="center" textRotation="90"/>
      <protection locked="0"/>
    </xf>
    <xf numFmtId="49" fontId="6" fillId="11" borderId="1" xfId="1" applyNumberFormat="1" applyFont="1" applyFill="1" applyBorder="1" applyAlignment="1">
      <alignment horizontal="center" vertical="center" textRotation="90"/>
    </xf>
    <xf numFmtId="0" fontId="6" fillId="3" borderId="1" xfId="3" applyFont="1" applyFill="1" applyBorder="1" applyAlignment="1" applyProtection="1">
      <alignment horizontal="center" vertical="center" textRotation="88"/>
      <protection locked="0"/>
    </xf>
    <xf numFmtId="0" fontId="6" fillId="3" borderId="2" xfId="3" applyFont="1" applyFill="1" applyBorder="1" applyAlignment="1" applyProtection="1">
      <alignment horizontal="center" vertical="center" textRotation="87"/>
      <protection locked="0"/>
    </xf>
    <xf numFmtId="0" fontId="6" fillId="3" borderId="4" xfId="3" applyFont="1" applyFill="1" applyBorder="1" applyAlignment="1" applyProtection="1">
      <alignment horizontal="center" vertical="center" textRotation="87"/>
      <protection locked="0"/>
    </xf>
    <xf numFmtId="0" fontId="6" fillId="3" borderId="3" xfId="3" applyFont="1" applyFill="1" applyBorder="1" applyAlignment="1" applyProtection="1">
      <alignment horizontal="center" vertical="center" textRotation="87"/>
      <protection locked="0"/>
    </xf>
    <xf numFmtId="0" fontId="6" fillId="11" borderId="1" xfId="3" applyFont="1" applyFill="1" applyBorder="1" applyAlignment="1" applyProtection="1">
      <alignment horizontal="center" vertical="center" textRotation="90"/>
      <protection locked="0"/>
    </xf>
    <xf numFmtId="0" fontId="6" fillId="11" borderId="1" xfId="3" applyFont="1" applyFill="1" applyBorder="1" applyAlignment="1">
      <alignment horizontal="center" vertical="center" textRotation="89"/>
    </xf>
    <xf numFmtId="0" fontId="6" fillId="3" borderId="1" xfId="3" applyFont="1" applyFill="1" applyBorder="1" applyAlignment="1" applyProtection="1">
      <alignment horizontal="center" vertical="center" textRotation="90"/>
      <protection locked="0"/>
    </xf>
    <xf numFmtId="0" fontId="5" fillId="0" borderId="1" xfId="3" applyBorder="1" applyAlignment="1" applyProtection="1">
      <alignment horizontal="center" wrapText="1"/>
      <protection locked="0"/>
    </xf>
    <xf numFmtId="0" fontId="5" fillId="0" borderId="1" xfId="3" applyBorder="1" applyAlignment="1" applyProtection="1">
      <alignment horizontal="center"/>
      <protection locked="0"/>
    </xf>
    <xf numFmtId="0" fontId="5" fillId="0" borderId="15" xfId="3" applyBorder="1" applyAlignment="1" applyProtection="1">
      <alignment horizontal="center" wrapText="1"/>
      <protection locked="0"/>
    </xf>
    <xf numFmtId="0" fontId="5" fillId="0" borderId="14" xfId="3" applyBorder="1" applyAlignment="1" applyProtection="1">
      <alignment horizontal="center" wrapText="1"/>
      <protection locked="0"/>
    </xf>
    <xf numFmtId="0" fontId="6" fillId="27" borderId="1" xfId="3" applyFont="1" applyFill="1" applyBorder="1" applyAlignment="1" applyProtection="1">
      <alignment horizontal="center" vertical="center" wrapText="1"/>
      <protection locked="0"/>
    </xf>
    <xf numFmtId="0" fontId="6" fillId="0" borderId="1" xfId="3" applyFont="1" applyBorder="1" applyAlignment="1" applyProtection="1">
      <alignment horizontal="center" vertical="center" textRotation="90"/>
      <protection locked="0"/>
    </xf>
    <xf numFmtId="0" fontId="6" fillId="0" borderId="2" xfId="3" applyFont="1" applyBorder="1" applyAlignment="1" applyProtection="1">
      <alignment horizontal="center" vertical="center" textRotation="90"/>
      <protection locked="0"/>
    </xf>
    <xf numFmtId="0" fontId="6" fillId="0" borderId="4" xfId="3" applyFont="1" applyBorder="1" applyAlignment="1" applyProtection="1">
      <alignment horizontal="center" vertical="center" textRotation="90"/>
      <protection locked="0"/>
    </xf>
    <xf numFmtId="0" fontId="6" fillId="0" borderId="3" xfId="3" applyFont="1" applyBorder="1" applyAlignment="1" applyProtection="1">
      <alignment horizontal="center" vertical="center" textRotation="90"/>
      <protection locked="0"/>
    </xf>
    <xf numFmtId="0" fontId="6" fillId="3" borderId="32" xfId="1" applyFont="1" applyFill="1" applyBorder="1" applyAlignment="1" applyProtection="1">
      <alignment horizontal="center" vertical="center" textRotation="90"/>
      <protection locked="0"/>
    </xf>
    <xf numFmtId="0" fontId="6" fillId="0" borderId="0" xfId="3" applyFont="1" applyAlignment="1" applyProtection="1">
      <alignment horizontal="center" vertical="center" textRotation="90"/>
      <protection locked="0"/>
    </xf>
    <xf numFmtId="0" fontId="39" fillId="10" borderId="2" xfId="0" applyFont="1" applyFill="1" applyBorder="1" applyAlignment="1">
      <alignment horizontal="center" vertical="center" wrapText="1"/>
    </xf>
    <xf numFmtId="0" fontId="39" fillId="10" borderId="3" xfId="0" applyFont="1" applyFill="1" applyBorder="1" applyAlignment="1">
      <alignment horizontal="center" vertical="center" wrapText="1"/>
    </xf>
    <xf numFmtId="0" fontId="5" fillId="24" borderId="15" xfId="3" applyFill="1" applyBorder="1" applyAlignment="1" applyProtection="1">
      <alignment horizontal="center"/>
      <protection locked="0"/>
    </xf>
    <xf numFmtId="0" fontId="5" fillId="24" borderId="14" xfId="3" applyFill="1" applyBorder="1" applyAlignment="1" applyProtection="1">
      <alignment horizontal="center"/>
      <protection locked="0"/>
    </xf>
    <xf numFmtId="0" fontId="22" fillId="18" borderId="1" xfId="3" applyFont="1" applyFill="1" applyBorder="1" applyAlignment="1" applyProtection="1">
      <alignment horizontal="center" vertical="center" wrapText="1"/>
      <protection locked="0"/>
    </xf>
    <xf numFmtId="0" fontId="6" fillId="3" borderId="1" xfId="3" applyFont="1" applyFill="1" applyBorder="1" applyAlignment="1" applyProtection="1">
      <alignment horizontal="center" vertical="center" wrapText="1"/>
      <protection locked="0"/>
    </xf>
    <xf numFmtId="0" fontId="5" fillId="3" borderId="1" xfId="2" applyFill="1" applyBorder="1" applyAlignment="1" applyProtection="1">
      <alignment horizontal="center" vertical="center" wrapText="1"/>
      <protection locked="0"/>
    </xf>
    <xf numFmtId="0" fontId="6" fillId="3" borderId="1" xfId="2" applyFont="1" applyFill="1" applyBorder="1" applyAlignment="1" applyProtection="1">
      <alignment horizontal="center" vertical="center"/>
      <protection locked="0"/>
    </xf>
    <xf numFmtId="0" fontId="5" fillId="0" borderId="1" xfId="3" applyBorder="1" applyAlignment="1" applyProtection="1">
      <alignment horizontal="center" vertical="center"/>
      <protection locked="0"/>
    </xf>
    <xf numFmtId="0" fontId="5" fillId="11" borderId="31" xfId="12" applyFont="1" applyFill="1" applyBorder="1" applyAlignment="1" applyProtection="1">
      <alignment horizontal="left" vertical="center" wrapText="1" readingOrder="1"/>
      <protection locked="0"/>
    </xf>
    <xf numFmtId="0" fontId="5" fillId="11" borderId="29" xfId="12" applyFont="1" applyFill="1" applyBorder="1" applyAlignment="1" applyProtection="1">
      <alignment horizontal="left" vertical="center" wrapText="1" readingOrder="1"/>
      <protection locked="0"/>
    </xf>
    <xf numFmtId="0" fontId="8" fillId="6" borderId="5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6" fillId="19" borderId="1" xfId="0" applyFont="1" applyFill="1" applyBorder="1" applyAlignment="1" applyProtection="1">
      <alignment horizontal="center" vertical="center"/>
      <protection locked="0"/>
    </xf>
    <xf numFmtId="0" fontId="6" fillId="19" borderId="1" xfId="0" applyFont="1" applyFill="1" applyBorder="1" applyAlignment="1" applyProtection="1">
      <alignment horizontal="left"/>
      <protection locked="0"/>
    </xf>
    <xf numFmtId="0" fontId="17" fillId="12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6" fillId="19" borderId="1" xfId="0" applyFont="1" applyFill="1" applyBorder="1" applyAlignment="1" applyProtection="1">
      <alignment horizontal="left" vertical="center"/>
      <protection locked="0"/>
    </xf>
    <xf numFmtId="0" fontId="6" fillId="20" borderId="1" xfId="0" applyFont="1" applyFill="1" applyBorder="1" applyAlignment="1" applyProtection="1">
      <alignment horizontal="center" vertical="center" wrapText="1"/>
      <protection locked="0"/>
    </xf>
    <xf numFmtId="0" fontId="5" fillId="5" borderId="15" xfId="11" applyFill="1" applyBorder="1" applyAlignment="1" applyProtection="1">
      <protection locked="0"/>
    </xf>
    <xf numFmtId="0" fontId="5" fillId="5" borderId="16" xfId="11" applyFill="1" applyBorder="1" applyAlignment="1" applyProtection="1">
      <protection locked="0"/>
    </xf>
    <xf numFmtId="0" fontId="5" fillId="0" borderId="1" xfId="3" applyBorder="1" applyAlignment="1" applyProtection="1">
      <protection locked="0"/>
    </xf>
  </cellXfs>
  <cellStyles count="14">
    <cellStyle name="Hyperlink 2 2" xfId="13" xr:uid="{46BF8383-18F4-46E3-929C-20A802F9D235}"/>
    <cellStyle name="Normal" xfId="0" builtinId="0"/>
    <cellStyle name="Normal 10 11" xfId="3" xr:uid="{540962C8-A400-47A6-A23A-F909F1BD314D}"/>
    <cellStyle name="Normal 10 16 3 2" xfId="5" xr:uid="{29C2DBC0-4934-423A-B1C1-17DCFA22492C}"/>
    <cellStyle name="Normal 13 2" xfId="9" xr:uid="{26F506A6-ADE1-4CE4-8CF7-528A6FF3C97A}"/>
    <cellStyle name="Normal 132" xfId="7" xr:uid="{D7B920B2-8E75-4043-93AA-B7E2C361C62A}"/>
    <cellStyle name="Normal 16 2 4 4 2 2 2" xfId="12" xr:uid="{679BF45D-AE1C-489F-9C56-FF769E66148B}"/>
    <cellStyle name="Normal 4" xfId="11" xr:uid="{9677F4B0-6455-4A0B-BEDE-FA41C3336A25}"/>
    <cellStyle name="Normal_ATM7670_config_swapORF_2002 2" xfId="4" xr:uid="{BE94AFE5-F7B9-4192-824F-65731877B437}"/>
    <cellStyle name="Normal_MME CIQ LM2 0 version 1 01 2 2" xfId="10" xr:uid="{1743181C-59DC-4C23-A77A-231D3D2B1E30}"/>
    <cellStyle name="Normal_Reviewed-MME_CIQ-LM1 0_Preliminary-mks (2) 2 2" xfId="1" xr:uid="{0721DEE6-6AD2-480B-90EF-49384EEE5DAC}"/>
    <cellStyle name="Normal_Reviewed-MME_CIQ-LM1 0_Preliminary-mks (2) 2_ePC_MQT_LE2a-SGW feedback" xfId="8" xr:uid="{EB6FBEDE-00F1-48ED-95B4-3CBF7D5F040C}"/>
    <cellStyle name="Style 1 2 2 2" xfId="2" xr:uid="{18591023-8814-4168-9B4A-0E1E3185153B}"/>
    <cellStyle name="Style 1 2_ePC_MQT_LE2a-SGW feedback" xfId="6" xr:uid="{328ED726-CF56-49C0-99B9-FD16822F0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customXml" Target="../customXml/item3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microsoft.com/office/2017/10/relationships/person" Target="persons/person.xml"/><Relationship Id="rId108" Type="http://schemas.openxmlformats.org/officeDocument/2006/relationships/customXml" Target="../customXml/item4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customXml" Target="../customXml/item2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customXml" Target="../customXml/item5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theme" Target="theme/theme1.xml"/><Relationship Id="rId105" Type="http://schemas.openxmlformats.org/officeDocument/2006/relationships/customXml" Target="../customXml/item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4</xdr:row>
      <xdr:rowOff>0</xdr:rowOff>
    </xdr:from>
    <xdr:ext cx="1820069" cy="816511"/>
    <xdr:pic>
      <xdr:nvPicPr>
        <xdr:cNvPr id="2" name="Picture 1" descr="AlcatelLucent_Hor_2col_lrg">
          <a:extLst>
            <a:ext uri="{FF2B5EF4-FFF2-40B4-BE49-F238E27FC236}">
              <a16:creationId xmlns:a16="http://schemas.microsoft.com/office/drawing/2014/main" id="{345B3E1B-698B-454A-901C-838DEB02E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256000" y="736600"/>
          <a:ext cx="1820069" cy="8165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4</xdr:row>
      <xdr:rowOff>0</xdr:rowOff>
    </xdr:from>
    <xdr:ext cx="1816894" cy="819686"/>
    <xdr:pic>
      <xdr:nvPicPr>
        <xdr:cNvPr id="3" name="Picture 2" descr="AlcatelLucent_Hor_2col_lrg">
          <a:extLst>
            <a:ext uri="{FF2B5EF4-FFF2-40B4-BE49-F238E27FC236}">
              <a16:creationId xmlns:a16="http://schemas.microsoft.com/office/drawing/2014/main" id="{B63557CC-2E87-436E-8AC9-0A0A93F17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6256000" y="736600"/>
          <a:ext cx="1816894" cy="8196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Documents%20and%20Settings/usmsdn70/Local%20Settings/Temporary%20Internet%20Files/OLK66/HLRd%20-%20Dallas%20Network%20Concept%20-%20phase%201%20-%20V02_master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corp.eastlink.ca/Documents%20and%20Settings/blandi11/Local%20Settings/Temporary%20Internet%20Files/OLK91/a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Users/ragusa/Documents/COMCAST/NDP/TechTrialNDPv1.0.17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ricaw-2\Detroit\Capacity%20Studies\Quarterly%20Reports\Tools\cdma_tool_1.2.10.13_relea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.sharepoint.com/Documents%20and%20Settings/usmsdn70/Local%20Settings/Temporary%20Internet%20Files/OLK66/HLRd%20-%20Dallas%20Network%20Concept%20-%20phase%201%20-%20V02_master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ICS%203.0%20IMS%2010.0/Excel%20sheet%20sent%20to%20services/IMS%207.3%20SP/275-100-057R07-03-00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oton\neserver\WINDOWS\TEMP\ShastaConfig2000.4.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lebugle1\Documents\_Projects\Corporate\Tele2\2015.11%20-%20vEPC%20deployment\Quotation\Costing%20update%20-%20Jan%202016\Tele2%20-%20Croatia%20-%20EPC%20PS%20Quotation%20tool%20v4c%20-%20ed8a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.sharepoint.com/Users/azuev/Documents/Nokia/02-Projects/AM032%20TELE2/3-Project%20documents/05-Acceptance/Progress/SAPR_Tele2_vEPC_PAT_progress_170307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baoduytr/LOCALS~1/Temp/eNodeB_CIQ_LA4.0_ed09_without_Macros.xls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microsoft.com/office/2019/04/relationships/externalLinkLongPath" Target="https://nokia.sharepoint.com/Users/jsarante/AppData/Local/Microsoft/Windows/Temporary%20Internet%20Files/Content.Outlook/17V8NCDK/LTE_DCL_APP_031079%20V11%2004_EN%209471%20Wireless%20Mobility%20Manager%20Customer%20Input%20Questionnaire.xlsx?CBE4F6F3" TargetMode="External"/><Relationship Id="rId1" Type="http://schemas.openxmlformats.org/officeDocument/2006/relationships/externalLinkPath" Target="file:///\\CBE4F6F3\LTE_DCL_APP_031079%20V11%2004_EN%209471%20Wireless%20Mobility%20Manager%20Customer%20Input%20Questionnai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S0500011\tdentwkdev$\Documents%20and%20Settings\usmsdn70\Local%20Settings\Temporary%20Internet%20Files\OLK66\HLRd%20-%20Dallas%20Network%20Concept%20-%20phase%201%20-%20V02_maste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SFR\Mitry%20492%20RLLD%20...%20DB\U4_MGW007_T3_v1.1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ppl\Rpg3\Projetos%20RPG-31\PADRONIZA&#199;&#195;O%20DE%20TARIFA&#199;&#195;O\&#193;REA%20021\2&#170;%20Emiss&#227;o\Neax%2061BR\&#193;rea%20021%20-%20Neax61BR-%20SISTEMICA%20-%20EM-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Users/angautam/AppData/Local/Microsoft/Windows/Temporary%20Internet%20Files/Content.Outlook/4M1IPTCP/VoLTE_BoQ_RO_240K%20Year%201West%20hub%20cloud_1.3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Users/achabla/AppData/Local/Microsoft/Windows/Temporary%20Internet%20Files/Content.Outlook/7OOP411Z/Sprint_VM_Layout-lab%20ACH-tmp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Sadeghzadeh/Irancell%20Project/Gb%20link%20planning/Phase%201/Latest%20Phase1/Accounts/Accounts%20Apac/Thailand/AIS/AIS0308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446/bsc_datafill_field_trial_v19b_prot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r-fil-03\T_Drive_Eng$\Reference%20Material\TOOLS\__ISTL%20Provisioning%20Tool\12.1__v12.3__NOTRELEASED\wne_istl_tool_nbss12.1_v12.3.0000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s.ndc.lucent.com/Documents%20and%20Settings/vperryma/Desktop/Seattle%20market/UMTS%20integration%20project/UMTS%20sector%20adds/WA-PSD164-UMTS%20Sector%20Adds%20(52%20Sites_61%20Sectors)-01060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igligi/AppData/Local/Microsoft/Windows/Temporary%20Internet%20Files/Content.Outlook/UBS7PN8S/CoronaChecklist%20v5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dale1\AppData\Local\Microsoft\Windows\Temporary%20Internet%20Files\Content.Outlook\JE1O94TR\Cable%20Information%20Worksheet%20(2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TS%20Site%20List%202005102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bojak/My%20Documents/Engineering_Job_Aid_4-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Sadeghzadeh/Irancell%20Project/Gb%20link%20planning/Phase%201/Latest%20Phase1/Operator/SMART/GPRS%20Planning/Dimensioning/wslim/Smart-GPRS-NetDIM_v1.4_with_PCUTraffic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ushare.web.alcatel-lucent.com/Documents%20and%20Settings/slahiri/MRF/TWC%20Apollo%20Production%20Network%20Integration%20NDP%20V02%200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jvelasco\Desktop\JLV%20CDR\MSS%20Common%20Build_T2_v4.1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Documents%20and%20Settings/rnathan/My%20Documents/LTE/CIQ/LA2.0-Rvw/Vrz%20CIQ%20LA2.0%20Draf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Design/eNodeBDesign_ATT/FFA-ALU/CQ%20template/attCQ-eNodeB-LR16.2.2_v1.0_08072017.xlsb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SDC-Database/Reliance%20Jio/DNP_Reliance_IMSv15.5-HP_v1.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mmuru/Documents/IMS/SCG_CQ/Final_Updated_IPPlan_SCG_Draft_V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My%20Documents/GPRS/Planning%20Support/Deliverables/GPRS%20Dimensioning,Sept%202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My%20Documents/GPRS/Planning%20Support/Deliverables/GPRS%20Dimensioning,Sept%2023%20with%20Y2002%20Mplan%20GSMbku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us.alcatel-lucent.com/Documents%20and%20Settings/spinau1/My%20Documents/Links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Users/ragusa/Documents/BankOfAmerica/NDP/BoA%20IMS%20Network%20Design%20-%20Lab%20V01.09%20-%202013090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pnorton/Local%20Settings/Temporary%20Internet%20Files/OLK1AE/transformation%20BHCA%20tool_020206%20with%20jan06%20erlang%20data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oanne_macaling_nokia_com/Documents/Joanne/Customers/FSIC_BAH/Documentation/CIQ/NSP_Delivery_Questionnaire_v1.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INDOWS\Desktop\Sonus\TelMex\Sonus.TelMex%20Installation%20Spec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TEMP/OfferSummary_GPR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microsoft.com/office/2006/relationships/xlExternalLinkPath/xlPathMissing" Target="1xRNC_CQ_r27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WBEI\Operations\Customer\Sonus\Customer\Verizon\Spec\Copy%20of%20ALtoona%20PA%20SpecDevPro-Tel_Fujitsu%20Flash-19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-my.sharepoint.com/Users/SFR/Mitry%20492%20RLLD%20...%20DB/RLLD%20_NE_Mitry_MSS492_V3.2-9%20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.sharepoint.com/SIFIN01/G_FI_EXPORT/WINDOWS/DESKTOP/My%20Documents/cr_hig/EQ_GAR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re%20Network%20Impact%20(version%201%20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corp.eastlink.ca/Documents%20and%20Settings/jstupak/My%20Documents/AA%20VZ%20VoRA/M2W%20RCS%20Chat%20MHS/M2M-M2W-RCSChat-BOM-V3-backup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ushare.web.alcatel-lucent.com/ALU%20Service/Customers/Time%20Warner%20Cable/NDP/TWC%20Apollo%20Production%20Network%20Integration%20NDP%20V01.02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Documents%20and%20Settings/ragusa/My%20Documents/IMS/BluePrint/ICS/R24.15.1/CP5%200_work_sheet_ICS_MGC8v2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ushare.web.alcatel-lucent.com/ALU%20Service/Customers/ATT%20Foundry-AIL%20Lab/Foundry%20AIL%20-%20IMS%20NDP%20V01.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.sharepoint.com/Documents/2021%20Project/00USCC/02_Lab%20Planning/CIQ/USCC%205G%20Lab%20SDM_v21.x_CIQ_template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-my.sharepoint.com/DOCUME~1/rfargeon/LOCALS~1/Temp/datafill/datafill%20recommendations/CIQ/M1.0/MME_CIQ_Model_M1.0_Draft_%206%20august%2020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gull/Desktop/Orange_France/Installation/OrangeCorporate/OLabs_MotiveAAA_qualification_LLDv2-0draft20141021%20(8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rojects\Vodafone\active\Databuilds\3%20TACc\material\references\TMSS_M14_TMO-DE_Common%20v2.0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-my.sharepoint.com/Documents%20and%20Settings/jrajani/Local%20Settings/Temporary%20Internet%20Files/OLKC/TEMP/TEMP/Datafill%20for%20trial%20sites_Dualband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s.ndc.lucent.com/sites/Services.at_t_UMTS_Des_Int/NDER%20TEMPLATES/RNC%20GROWTH%20Service%20%20NDER/Node%20B_Cell_add_template_v16.0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Documents%20and%20Settings/ragusa/Local%20Settings/Temporary%20Internet%20Files/OLK57/5060ICS+MGC8_W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WINNT/Temporary%20Internet%20Files/OLK6/TelkomselGPRS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llabs%208860%20EDP%20for%20RCPK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kaminsk\Desktop\7750\Projekty\Ameryka%20-%20US%20Cellular\CMG%20project%20lab%20and%20production\CIQ%20answer\MadisonCIQUSCCDistributedDataPGWCMG%20First%20CMG%20v6.1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Documents%20and%20Settings/jucamach/Local%20Settings/Temporary%20Internet%20Files/Content.Outlook/X22Y3XHF/5450ISCParametersv1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ma%20Hilmi/My%20Documents/Downloads/Cell%20South%20-%20MS%20Corridor%20-%20Concept%20-%200405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TCA%20Data%20Questionnaire%20v2.2%20-%2020110503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ken-01\public\CDMA%20Tool\MTX07%20CDMA%20Tool%202.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-store.int.bell.ca/02_Workplace/02_On%20Business/07_Canada/06_Commercial/Bell/06_Negotiation/20081102/Data%20collection%20Tempate%2020081102/RNC%20Negotiation%20Table_Global%20Data_V1.0_20081029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Users/ijmorgan/Documents/Folder%20LTE/VzW/CMM%20-%20VCP%20Edge%20and%20Consumer%20CMM/Southlake%20lab%20CMM/Southlake%20lab%20CMM%20CIQ%20and%20IP%20plans/VzW_Southlake-lab_CQ_CMM_r8_template_CMMr170_v08_05122017.xlsb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ocushare.web.alcatel-lucent.com/dsweb/Get/Document-3502665/BoA%20DRS%20Network%20Design%20-%20Lab%20NDP%20V01.05%20-%2020140902.xlsx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.sharepoint.com/135.251.87.219/Scrum_Mars/LSS_New_Mileston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msdn70/Local%20Settings/Temporary%20Internet%20Files/OLK66/HLRd%20-%20Dallas%20Network%20Concept%20-%20phase%201%20-%20V02_master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helmut_seifert_nokia_com/Documents/-%20NME/-%20NSP/-%20Questionaire/NSP_presales_questionnaire_v3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wos01.sc.attws.com/Users/CHINE/FINANCE/COTATIONS/Shengli/SL-BSS&amp;NSS.V01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wos01.sc.attws.com/windows/TEMP/XJ2-COMMAND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n-intra.net\dfs\Profiles\agsmith\Local%20Settings\Temporary%20Internet%20Files\OLK92\PNDT_Triton_040202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mporary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hu640fps02\handbooks\Documents%20and%20Settings\moralesf\Local%20Settings\Temporary%20Internet%20Files\OLK24\https\sps.ndc.lucent.com\DOCUME~1\sylin1\LOCALS~1\Temp\My%20Customers\att-cvoip\port-protocols\DOCUME~1\BOBJ\LOCALS~1\TEMP\Networ?B6B68684" TargetMode="External"/><Relationship Id="rId1" Type="http://schemas.openxmlformats.org/officeDocument/2006/relationships/externalLinkPath" Target="file:///\\B6B68684\Networ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hu640fps02\handbooks\Documents%20and%20Settings\moralesf\Local%20Settings\Temporary%20Internet%20Files\OLK24\https\sps.ndc.lucent.com\DOCUME~1\sylin1\LOCALS~1\Temp\My%20Customers\att-cvoip\port-protocols\MRuhland\Local%20Settings\Temporary%20?1A20BF3A" TargetMode="External"/><Relationship Id="rId1" Type="http://schemas.openxmlformats.org/officeDocument/2006/relationships/externalLinkPath" Target="file:///\\1A20BF3A\Temporary%20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lahiri/AppData/Local/Microsoft/Windows/Temporary%20Internet%20Files/Content.Outlook/0APB208T/PsXdms7.1.1_VTC%20_LAB_CustomerDatabookWorksheet%20-%20Shelf%200%20-%20psx05bg%20-%2009122013%20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microsoft.com/office/2006/relationships/xlExternalLinkPath/xlPathMissing" Target="9980-TrFO-PAEC%20CQ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HLRi\_Projects\Videotron\Naming%20con\Videotron%20%20Core_Network_Infos_v0.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Users/lebonni1/OneDrive%20-%20Nokia/4-%20IPRT/15-%20Tele2/4-%20OPCO%20Estonia/1-%20vEPC/2-%20vEPC%20dimensioning/CMM_Config_Tool_5.1%20-%20Estonia%20ed%201.0.xlsx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ken-01\public\WINNT\Profiles\krishk\Desktop\1xrtt\Tool\BTSC\IS95IS2000Inpagingdynamic_data_allocation_413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hu640fps02\handbooks\Documents%20and%20Settings\moralesf\Local%20Settings\Temporary%20Internet%20Files\OLK24\https\sps.ndc.lucent.com\Documents%20and%20Settings\mhamid\Local%20Settings\Temporary%20Internet%20Files\OLK15\UMTS\Cingular\West%20region%20?A3E70552" TargetMode="External"/><Relationship Id="rId1" Type="http://schemas.openxmlformats.org/officeDocument/2006/relationships/externalLinkPath" Target="file:///\\A3E70552\West%20region%20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My%20Documents/GPRS/Planning%20Support/Deliverables/GPRS%20Dimensioning,Sept%2023%20with%20Y2002%20Mplan%20GSM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k-store.int.bell.ca/02_Workplace/02_On%20Business/07_Canada/05_Testbed/04_Negotiation/Telus%20LAB/20081024/Huawei_CIQ_Telus_lab_RNC-20081024%20Todd/Huawei_CIQ_Telus_lab_RNC_20_v1.1-20081024%20TE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20100221_150916_Jari.Salo\C\ece\projects-old\tz\16_Flexi%20Trial_Site_Info\IP%20Plan\RAN%20trial%20-%20Tanzania%20-%20ph%201%20-%20v%201.2%20-%2020.11.2007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madhava/OneDrive%20-%20Nokia/LTE/vEPC/Verizon/VCPEdge-vMG/CBAM-CMG/CIQ/VzW_SouthLake_VMG_CQ-v5.0-060618-2LBs.xlsb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or-fil-03\T_Drive_Eng$\Profiles\crose\Local%20Settings\Temporary%20Internet%20Files\OLKC\ISTL%20Traffic%20Distribution%20Tool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Users/ragusa/AppData/Local/Microsoft/Windows/Temporary%20Internet%20Files/Content.Outlook/YOEQAW3Q/ATT%20Austin%20Lab%20-%20SBC%20&amp;%20Area%20CMS%20NDP%20-%20V01.03%20-%2020121018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ll1.na.alcatel-lucent.com/Users/ragusa/AppData/Local/Temp/Temp1_AT&amp;TLGSDraftIMSSDDDv0.7-20140923.xlsx.zip/Copy%20of%20PR%20Claro%20VoLTE%20Network%20Design%20-%20NDP%20V03.00%20-%2020140530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CS\ASI\ASI_Assessment_April%20May%20200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6128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-my.sharepoint.com/bayhon/My%20Documents/2%20Bell%20Canada/02%20Bell%20FISN%20DF/Bell%20Techoparc%20Flexi-ISN1%20datafill%20v2%200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files\SCHIRA\Desktop\Items\_working\GPRS%204.0\Configuration%20CIQs\Latest\AWG_Richardson_RDC_GPRS4.0_SGSN_CIQ_090602\AWG_Richardson_RDC_GPRS4.0_SGSN02(Ericsson)_CIQ_09060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wg\AWG%20GPRS\from%20ned-Peng-GPRS-SGSN\GPRS%204.0\gp40-sgsn-ciq-preliminary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.wow2.telenor.com/sachagar/Sachin%20Agarwal/Projects/IMS%20Projects/ATCA%20Platform/Version%2010/Ucell%20Uzbekistan_HSSv10.x/DNP/DNP%20HSS/DNP-Ucell-Uzbekistan-HSS-v1.0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grp001\groups1\TEMP\Iur_routes_2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-my.sharepoint.com/Documents%20and%20Settings/rfargeon/Local%20Settings/Temporary%20Internet%20Files/OLK22F/mme11-odin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okianam.sharepoint.com/Users/bilal/Library/Containers/com.microsoft.Excel/Data/Documents/Worksheet%20in%20C:%20LTE%20MME%20CustDoc%20LM1.0-official%20QDI40038-FieldInstallation.doc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clepio\wll%202000\FlavioOferta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singh\Downloads\CMG_LLD_USCC_SCH_RCC_Lab_SMF01-v0.01%20-%20Cop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Revision History"/>
      <sheetName val="Content"/>
      <sheetName val="Material List"/>
      <sheetName val="Logical Diagram"/>
      <sheetName val="VLAN_List"/>
      <sheetName val="Port_Assignments-Dallas(Site1)"/>
      <sheetName val="VLAN Definition-Dallas(Site1)"/>
      <sheetName val="Switch_Config-Dallas(Site1)"/>
      <sheetName val="Sheet2"/>
      <sheetName val="Sheet1"/>
      <sheetName val="IP_Addressing-Dallas(Site1)"/>
      <sheetName val="IP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oc History"/>
      <sheetName val="Contact"/>
      <sheetName val=" Network Arch"/>
      <sheetName val="Physical Connectivity"/>
      <sheetName val="SS7"/>
      <sheetName val="IP Summary"/>
      <sheetName val="IP Assignment"/>
      <sheetName val="MGC-8 IP Routes"/>
      <sheetName val="FQDN"/>
      <sheetName val="SSL Cert Info"/>
      <sheetName val="1360 COM Port Assignment"/>
      <sheetName val="BTS Port"/>
      <sheetName val="MGW Port Assignment"/>
      <sheetName val="MGC8 Port"/>
      <sheetName val="1360 COM"/>
      <sheetName val="BTS"/>
      <sheetName val="MGW WS"/>
      <sheetName val="MGW SP"/>
      <sheetName val="MGC8 WS1"/>
      <sheetName val="MGC8 WS2"/>
      <sheetName val="MGC8 WS3a"/>
      <sheetName val="MGC8 WS3b"/>
      <sheetName val="Defined Na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Verification Record"/>
      <sheetName val="Main"/>
      <sheetName val="Features"/>
      <sheetName val="SA_MSC"/>
      <sheetName val="SA_HLR"/>
      <sheetName val="CAU"/>
      <sheetName val="CIU"/>
      <sheetName val="RMU"/>
      <sheetName val="OMs"/>
      <sheetName val="Peripheral Call Model"/>
      <sheetName val="Traffic"/>
      <sheetName val="LANGU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Revision History"/>
      <sheetName val="Content"/>
      <sheetName val="Material List"/>
      <sheetName val="Logical Diagram"/>
      <sheetName val="VLAN_List"/>
      <sheetName val="Port_Assignments-Dallas(Site1)"/>
      <sheetName val="VLAN Definition-Dallas(Site1)"/>
      <sheetName val="Switch_Config-Dallas(Site1)"/>
      <sheetName val="Sheet2"/>
      <sheetName val="Sheet1"/>
      <sheetName val="IP_Addressing-Dallas(Site1)"/>
      <sheetName val="IP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 History"/>
      <sheetName val="Title Page"/>
      <sheetName val="TOC"/>
      <sheetName val="Revision History"/>
      <sheetName val="About this Job Aid"/>
      <sheetName val="Terminology"/>
      <sheetName val="1310 OMC-P"/>
      <sheetName val="1440 USDS"/>
      <sheetName val="5020 MGC-8"/>
      <sheetName val="5025 VSG"/>
      <sheetName val="5400 ISG"/>
      <sheetName val="5420 CTS"/>
      <sheetName val="5420 PCM"/>
      <sheetName val="5450 ISC-IRC"/>
      <sheetName val="5900 MRF"/>
      <sheetName val="7520 MGW"/>
      <sheetName val="7750 Router"/>
      <sheetName val="8615 IeCCF"/>
      <sheetName val="ACME 9200"/>
      <sheetName val="ACME EMS"/>
      <sheetName val="ACME SD"/>
      <sheetName val="BTS"/>
      <sheetName val="Dorado Redcell"/>
      <sheetName val="eMRS"/>
      <sheetName val="eSM"/>
      <sheetName val="LVF"/>
      <sheetName val="MAS"/>
      <sheetName val="OMC-H"/>
      <sheetName val="Riverstone"/>
      <sheetName val="SMS"/>
      <sheetName val="VitalQIP"/>
      <sheetName val="WDD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equirements"/>
      <sheetName val="Spares"/>
      <sheetName val="Configuration"/>
      <sheetName val="Pricing"/>
      <sheetName val="Module1"/>
      <sheetName val="Logical Diagram"/>
      <sheetName val="Cover Page"/>
      <sheetName val="Logical Connectivity Diagram"/>
      <sheetName val="ASI-PAE Logical In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Scope of Work"/>
      <sheetName val="Phase 1"/>
      <sheetName val="Inputs"/>
      <sheetName val="Ressource"/>
      <sheetName val=" "/>
      <sheetName val="Interfaces"/>
      <sheetName val="Integration Points"/>
      <sheetName val="IPIS - 2901"/>
      <sheetName val="Cost optim"/>
      <sheetName val="Sheet1"/>
      <sheetName val="Tele2 - Croatia - EPC PS Quot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 2 Pages"/>
      <sheetName val="Progress Graph"/>
      <sheetName val="Master Test List"/>
      <sheetName val="Defects"/>
      <sheetName val="Baseline Mgmt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deB CIQ"/>
      <sheetName val="Revision Control &amp; References"/>
      <sheetName val="Legend &amp; Instruction"/>
      <sheetName val="Contact Info"/>
      <sheetName val="CIQ Sign-Off"/>
      <sheetName val="General Def."/>
      <sheetName val="Backhaul QoS"/>
      <sheetName val="eNodeB HW &amp; SW"/>
      <sheetName val="eNodeB Def."/>
      <sheetName val="PLMN Def."/>
      <sheetName val="eNodeB I&amp;C"/>
      <sheetName val="eNB Feat. &amp; Capacity Licensing"/>
      <sheetName val="Vlan Def."/>
      <sheetName val="eNodeB Cell"/>
      <sheetName val="Cell Feat. &amp; Capacity Licensing"/>
      <sheetName val="Antenna Def."/>
      <sheetName val="MME Access"/>
      <sheetName val="LTE Neighbors"/>
      <sheetName val="HRPD Mobility"/>
      <sheetName val="HRPDneigh."/>
      <sheetName val="1xRTT Mobility"/>
      <sheetName val="1xRTTneigh."/>
      <sheetName val="RNC Access"/>
      <sheetName val="UTRAFddneigh."/>
      <sheetName val="GERAN Access"/>
      <sheetName val="GERAN Freq."/>
      <sheetName val="GERANneigh."/>
      <sheetName val="CSFB"/>
      <sheetName val="Pramesh GSM1900"/>
      <sheetName val="Sheet1"/>
      <sheetName val="NT"/>
      <sheetName val="Sheet1 (2)"/>
      <sheetName val="Coversheet"/>
      <sheetName val="Contacts"/>
      <sheetName val="Instructions"/>
      <sheetName val="Version History"/>
      <sheetName val="Action-Revision-Register"/>
      <sheetName val="General Definition"/>
      <sheetName val="SAM-NTP"/>
      <sheetName val="eNodeB-Transport-MME - Table 1"/>
      <sheetName val="eNodeB Cell - Table 2"/>
      <sheetName val="LTE-Nbrs - Table 3"/>
      <sheetName val="LTE-UMTS-Nbrs - Table 4"/>
      <sheetName val="LTE-GERAN-Nbrs - Table 5"/>
      <sheetName val="att CQ Sign-off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iew"/>
      <sheetName val="ContactInfo"/>
      <sheetName val="Legend Info"/>
      <sheetName val="WMM CIQ"/>
      <sheetName val="System"/>
      <sheetName val="Profiles"/>
      <sheetName val="Mobility"/>
      <sheetName val="IRAT"/>
      <sheetName val="TAI"/>
      <sheetName val="Diameter Connections"/>
      <sheetName val="Qos"/>
      <sheetName val="ngWMM HW &amp; SW"/>
      <sheetName val="ngWMM_IP"/>
      <sheetName val="ATCA WMM HW &amp; SW"/>
      <sheetName val="Session Management"/>
      <sheetName val="WMM Commands"/>
      <sheetName val="UT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Revision History"/>
      <sheetName val="Content"/>
      <sheetName val="Material List"/>
      <sheetName val="Logical Diagram"/>
      <sheetName val="VLAN_List"/>
      <sheetName val="Port_Assignments-Dallas(Site1)"/>
      <sheetName val="VLAN Definition-Dallas(Site1)"/>
      <sheetName val="Switch_Config-Dallas(Site1)"/>
      <sheetName val="Sheet2"/>
      <sheetName val="Sheet1"/>
      <sheetName val="IP_Addressing-Dallas(Site1)"/>
      <sheetName val="IP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PDH_If"/>
      <sheetName val="PET_Tsl_Usage"/>
      <sheetName val="SDH_If"/>
      <sheetName val="SDH_Prot_Grp"/>
      <sheetName val="ATM_If"/>
      <sheetName val="ATM_IMA_Grp"/>
      <sheetName val="ATM_Access_Prof"/>
      <sheetName val="ATM_Term_Pts"/>
      <sheetName val="ATM_PVC"/>
      <sheetName val="ATM_Rou"/>
      <sheetName val="ATM_End_Pnt_Grps"/>
      <sheetName val="ET_Allocation"/>
      <sheetName val="CircuitGroups"/>
      <sheetName val="SemiPerman"/>
      <sheetName val="TCP_IP_ATM_If"/>
      <sheetName val="TCP_IP_Net_If"/>
      <sheetName val="TCP_IP_Stat_Rou"/>
      <sheetName val="TCP_IP_Param"/>
      <sheetName val="IP_OSPF_Param"/>
      <sheetName val="IP_OSPF_Areas"/>
      <sheetName val="IP_OSPF_If_Param"/>
      <sheetName val="IP_OSPF_Virt_Lnk_Param"/>
      <sheetName val="IP_OSPF_Net_Prefix"/>
      <sheetName val="IP_OSPF_Restribute_Param"/>
      <sheetName val="IP_OSPF_Stub_Network"/>
      <sheetName val="D_Channel"/>
      <sheetName val="External_IP_CAC"/>
      <sheetName val="SSL_TLS_Param"/>
      <sheetName val="SCCP_CG_GTAn"/>
      <sheetName val="SCCP_CG_GTRes"/>
      <sheetName val="NEMU_IP"/>
      <sheetName val="IPv6_DNS_Param"/>
      <sheetName val="IPv6_TCP_IP_Param"/>
      <sheetName val="IPv6_TCP_IP_Stack"/>
      <sheetName val="IPv6_TCP_IP_Stat_Rou"/>
      <sheetName val="SS7_OwnSPC"/>
      <sheetName val="SS7_Services"/>
      <sheetName val="SCTP_Multihoming"/>
      <sheetName val="SS7_TDM_Linksets"/>
      <sheetName val="SS7_ATM_Linksets"/>
      <sheetName val="IPSigLinkSet"/>
      <sheetName val="SS7_SigRoutSet"/>
      <sheetName val="SCCP_Subsys"/>
      <sheetName val="Ater_Interface"/>
      <sheetName val="NE_Signalling"/>
      <sheetName val="SS7_L3Param"/>
      <sheetName val="SCTP_Param"/>
      <sheetName val="SS7_SigLinkPar"/>
      <sheetName val="SS7_SigRoutPar"/>
      <sheetName val="SCCP_Param"/>
      <sheetName val="MGW_Announce"/>
      <sheetName val="Tones"/>
      <sheetName val="Digit_Analysis"/>
      <sheetName val="Synch_Param"/>
      <sheetName val="Gen_Synch_Param"/>
      <sheetName val="MGW_Default_Param"/>
      <sheetName val="Virtual_MGW"/>
      <sheetName val="CDS_IWF_Param"/>
      <sheetName val="DSP_Param"/>
      <sheetName val="DSP_Capacity"/>
      <sheetName val="PRFILE"/>
      <sheetName val="FIFILE"/>
      <sheetName val="GlobTitlAn"/>
      <sheetName val="GlobTitRes"/>
      <sheetName val="GT_Mod_Data"/>
      <sheetName val="Licence_Feature"/>
      <sheetName val="System ID"/>
      <sheetName val="ESA24 Config"/>
      <sheetName val="Sheet1"/>
      <sheetName val="logical diagra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area 021 - CSP 0021"/>
      <sheetName val="area 021 - CSP 0023"/>
      <sheetName val="area 021 - CSP 021"/>
      <sheetName val="area 021 - CSP 023"/>
      <sheetName val="area 021 - CSP 085"/>
      <sheetName val="area 021 - CSP 031"/>
      <sheetName val="Plan2"/>
      <sheetName val="Sumário"/>
      <sheetName val="1 Apresentação"/>
      <sheetName val="2 Alterações"/>
      <sheetName val="3.1 Diagrama de Sinalização "/>
      <sheetName val="3.2 Tabela de IMSI e GTT"/>
      <sheetName val="3.3 Tabela de Sinalização"/>
      <sheetName val="4.1 Diagrama de Entroncamento "/>
      <sheetName val="4.2 Tabela de Entroncamento "/>
      <sheetName val="4.3 Tabela de Semi-permanente"/>
      <sheetName val="Área 021 - Neax61BR- SISTEMICA "/>
      <sheetName val="PP DID-Anexo"/>
      <sheetName val="DATABASE"/>
      <sheetName val="Indic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up"/>
      <sheetName val="Quick User Guide"/>
      <sheetName val="Versions"/>
      <sheetName val="Product_Line"/>
      <sheetName val="Offer_Information"/>
      <sheetName val="Assumptions"/>
      <sheetName val="LoA_Summary"/>
      <sheetName val="Level1_SD_Summary"/>
      <sheetName val="Level1_Summary"/>
      <sheetName val="Price_Level_Summary"/>
      <sheetName val="Scope_Parameter"/>
      <sheetName val="Lookups"/>
      <sheetName val="Level2_Summary"/>
      <sheetName val="Discount_Cockpit"/>
      <sheetName val="Currency_and_Delivery_Terms"/>
      <sheetName val="Price_Book"/>
      <sheetName val="Unitary_Price_List"/>
      <sheetName val="Sales_Packages"/>
      <sheetName val="Configuration_Import"/>
      <sheetName val="Input_Services"/>
      <sheetName val="IPT_NI_PM"/>
      <sheetName val="IPT_NI_CL"/>
      <sheetName val="IPT_NI_NI"/>
      <sheetName val="IPT_NI_PARTNER"/>
      <sheetName val="IPT_HWS"/>
      <sheetName val="IPT_SWS"/>
      <sheetName val="IPT_SI"/>
      <sheetName val="IPT_NPO"/>
      <sheetName val="IPT_NSOP"/>
      <sheetName val="Master"/>
      <sheetName val="P-CSCF_MUM_Y1"/>
      <sheetName val="I-BCF_MUM_Y1"/>
      <sheetName val="S_I_CSCF_Yr1"/>
      <sheetName val="iNUM_Yr1"/>
      <sheetName val="SWMRF_Yr1"/>
      <sheetName val="Open_TAS_Y1"/>
      <sheetName val="Open_BGW_Y1"/>
      <sheetName val="CAM_15_5_Yr1toYr3"/>
      <sheetName val="NCIV_16_Y1"/>
      <sheetName val="Master (4)"/>
      <sheetName val="Master 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rint"/>
      <sheetName val="Template"/>
      <sheetName val="Lists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alysis"/>
      <sheetName val="Navigator"/>
      <sheetName val="Definitions"/>
      <sheetName val="Demographics"/>
      <sheetName val="Quality"/>
      <sheetName val="Coverage"/>
      <sheetName val="Markets"/>
      <sheetName val="Services"/>
      <sheetName val="Subscribers"/>
      <sheetName val="Traffic"/>
      <sheetName val="Revenue"/>
      <sheetName val="Tariffs"/>
      <sheetName val="TariffsT"/>
      <sheetName val="Behavior"/>
      <sheetName val="BehaviorT"/>
      <sheetName val="Transactions"/>
      <sheetName val="Capacity"/>
      <sheetName val="Technology"/>
      <sheetName val="PwrBdgt"/>
      <sheetName val="Network"/>
      <sheetName val="RollOut"/>
      <sheetName val="Prices"/>
      <sheetName val="OPEX"/>
      <sheetName val="CAPEX"/>
      <sheetName val="IMPEX"/>
      <sheetName val="Valuation"/>
      <sheetName val="Financing"/>
      <sheetName val="PLStat"/>
      <sheetName val="Balance"/>
      <sheetName val="CashFlow"/>
      <sheetName val="Ratios"/>
      <sheetName val="Module1"/>
      <sheetName val="Module5"/>
      <sheetName val="Module2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ETAllocationBSC"/>
      <sheetName val="ETAllocationTCSM"/>
      <sheetName val="GbAllocation"/>
      <sheetName val="Version_history"/>
      <sheetName val="Aif"/>
      <sheetName val="Through_conn_ch"/>
      <sheetName val="TC-PCM"/>
      <sheetName val="CGR_creation"/>
      <sheetName val="Circuits"/>
      <sheetName val="SigLinkSet"/>
      <sheetName val="SigRouteSet"/>
      <sheetName val="SCCP"/>
      <sheetName val="Abis_if"/>
      <sheetName val="Abis_LAPD_links"/>
      <sheetName val="Abis_BCF"/>
      <sheetName val="Abis_BTS-SEG"/>
      <sheetName val="Abis_TRX"/>
      <sheetName val="Abis_POC"/>
      <sheetName val="Abis_HOC"/>
      <sheetName val="Abis_MAL"/>
      <sheetName val="Abis_DAP"/>
      <sheetName val="Gb_cell"/>
      <sheetName val="BSC-throughconn"/>
      <sheetName val="Gb_NSVC"/>
      <sheetName val="Gb_bearer"/>
      <sheetName val="Gb_RAC"/>
      <sheetName val="TRXs &amp; Hopping"/>
      <sheetName val="Cell Lev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el Logo"/>
      <sheetName val="Sample CACP 12.1 input"/>
      <sheetName val="Sample ND 12.1 tab"/>
      <sheetName val="Sample CACP 12.3 input"/>
      <sheetName val="sample configurations"/>
      <sheetName val="Inputs"/>
      <sheetName val="TrafficRangeList"/>
      <sheetName val="11.0, 12.0 Inputs"/>
      <sheetName val="13.0 Inputs"/>
      <sheetName val="CCMC 2"/>
      <sheetName val="CCMC 3"/>
      <sheetName val="CPDS 1"/>
      <sheetName val="CPDS 2"/>
      <sheetName val="CPDS 3"/>
      <sheetName val="CPDS 4"/>
      <sheetName val="11.0 12.0 Tables"/>
      <sheetName val="12.1 Tables"/>
      <sheetName val="12.1 ISTL Calculations"/>
      <sheetName val="13.0 Tab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RF Engineer Only"/>
      <sheetName val="Capital Analyst Only"/>
      <sheetName val="Data"/>
      <sheetName val="Tables"/>
      <sheetName val="Validation "/>
      <sheetName val="CIQ Form"/>
      <sheetName val="Valid Values"/>
      <sheetName val="Pramesh GSM1900"/>
      <sheetName val="Sheet1"/>
      <sheetName val="NT"/>
      <sheetName val="Sheet1 (2)"/>
      <sheetName val="eNodeB Def."/>
      <sheetName val="GERAN Access"/>
      <sheetName val="eNodeB HW &amp; SW"/>
      <sheetName val="Legend &amp; Instruction"/>
      <sheetName val="eNodeB Cell"/>
      <sheetName val="States"/>
      <sheetName val="Bearers"/>
      <sheetName val="CPABSS"/>
      <sheetName val="EVRC-B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ils"/>
      <sheetName val="Lookup Lists"/>
      <sheetName val="CoronaChecklist v5"/>
    </sheetNames>
    <sheetDataSet>
      <sheetData sheetId="0"/>
      <sheetData sheetId="1"/>
      <sheetData sheetId="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bling Worksheet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T"/>
      <sheetName val="Pramesh GSM1900"/>
      <sheetName val="Pramesh"/>
      <sheetName val="Sheet1"/>
      <sheetName val="UMTS Site List 20051025_MapInfo"/>
      <sheetName val="UMTS Configurations"/>
      <sheetName val="OBL"/>
      <sheetName val="Sheet1 (2)"/>
      <sheetName val="Sheet2"/>
      <sheetName val="Valid Values"/>
      <sheetName val="Tables"/>
      <sheetName val="NT_x0013_Ӥ_x0000_鸅粀冎_x0013__x001c_翻梄_x0013_柣_x0013_¡_x0000_뗬　㪀ʵ㪀ʵ䴭_x0000_柡_x0013_㘫㉤Ӥ_x0000_"/>
      <sheetName val="Menu Data"/>
      <sheetName val="Site Buckets"/>
      <sheetName val="DropDowns"/>
      <sheetName val="NT_x0013_Ӥ"/>
      <sheetName val="REF_NOTES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bout this Job Aid"/>
      <sheetName val="Terminology"/>
      <sheetName val="Input Definitions"/>
      <sheetName val="IMS 4.1 Inputs"/>
      <sheetName val="General Calculations"/>
      <sheetName val="VoIP"/>
      <sheetName val="Peer to Peer Video"/>
      <sheetName val="Peer to Peer IM"/>
      <sheetName val="Peer to Peer Image Sharing"/>
      <sheetName val="Presence"/>
      <sheetName val="Short Message Service"/>
      <sheetName val="Voice Mail Service"/>
      <sheetName val="CCF"/>
      <sheetName val="DNS"/>
      <sheetName val="FS"/>
      <sheetName val="HSS"/>
      <sheetName val="CSCF"/>
      <sheetName val="MGCF"/>
      <sheetName val="MGW"/>
      <sheetName val="Presence Server"/>
      <sheetName val="SMSC"/>
      <sheetName val="Voice Mail Server"/>
      <sheetName val="NE Summary"/>
      <sheetName val="FS 5000 Equipment Calculations"/>
      <sheetName val="LSM Equipment Calculations"/>
      <sheetName val="P-CSCF Equip Calculations"/>
      <sheetName val="I-CSCF Equip Calculations"/>
      <sheetName val="S-CSCF Equip Calculations"/>
      <sheetName val="BGCF Equip Calculations"/>
      <sheetName val="Calculation Definitions"/>
      <sheetName val="NE Cal Definitions"/>
      <sheetName val="NE Equip Cal Definition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Traffic Model"/>
      <sheetName val="Dimensioning parameter"/>
      <sheetName val="Packet Core NE Summary"/>
      <sheetName val="Dimensioning"/>
      <sheetName val="Ph1 PCU-Gb Dimensioning"/>
      <sheetName val="Ph2 PCU-Gb Dimensioning"/>
      <sheetName val="Ph3 PCU-Gb Dimensionin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oc History"/>
      <sheetName val="Contact"/>
      <sheetName val=" Network Arch"/>
      <sheetName val="Physical Connectivity DEN"/>
      <sheetName val="Physical Connectivity CDP"/>
      <sheetName val="IP Summary"/>
      <sheetName val="IP Assignment"/>
      <sheetName val="FQDN"/>
      <sheetName val="1310 OMC-P"/>
      <sheetName val="CTS Cabinet"/>
      <sheetName val="CTS General NP"/>
      <sheetName val="CTS WS DEN"/>
      <sheetName val="CTS WS CDP"/>
      <sheetName val="CTS SP"/>
      <sheetName val="CTS-Dial-Plan"/>
      <sheetName val="CTS Tables"/>
      <sheetName val="CTS CDR"/>
      <sheetName val="MRF NP"/>
      <sheetName val="MRF SP"/>
      <sheetName val="PCM-A NP"/>
      <sheetName val="PCM-D NP"/>
      <sheetName val="PCM 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Sheet1"/>
      <sheetName val="Change Control"/>
      <sheetName val="Logic"/>
      <sheetName val="Preanalys"/>
      <sheetName val="TreeIndex"/>
      <sheetName val="Tree 3"/>
      <sheetName val="Tree 30"/>
      <sheetName val="Tree 48"/>
      <sheetName val="Tree 49"/>
      <sheetName val="Tree 99"/>
      <sheetName val="Tree 102"/>
      <sheetName val="Tree 104"/>
      <sheetName val="Tree 105"/>
      <sheetName val="Tree 109"/>
      <sheetName val="Tree 120"/>
      <sheetName val="Tree 121"/>
      <sheetName val="Tree 140"/>
      <sheetName val="Tree 141"/>
      <sheetName val="Tree 142"/>
      <sheetName val="Tree 145"/>
      <sheetName val="Tree 150"/>
      <sheetName val="Tree 151"/>
      <sheetName val="Tree 152"/>
      <sheetName val="Tree 161"/>
      <sheetName val="Tree 170"/>
      <sheetName val="Tree 180"/>
      <sheetName val="Tree 190"/>
      <sheetName val="Tree 195"/>
      <sheetName val="Tree 202"/>
      <sheetName val="Tree 204"/>
      <sheetName val="Tree 205"/>
      <sheetName val="Tree 209"/>
      <sheetName val="Tree 220"/>
      <sheetName val="Tree 221"/>
      <sheetName val="Tree 240"/>
      <sheetName val="Tree 241"/>
      <sheetName val="Tree 242"/>
      <sheetName val="Tree 245"/>
      <sheetName val="Tree 250"/>
      <sheetName val="Tree 251"/>
      <sheetName val="Tree 252"/>
      <sheetName val="Tree 261"/>
      <sheetName val="Tree 270"/>
      <sheetName val="Tree 280"/>
      <sheetName val="Tree 290"/>
      <sheetName val="Tree 295"/>
      <sheetName val="Tree 302"/>
      <sheetName val="Tree 304"/>
      <sheetName val="Tree 305"/>
      <sheetName val="Tree 309"/>
      <sheetName val="Tree 320"/>
      <sheetName val="Tree 321"/>
      <sheetName val="Tree 340"/>
      <sheetName val="Tree 341"/>
      <sheetName val="Tree 342"/>
      <sheetName val="Tree 345"/>
      <sheetName val="Tree 350"/>
      <sheetName val="Tree 351"/>
      <sheetName val="Tree 352"/>
      <sheetName val="Tree 361"/>
      <sheetName val="Tree 370"/>
      <sheetName val="Tree 380"/>
      <sheetName val="Tree 390"/>
      <sheetName val="Tree 395"/>
      <sheetName val="Tree 402"/>
      <sheetName val="Tree 404"/>
      <sheetName val="Tree 405"/>
      <sheetName val="Tree 409"/>
      <sheetName val="Tree 420"/>
      <sheetName val="Tree 421"/>
      <sheetName val="Tree 440"/>
      <sheetName val="Tree 441"/>
      <sheetName val="Tree 442"/>
      <sheetName val="Tree 445"/>
      <sheetName val="Tree 450"/>
      <sheetName val="Tree 451"/>
      <sheetName val="Tree 452"/>
      <sheetName val="Tree 461"/>
      <sheetName val="Tree 470"/>
      <sheetName val="Tree 480"/>
      <sheetName val="Tree 490"/>
      <sheetName val="Tree 495"/>
      <sheetName val="ExtendPrea"/>
      <sheetName val="ExtPreaFiRe"/>
      <sheetName val="IMSIAnalys"/>
      <sheetName val="EosAttSubA"/>
      <sheetName val="EosAttFiRe"/>
      <sheetName val="ChargCase"/>
      <sheetName val="OriginAna"/>
      <sheetName val="CDRGeneration"/>
      <sheetName val="TreeDest"/>
      <sheetName val="TreeSDest"/>
      <sheetName val="SpRGSMEND"/>
      <sheetName val="SpRIntHand"/>
      <sheetName val="SpRHLRInq"/>
      <sheetName val="SpRNumMod"/>
      <sheetName val="NumModSet"/>
      <sheetName val="RouAttSubA"/>
      <sheetName val="RouAttFiRe"/>
      <sheetName val="AifAtSbMOC"/>
      <sheetName val="AifAtSbMTC"/>
      <sheetName val="AifAttFRes"/>
      <sheetName val="OutCallBar"/>
      <sheetName val="UserPlaneSubAna"/>
      <sheetName val="UserPlaneFinRes"/>
      <sheetName val="AnnouncPar"/>
      <sheetName val="VoiceAnnounce"/>
      <sheetName val="EndOfSelec"/>
      <sheetName val="SignService"/>
      <sheetName val="BSSAPPar"/>
      <sheetName val="NWandNESpecNum"/>
      <sheetName val="MSCPLMNPar"/>
      <sheetName val="VLRParam"/>
      <sheetName val="SigLinkPar"/>
      <sheetName val="SigRoutPar"/>
      <sheetName val="GlobTitlAn"/>
      <sheetName val="GlobTitRes"/>
      <sheetName val="STPAccess"/>
      <sheetName val="SCTP_Param"/>
      <sheetName val="SCCPParam"/>
      <sheetName val="SS7L3Param"/>
      <sheetName val="InCallPara"/>
      <sheetName val="OutCallPara"/>
      <sheetName val="CLIIdentit"/>
      <sheetName val="TriggerKey"/>
      <sheetName val="ServiceSet"/>
      <sheetName val="OLCMParam"/>
      <sheetName val="FIFILE"/>
      <sheetName val="PRFILE"/>
      <sheetName val="MAP3"/>
      <sheetName val="MAPVer"/>
      <sheetName val="NetEntAddAna"/>
      <sheetName val="NetEntAddRes"/>
      <sheetName val="Requirements"/>
      <sheetName val="oms"/>
      <sheetName val="features"/>
      <sheetName val="Networ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deB CIQ"/>
      <sheetName val="Revision Control &amp; References"/>
      <sheetName val="contactInfo"/>
      <sheetName val="Legend Info"/>
      <sheetName val="General Definition"/>
      <sheetName val="eNodeB HW&amp;SW"/>
      <sheetName val="eNodeB Definition"/>
      <sheetName val="eNodeB Cell"/>
      <sheetName val="Antenna Definition"/>
      <sheetName val="Template"/>
      <sheetName val="MME_Access"/>
      <sheetName val="X2_Access"/>
      <sheetName val="LTEneigh."/>
      <sheetName val="HRPD_Mobility"/>
      <sheetName val="HRPDneigh."/>
      <sheetName val="Tabl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Contacts"/>
      <sheetName val="Instructions"/>
      <sheetName val="Version History"/>
      <sheetName val="Action-Revision-Register"/>
      <sheetName val="General Definition"/>
      <sheetName val="eNodeB-Transport-MME - Table 1"/>
      <sheetName val="eNodeB Cell - Table 2"/>
      <sheetName val="AT&amp;T CQ Sign-off"/>
      <sheetName val="LMCombos"/>
      <sheetName val="attCQ-eNodeB-LR16.2.2_v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verPage-2"/>
      <sheetName val="Common Document"/>
      <sheetName val="CFX Quantity"/>
      <sheetName val="DNP WorkSheet Description"/>
      <sheetName val="RJIO Architecture"/>
      <sheetName val="Logical Connectivity Diagram"/>
      <sheetName val="HP Rack Hardware"/>
      <sheetName val="High Level NW Conectivity"/>
      <sheetName val="Card and Vlan Mapping"/>
      <sheetName val="Enclosure &amp; VLANs"/>
      <sheetName val="Rack Layout"/>
      <sheetName val="VLAN Details"/>
      <sheetName val="CFX-NE &amp; VCFlex Port Assign"/>
      <sheetName val="VCFlex Port-Switch Port"/>
      <sheetName val="O.S. Hostnames"/>
      <sheetName val="Parameters"/>
      <sheetName val="IP Segmentation"/>
      <sheetName val="IP Addressing"/>
      <sheetName val="Comunication Matrix"/>
      <sheetName val="Mac Address"/>
      <sheetName val="1 to 1 Communication Matrix"/>
      <sheetName val="BGW-CFX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 Worksheet"/>
      <sheetName val="Final_IPPlan"/>
      <sheetName val="Worksheet"/>
      <sheetName val="Droplist"/>
      <sheetName val="Usag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uly_KI_2002 (2%)"/>
      <sheetName val="July_KI_2002 (actual)"/>
      <sheetName val="TCH pr TRX"/>
      <sheetName val="Dedicated"/>
      <sheetName val="Smart_applications"/>
      <sheetName val="Subs Data"/>
      <sheetName val="BSC_Traf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 Mapping"/>
      <sheetName val="GPRS Data - Inputs"/>
      <sheetName val="Matrix"/>
      <sheetName val="BSC Level_existing"/>
      <sheetName val="BTS Level_existing"/>
      <sheetName val="BTS for Expansion_existing"/>
      <sheetName val="Y2002 BTS Level"/>
      <sheetName val="Y2002 BSC_Lev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Rates 2.6"/>
      <sheetName val="MAIN"/>
      <sheetName val="#REF"/>
      <sheetName val="DIMEXP_OUT"/>
      <sheetName val="9618UH"/>
      <sheetName val="CATV_E"/>
      <sheetName val="COEFF"/>
      <sheetName val="1641"/>
      <sheetName val="mweqpt"/>
      <sheetName val="input_spider"/>
      <sheetName val="layoutinfo"/>
      <sheetName val="priceinfo"/>
      <sheetName val="rtu_master"/>
      <sheetName val="PROJECT "/>
      <sheetName val="Management"/>
      <sheetName val="1511 - Models"/>
      <sheetName val="SE800"/>
      <sheetName val="Hedging"/>
      <sheetName val="LANGUAGE"/>
      <sheetName val="PART_DISCOUNT"/>
      <sheetName val="Marine"/>
      <sheetName val="Selling Costs"/>
      <sheetName val="SLTE"/>
      <sheetName val="MR21"/>
      <sheetName val="Costi"/>
      <sheetName val="BU21"/>
      <sheetName val="COMPLETE"/>
      <sheetName val="Parameters"/>
      <sheetName val="Schedule"/>
      <sheetName val="Lookup"/>
      <sheetName val="Link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ntact"/>
      <sheetName val="Doc History"/>
      <sheetName val="NE Specific"/>
      <sheetName val="IP Connectivity"/>
      <sheetName val="PortSummary"/>
      <sheetName val="General IP"/>
      <sheetName val="IP Assignment"/>
      <sheetName val="L1-L2"/>
      <sheetName val="L3"/>
      <sheetName val="FQDN"/>
      <sheetName val="TS Port"/>
      <sheetName val="TS NP"/>
      <sheetName val="ICS Port"/>
      <sheetName val="ICS WS 1 - Chassis Config"/>
      <sheetName val="ICS WS 2"/>
      <sheetName val="ICS WS 3"/>
      <sheetName val="ISC General NP"/>
      <sheetName val="ISC SP"/>
      <sheetName val="CTS SP"/>
      <sheetName val="SDM Port"/>
      <sheetName val="SDM NP"/>
      <sheetName val="SDM SP"/>
      <sheetName val="SDM IFC-GSP"/>
      <sheetName val="SDM-FE SP"/>
      <sheetName val="SDM-BE SP"/>
      <sheetName val="PCM Port"/>
      <sheetName val="PCMA NP"/>
      <sheetName val="PCMD NP"/>
      <sheetName val="PCMD SP"/>
      <sheetName val="MRF Port"/>
      <sheetName val="MRF NP"/>
      <sheetName val="MRF SP"/>
      <sheetName val="DS Port"/>
      <sheetName val="DS NP"/>
      <sheetName val="IeCCF Port"/>
      <sheetName val="IeCCF NP"/>
      <sheetName val="IeCCF SP"/>
      <sheetName val="SAM Port"/>
      <sheetName val="SAM NP"/>
      <sheetName val="COM Port"/>
      <sheetName val="COM NP"/>
      <sheetName val="COM SP"/>
      <sheetName val="Cable Matrix"/>
      <sheetName val="Rack Elevation with Names"/>
      <sheetName val="Device Registration and  Detail"/>
      <sheetName val="DefinedNam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comon parameters"/>
      <sheetName val="Traffic Profiles"/>
      <sheetName val="Graphs"/>
      <sheetName val="TOTAL CCE BHCA (F&amp;M)"/>
      <sheetName val="CCE BHCA-quarterly 30%"/>
      <sheetName val="AS BHCA (quarterly)"/>
      <sheetName val="Offered Load at CCE (Quarterly)"/>
      <sheetName val="CCE-30% (monthly)"/>
      <sheetName val="AS BHCA (monthly)"/>
      <sheetName val="Offered Load at CCE(monthly)"/>
      <sheetName val="Offered Load at AS (monthly)"/>
      <sheetName val="IPTC ADjustment"/>
      <sheetName val="Adjusted MOUs"/>
      <sheetName val="Raw Forecast MOUs"/>
      <sheetName val="quarterly svc %"/>
      <sheetName val="monthly svc %"/>
      <sheetName val="NUMBER OF MESSAGES "/>
      <sheetName val="Detailed Weighting"/>
      <sheetName val="Migration CCE_AS BHCA"/>
      <sheetName val="NGBE Detailed Report"/>
      <sheetName val="IPBE Detailed Report "/>
      <sheetName val="PNBE Detailed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ct Info (Internal)"/>
      <sheetName val="Architecture"/>
      <sheetName val="Lists"/>
      <sheetName val="Integration (P)"/>
      <sheetName val="Integration (SDN)"/>
      <sheetName val="Integration (T)"/>
      <sheetName val="DB backups (P)"/>
      <sheetName val="License key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us"/>
      <sheetName val="CVR"/>
      <sheetName val="Summary"/>
      <sheetName val="WI"/>
      <sheetName val="CRL"/>
      <sheetName val="Power"/>
      <sheetName val="Ground"/>
      <sheetName val="SOM Cover"/>
      <sheetName val="SOM"/>
      <sheetName val="Mexico City Lab"/>
      <sheetName val="Dwg Summary"/>
      <sheetName val="Review"/>
      <sheetName val="Template"/>
      <sheetName val="Info"/>
      <sheetName val="eNodeB Cell"/>
      <sheetName val="Sonus.TelMex Installation Spec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s"/>
      <sheetName val="Exec Summary"/>
      <sheetName val="Year 1"/>
      <sheetName val="Year 2"/>
      <sheetName val="Year 3"/>
      <sheetName val="Year 4"/>
      <sheetName val="Year 5"/>
      <sheetName val="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xRNC_CQ_r27"/>
      <sheetName val="B-D-Tuna"/>
      <sheetName val="B-S-Tuna"/>
      <sheetName val="P-D-Tuna"/>
      <sheetName val="P-S-Tuna"/>
      <sheetName val="APPENDIX A"/>
      <sheetName val="APPENDIX B"/>
      <sheetName val="APPENDIX C"/>
      <sheetName val="SUMMARY"/>
      <sheetName val="Raw"/>
      <sheetName val="CRL"/>
      <sheetName val="Template"/>
      <sheetName val="WI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Contents"/>
      <sheetName val="1-Cover"/>
      <sheetName val="1-Address"/>
      <sheetName val="3-Daily Log"/>
      <sheetName val="4-IR-RMA"/>
      <sheetName val="5-Gen. Notes"/>
      <sheetName val="6-PDS"/>
      <sheetName val="7-TEO"/>
      <sheetName val="8-Pro-Tel Materials"/>
      <sheetName val="8-TelCo Materials"/>
      <sheetName val="9-Spec"/>
      <sheetName val="9-Spec Dev"/>
      <sheetName val="10-Cabling"/>
      <sheetName val="10-Cable Tag"/>
      <sheetName val="11-Inst Notes"/>
      <sheetName val="12-ICN"/>
      <sheetName val="13-Marked Dwgs"/>
      <sheetName val="13-Ref Dwgs"/>
      <sheetName val="14-BASD Dwgs"/>
      <sheetName val="15-Shelf Drawing"/>
      <sheetName val="1xRNC_CQ_r27"/>
      <sheetName val="CRL"/>
      <sheetName val="Template"/>
      <sheetName val="W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Doc Cont"/>
      <sheetName val="ToC"/>
      <sheetName val="Ver "/>
      <sheetName val="Special Notes"/>
      <sheetName val="A1.Network Arch."/>
      <sheetName val="B1.HW&amp;SW"/>
      <sheetName val="B2. CORE Info"/>
      <sheetName val="B3. RAN Info"/>
      <sheetName val="C1 VMGW Plan"/>
      <sheetName val="C2.ATM Port"/>
      <sheetName val="D1.Sig Link"/>
      <sheetName val="E1. Routing Plan "/>
      <sheetName val="E2.MSS Routes"/>
      <sheetName val="F1 A int. Sig. "/>
      <sheetName val="F2 MSS A int. CGR"/>
      <sheetName val="F31 MGW007 A int. CGR"/>
      <sheetName val="F32 MGW008 A int. CGR"/>
      <sheetName val="G21 MGW007Iu-CS Int."/>
      <sheetName val="G22 MGW008 Iu-CS Int"/>
      <sheetName val="H1 MGW-CDS CGR Plan"/>
      <sheetName val="I1 Nc CGR "/>
      <sheetName val="J1 Legacy Ntwk Sig."/>
      <sheetName val="J2 MSS Legacy Ntwk CGR"/>
      <sheetName val="J31 MGW007 Leg. Net CGR"/>
      <sheetName val="J32 MGW008 Leg Net CGR"/>
      <sheetName val="K1 Interconnect Sig."/>
      <sheetName val="K2 MSS Interconnect CGR"/>
      <sheetName val="K31 MGW007 POI  CGR"/>
      <sheetName val="K32 MGW008 POI CG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uipment list"/>
      <sheetName val="comon parameters"/>
    </sheetNames>
    <sheetDataSet>
      <sheetData sheetId="0"/>
      <sheetData sheetId="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Inputs"/>
      <sheetName val="5200_RNC_Reqs_by_Loc"/>
      <sheetName val="9370_RNC_Reqs_by_Loc"/>
      <sheetName val="1TR.BOD_Erls_by_Loc"/>
      <sheetName val="Master"/>
      <sheetName val="Omaha, NB"/>
      <sheetName val="Des Moines, IA"/>
      <sheetName val="Dayton, OH"/>
      <sheetName val="Grand Rapids, MI"/>
      <sheetName val="Minneapolis, MN"/>
      <sheetName val="Allentown, PA"/>
      <sheetName val="Harrisburg, PA"/>
      <sheetName val="Wilksberry, PA"/>
      <sheetName val="Norristown, PA"/>
      <sheetName val="Wilmington, DE"/>
      <sheetName val="Philadelphia, PA"/>
      <sheetName val="Cincinnati, OH"/>
      <sheetName val="Kansas City, MO"/>
      <sheetName val="Saint Louis, MO"/>
      <sheetName val="Columbus, OH"/>
      <sheetName val="Cleveland, OH"/>
      <sheetName val="Detroit, MI"/>
      <sheetName val="Piscataway, NJ"/>
      <sheetName val="White Plains, NY"/>
      <sheetName val="Garden City, NY"/>
      <sheetName val="Manhattan, NY"/>
      <sheetName val="Rochelle Park, NJ"/>
      <sheetName val="Albuquerque, NM"/>
      <sheetName val="Tucson, AZ"/>
      <sheetName val="Las Vegas, NV"/>
      <sheetName val="Phoenix, AZ"/>
      <sheetName val="Denver, CO"/>
      <sheetName val="Salt Lake City, UT"/>
      <sheetName val="Portland, OR"/>
      <sheetName val="Spokane, WA"/>
      <sheetName val="Tacoma, WA"/>
      <sheetName val="Columbia, MD"/>
      <sheetName val="Beltsville, MD"/>
      <sheetName val="Info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M Subs IMS Core"/>
      <sheetName val="IMS Core BoM and Price"/>
      <sheetName val="1M Subs Dist HSS BOM "/>
      <sheetName val="1M Subs Services Costs-Pricing"/>
      <sheetName val="1M Subs App C-P"/>
      <sheetName val="M2M-M2W-RCSChat-BOM-V3-backup"/>
      <sheetName val="M2M-M2W-RCSChat-BOM-V3-backup.x"/>
    </sheetNames>
    <definedNames>
      <definedName name="DOWNLOAD"/>
    </defined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oc History"/>
      <sheetName val="Contact"/>
      <sheetName val=" Network Arch"/>
      <sheetName val="Physical Connectivity DEN"/>
      <sheetName val="Physical Connectivity CDP"/>
      <sheetName val="IP Summary"/>
      <sheetName val="IP Assignment"/>
      <sheetName val="FQDN"/>
      <sheetName val="1310 OMC-P"/>
      <sheetName val="CTS Cabinet"/>
      <sheetName val="CTS General NP"/>
      <sheetName val="CTS WS DEN"/>
      <sheetName val="CTS WS CDP"/>
      <sheetName val="CTS SP"/>
      <sheetName val="CTS-Dial-Plan"/>
      <sheetName val="CTS Tables"/>
      <sheetName val="CTS CDR"/>
      <sheetName val="MRF NP"/>
      <sheetName val="MRF SP"/>
      <sheetName val="PCM-A NP"/>
      <sheetName val="PCM-D NP"/>
      <sheetName val="PCM 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1"/>
      <sheetName val="Worksheet 2"/>
      <sheetName val="Worksheet 3a"/>
      <sheetName val="Worksheet 3b"/>
      <sheetName val="Utilit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 History"/>
      <sheetName val=" Network Arch"/>
      <sheetName val="Physical Connectivity"/>
      <sheetName val="IP Summary"/>
      <sheetName val="IP Assignment"/>
      <sheetName val="IP Architecture"/>
      <sheetName val="1360 COM Port Assignment"/>
      <sheetName val="1360 COM"/>
      <sheetName val="1360 COM SP"/>
      <sheetName val="SDM Port Assignment"/>
      <sheetName val="ISC-CTS Port Assignment"/>
      <sheetName val="ISC-CTS WS"/>
      <sheetName val="ISC-CTS WS 3A"/>
      <sheetName val="ISC-CTS WS 3B"/>
      <sheetName val="CTS SP"/>
      <sheetName val="MRF WS"/>
      <sheetName val="MRF SP"/>
      <sheetName val="PCM WS"/>
      <sheetName val="PCM SP"/>
      <sheetName val="7510 MGW Port Assigment"/>
      <sheetName val="7510 MGW WS"/>
      <sheetName val="MGW SP"/>
      <sheetName val="MGC-8 Port Assignment"/>
      <sheetName val="MGC-8 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ntent"/>
      <sheetName val="General Information"/>
      <sheetName val="Logical Interfaces"/>
      <sheetName val="IP Networks"/>
      <sheetName val="Hostnames"/>
      <sheetName val="Signalling"/>
      <sheetName val="Distribution Matrix"/>
      <sheetName val="Realm Based Routing"/>
      <sheetName val="Network 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deB CIQ"/>
      <sheetName val="Revision Control &amp; References"/>
      <sheetName val="contactInfo"/>
      <sheetName val="Legend Info"/>
      <sheetName val="General Definition"/>
      <sheetName val="eNodeB HW&amp;SW"/>
      <sheetName val="eNodeB Definition"/>
      <sheetName val="code"/>
      <sheetName val="eNodeB Cell"/>
      <sheetName val="MME_Access"/>
      <sheetName val="X2_Access"/>
      <sheetName val="LTEneigh."/>
      <sheetName val="CMM Configurator"/>
      <sheetName val="qos"/>
      <sheetName val="Sheet1"/>
      <sheetName val="MME_CIQ_Model_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LANs, Subnets &amp; IP @ v2"/>
      <sheetName val="Ethernet Interfaces"/>
      <sheetName val="Connectivity"/>
      <sheetName val="Connected to"/>
      <sheetName val="Ports &amp; Protocols"/>
      <sheetName val="Flow Matrix"/>
      <sheetName val="SIGTRAN"/>
      <sheetName val="Diameter"/>
      <sheetName val="Data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TreeIndex"/>
      <sheetName val="Tree2"/>
      <sheetName val="Tree 4"/>
      <sheetName val="Tree9"/>
      <sheetName val="Tree20"/>
      <sheetName val="Tree30"/>
      <sheetName val="Tree41"/>
      <sheetName val="Tree48"/>
      <sheetName val="Tree49"/>
      <sheetName val="Tree50"/>
      <sheetName val="Tree70"/>
      <sheetName val="Tree80"/>
      <sheetName val="Tree110"/>
      <sheetName val="Tree120"/>
      <sheetName val="Tree140"/>
      <sheetName val="Preanalys"/>
      <sheetName val="ExtendPrea"/>
      <sheetName val="ExtPreaFiRe"/>
      <sheetName val="IMSIAnalys"/>
      <sheetName val="ChargCase"/>
      <sheetName val="OriginAna"/>
      <sheetName val="CDRGeneration"/>
      <sheetName val="Destinatio"/>
      <sheetName val="SpRGSMEND"/>
      <sheetName val="SpRIntHand"/>
      <sheetName val="SpRHLRInq"/>
      <sheetName val="SpRNumMod"/>
      <sheetName val="RouAttSubA"/>
      <sheetName val="RouAttFiRe"/>
      <sheetName val="OutCallBar"/>
      <sheetName val="Ann_Param"/>
      <sheetName val="VoiceAnnouce"/>
      <sheetName val="EndOfSelec"/>
      <sheetName val="STPAccess"/>
      <sheetName val="GlobTitlAn"/>
      <sheetName val="GlobTitRes"/>
      <sheetName val="GT_Mod_Data"/>
      <sheetName val="SS7_Services"/>
      <sheetName val="SCTP_Param"/>
      <sheetName val="BSSAPPar"/>
      <sheetName val="NWandNESpecNum"/>
      <sheetName val="MSCPLMNPar"/>
      <sheetName val="VLRParam"/>
      <sheetName val="SS7_SigLinkPar"/>
      <sheetName val="SS7_SigRoutPar"/>
      <sheetName val="SCCP_Param"/>
      <sheetName val="SS7_L3Param"/>
      <sheetName val="InCallPara"/>
      <sheetName val="OutCallPara"/>
      <sheetName val="CLIIdentit"/>
      <sheetName val="TCP_IP_Param"/>
      <sheetName val="CCBSMSCPar"/>
      <sheetName val="CallTimeOut"/>
      <sheetName val="PRFILE"/>
      <sheetName val="FIFILE"/>
      <sheetName val="SMSCDen"/>
      <sheetName val="UserPlaneSubAna"/>
      <sheetName val="UserPlaneFinRes"/>
      <sheetName val="OLCM_Param"/>
      <sheetName val="NumModSet"/>
      <sheetName val="MAP_Param"/>
      <sheetName val="MAP_Ver"/>
      <sheetName val="IN_TriggerKey"/>
      <sheetName val="IN_ServiceSet"/>
      <sheetName val="INAttSubA"/>
      <sheetName val="INAttFiRe"/>
      <sheetName val="SCP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ents"/>
      <sheetName val="Change Requests"/>
      <sheetName val="Parameters"/>
      <sheetName val="AdjacentCells"/>
      <sheetName val="Parameters Description"/>
      <sheetName val="AdjacentCells Description"/>
      <sheetName val="1 to 1 Communication Matr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de B Info"/>
      <sheetName val="IRAT 3G-2G Handover Info"/>
      <sheetName val="T1 Mapping"/>
      <sheetName val="Valid Values"/>
      <sheetName val="Sheet2"/>
      <sheetName val="Tables"/>
      <sheetName val="Inputs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 1"/>
      <sheetName val="Worksheet 2"/>
      <sheetName val="Worksheet 3a"/>
      <sheetName val="Worksheet 3b"/>
      <sheetName val="Utilit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verPage-2"/>
      <sheetName val="Revision History"/>
      <sheetName val="Material List"/>
      <sheetName val="System Engineering Requirements"/>
      <sheetName val="Hardware Setup"/>
      <sheetName val="Rack Configuration"/>
      <sheetName val="Rack Layout"/>
      <sheetName val="Equipment interface Config"/>
      <sheetName val="Switch Port Mapping- Harare"/>
      <sheetName val="VLAN and Uplink Connectivity"/>
      <sheetName val="Annex"/>
      <sheetName val="RFP"/>
      <sheetName val="Summary"/>
      <sheetName val="WDF links"/>
      <sheetName val="Beta modifications"/>
      <sheetName val="Analysis"/>
      <sheetName val="Navigator"/>
      <sheetName val="Definitions"/>
      <sheetName val="Demographics"/>
      <sheetName val="Quality"/>
      <sheetName val="Coverage"/>
      <sheetName val="Markets"/>
      <sheetName val="Services"/>
      <sheetName val="Subscribers"/>
      <sheetName val="Revenue"/>
      <sheetName val="Tariffs"/>
      <sheetName val="TariffsT"/>
      <sheetName val="Behavior"/>
      <sheetName val="BehaviorT"/>
      <sheetName val="Transactions"/>
      <sheetName val="Technology"/>
      <sheetName val="Capacity"/>
      <sheetName val="PwrBdgt"/>
      <sheetName val="Traffic"/>
      <sheetName val="Chart1"/>
      <sheetName val="Network"/>
      <sheetName val="RollOut"/>
      <sheetName val="Prices"/>
      <sheetName val="OPEX"/>
      <sheetName val="CAPEX"/>
      <sheetName val="IMPEX"/>
      <sheetName val="Valuation"/>
      <sheetName val="PLStat"/>
      <sheetName val="Financing"/>
      <sheetName val="Balance"/>
      <sheetName val="CashFlow"/>
      <sheetName val="Ratios"/>
      <sheetName val="List of Components"/>
      <sheetName val="Logical Connectivity Diagram"/>
      <sheetName val="ASI-PAE Logical Inter"/>
      <sheetName val="Cards &amp; VLANs"/>
      <sheetName val="AHUB-3B Connectivity"/>
      <sheetName val="Switch Port Mapping Site-1"/>
      <sheetName val="Switch Port Mapping Site-2"/>
      <sheetName val="VLAN Details"/>
      <sheetName val="Hostnames "/>
      <sheetName val="Parameters"/>
      <sheetName val="IP Segmentation_Site-1 "/>
      <sheetName val="IP Addressing_Site-1"/>
      <sheetName val="IP Segmentation_Site-2"/>
      <sheetName val="IP Addressing_Site-2"/>
      <sheetName val="VRRP Parameter"/>
      <sheetName val="VRF Setup"/>
      <sheetName val="Communication Matrix"/>
      <sheetName val="List of Product Components"/>
      <sheetName val="ASI-PAE Logical Interface"/>
      <sheetName val="Rack Configuration-NET"/>
      <sheetName val="Rack Configuration-ORY"/>
      <sheetName val="Cards &amp; VLANs-NET"/>
      <sheetName val="Cards &amp; VLANs-ORY"/>
      <sheetName val="AHUB-3B Connectivity-NET"/>
      <sheetName val="AHUB-3B Connectivity-ORY"/>
      <sheetName val="Switch Port Mapping-NET"/>
      <sheetName val="Switch Port Mapping-ORY"/>
      <sheetName val="VLAN Details-NET"/>
      <sheetName val="VLAN Details-ORY"/>
      <sheetName val="IP Segmentation-NET"/>
      <sheetName val="IP Addressing-NET"/>
      <sheetName val="IP Segmentation-ORY"/>
      <sheetName val="IP Addressing-ORY"/>
      <sheetName val="VRRP Parameter-NET"/>
      <sheetName val="VRRP Parameter-ORY"/>
      <sheetName val="High Level Diagram"/>
      <sheetName val="Switch Port Mapping"/>
      <sheetName val="IP Segmentation "/>
      <sheetName val="IP Addressing"/>
      <sheetName val="Material List-Harare"/>
      <sheetName val="Material List-Bulawayo"/>
      <sheetName val="Switch Port Mapping- Bulawayo"/>
      <sheetName val="IP Segmentation"/>
      <sheetName val="           Cover Page          "/>
      <sheetName val="          Cover Page-2         "/>
      <sheetName val="        Revision History       "/>
      <sheetName val="      Material List-Aalborg    "/>
      <sheetName val="      Material List-Søborg     "/>
      <sheetName val="  Sys Engineering Req-Aalborg  "/>
      <sheetName val="   Sys Engineering Req-Søborg  "/>
      <sheetName val="        Hardware Setup         "/>
      <sheetName val="       Rack Configuration      "/>
      <sheetName val="          Rack Layout          "/>
      <sheetName val="Equipment interf Config-Aalborg"/>
      <sheetName val="Equipment interf Config-Søborg"/>
      <sheetName val="  Switch Port Mapping-Aalborg  "/>
      <sheetName val="   Switch Port Mapping-Søborg  "/>
      <sheetName val="    VLAN and Uplink-Aalborg    "/>
      <sheetName val="     VLAN and Uplink-Søborg    "/>
      <sheetName val="              Annex            "/>
      <sheetName val="Cover Page-2"/>
      <sheetName val="Material List-Aalborg"/>
      <sheetName val="Material List-Søborg"/>
      <sheetName val="Sys Engineering Req-Aalborg"/>
      <sheetName val="Sys Engineering Req-Søborg"/>
      <sheetName val="Rack Configurations"/>
      <sheetName val="Switch Port Mapping-Aalborg"/>
      <sheetName val="Switch Port Mapping-Søborg"/>
      <sheetName val="VLAN and Uplink-Aalborg"/>
      <sheetName val="VLAN and Uplink-Søborg"/>
      <sheetName val="List of Components Site-1"/>
      <sheetName val="ASI-PAE Logical Inter Site-1"/>
      <sheetName val="Cards &amp; VLANs Site-1"/>
      <sheetName val="Rack Configuration Site-1"/>
      <sheetName val="AHUB-3B Connectivity Site-1"/>
      <sheetName val="Switch Port Mapping-Site1"/>
      <sheetName val="VRF Setup Site-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Main"/>
      <sheetName val="TOC"/>
      <sheetName val="Contacts"/>
      <sheetName val="Work Items"/>
      <sheetName val="General Notes"/>
      <sheetName val="Equipment"/>
      <sheetName val="Material"/>
      <sheetName val="BDFB"/>
      <sheetName val="Intra-Bay Power"/>
      <sheetName val="DS3"/>
      <sheetName val="Fiber Terms"/>
      <sheetName val="DS1"/>
      <sheetName val="Ethernet"/>
      <sheetName val="Console Ports"/>
      <sheetName val="Timing"/>
      <sheetName val="Floor Plan Layout"/>
      <sheetName val="Rack Layout"/>
      <sheetName val="Cable Pinouts"/>
      <sheetName val="8860 Shelf"/>
      <sheetName val="8860 Interconnections"/>
      <sheetName val="General Design Notes"/>
      <sheetName val="Naming Conventions"/>
      <sheetName val="Site IP Address Blocks"/>
      <sheetName val="8860 Backbone Links"/>
      <sheetName val="8860 Loopbacks"/>
      <sheetName val="L2 Guidelines"/>
      <sheetName val="PW VPLS ATM Ckt"/>
      <sheetName val="ATM IMA Ckt NodeB RNC 1"/>
      <sheetName val="ATM IMA Ckt NodeB RNC 2"/>
      <sheetName val="MPLS LSPs"/>
      <sheetName val="L3 Guidelines"/>
      <sheetName val="Routing"/>
      <sheetName val="8860 Node Port Listings"/>
      <sheetName val="IP MPLS Design"/>
      <sheetName val="IntraSite MPLS Design"/>
      <sheetName val="8860 Node PLM Layout"/>
      <sheetName val="Node1 Config"/>
      <sheetName val="Node2 Config"/>
      <sheetName val="Documentation"/>
      <sheetName val="Valid Values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hange History"/>
      <sheetName val="General Info"/>
      <sheetName val="Card MDA Port"/>
      <sheetName val="Services Config"/>
      <sheetName val="Subnet Config"/>
      <sheetName val="GTP Profile"/>
      <sheetName val="Gx Profile"/>
      <sheetName val="Diameter Profiles"/>
      <sheetName val="Diameter Peers"/>
      <sheetName val="Charging"/>
      <sheetName val="IP Pool"/>
      <sheetName val="APN"/>
      <sheetName val="QoS"/>
      <sheetName val="SNMP"/>
      <sheetName val="Security"/>
      <sheetName val="PDN"/>
      <sheetName val="Ga Config"/>
      <sheetName val="PCC 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SC General NP"/>
      <sheetName val="ISC C7000 NP"/>
      <sheetName val="ISC SP"/>
      <sheetName val="Sheet1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_Phoenix"/>
      <sheetName val="Output_Phoenix"/>
      <sheetName val="BOQ_IMS"/>
      <sheetName val="Phoenix_Referential"/>
      <sheetName val="Input"/>
      <sheetName val="PCP_IMS"/>
      <sheetName val="Data"/>
      <sheetName val="Revisions"/>
      <sheetName val="BOMandPrice"/>
      <sheetName val="Money"/>
      <sheetName val="Services"/>
      <sheetName val="Engr Info"/>
      <sheetName val="Config"/>
      <sheetName val="Config2"/>
      <sheetName val="Config3"/>
      <sheetName val="Config4"/>
      <sheetName val="Config5"/>
      <sheetName val="Misc1"/>
      <sheetName val="Misc2"/>
      <sheetName val="Misc4"/>
      <sheetName val="Misc5"/>
      <sheetName val="Acme"/>
      <sheetName val="IMS"/>
      <sheetName val="IBC4"/>
      <sheetName val="XMC"/>
      <sheetName val="COM"/>
      <sheetName val="OMCp"/>
      <sheetName val="BTS&amp;ATC"/>
      <sheetName val="MRF"/>
      <sheetName val="QIPclassic"/>
      <sheetName val="QIPactive"/>
      <sheetName val="ENUMmg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word"/>
      <sheetName val="1 Introduction"/>
      <sheetName val="2 Configuration"/>
      <sheetName val="3 Site Survey"/>
      <sheetName val="4 Environment"/>
      <sheetName val="5 Signaling"/>
      <sheetName val="6 Data Network"/>
      <sheetName val="7 DNS"/>
      <sheetName val="8 OA&amp;M"/>
      <sheetName val="9 Signoff"/>
      <sheetName val="10 Trademarks"/>
      <sheetName val="Appendix A"/>
      <sheetName val="ATCA Shelves"/>
      <sheetName val="Data Tables"/>
      <sheetName val="Platform Site Info"/>
      <sheetName val="SIGTRAN Diagram"/>
      <sheetName val="SIGTRAN IDX IP "/>
      <sheetName val="SIGTRAN IP Setup"/>
      <sheetName val="IO Blade IP Setup"/>
      <sheetName val="MATEUPD IP Setup"/>
      <sheetName val="MATEUPD IP Setup 9.1"/>
      <sheetName val="MATEUPD IP Setup 9.2"/>
      <sheetName val="MATEUPD IP Setup 9.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Controls"/>
      <sheetName val="FWA"/>
      <sheetName val="Mobility"/>
      <sheetName val="MTX07 (1BSC)"/>
      <sheetName val="SystemProvisioning (1BSC)"/>
      <sheetName val="SystemProvisioning (2BSC)"/>
      <sheetName val="MTX07 (2BSC)"/>
      <sheetName val="13k_Vocodar"/>
      <sheetName val="8k_Vocodar"/>
      <sheetName val="DialogInputs"/>
      <sheetName val="Provi"/>
      <sheetName val="DialogChooseModel"/>
      <sheetName val="DialogAllInputs"/>
      <sheetName val="DialogOutput1"/>
      <sheetName val="DialogOutputProvi"/>
      <sheetName val="DialogOutput2"/>
      <sheetName val="DialogOutput3"/>
      <sheetName val="DialogHelp"/>
      <sheetName val="DialogCallModel"/>
      <sheetName val="DialogMainMenu"/>
      <sheetName val="DialogImpact"/>
      <sheetName val="DialogPredict"/>
      <sheetName val="DialogimpactPredict"/>
      <sheetName val="DialogStart"/>
      <sheetName val="Hardware Development"/>
      <sheetName val="SiteSpecific"/>
      <sheetName val="SOW"/>
      <sheetName val="SW Patch Input"/>
      <sheetName val="menus"/>
      <sheetName val="MTX_Dialog_Data"/>
      <sheetName val="MTX07 CDMA Tool 2.0"/>
      <sheetName val="Literature manuals"/>
      <sheetName val="VLAN  general"/>
      <sheetName val="DataBase"/>
      <sheetName val="Valid Uni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N Global Negotiation Data"/>
      <sheetName val="CN Information"/>
      <sheetName val="Global Location Data"/>
      <sheetName val="RNC OPC"/>
      <sheetName val="Port Backup"/>
      <sheetName val="BRD Data"/>
      <sheetName val="MPU Data"/>
      <sheetName val="Route in OMU"/>
      <sheetName val="PORTCTRLER"/>
      <sheetName val="TRMMAP"/>
      <sheetName val="FACTORTABLE"/>
      <sheetName val="SCCP Tim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Instructions"/>
      <sheetName val="Contacts"/>
      <sheetName val="Action Item Register"/>
      <sheetName val="Virtual Network Topology"/>
      <sheetName val="Customer Reference Architecture"/>
      <sheetName val="Resource Allocation"/>
      <sheetName val="Cloud Environment Readiness"/>
      <sheetName val="MME-1 OpenStack Env"/>
      <sheetName val="MME-1 Standard Provisioning"/>
      <sheetName val="Sheet1"/>
      <sheetName val="MME-1 SGS Provisioning"/>
      <sheetName val="MME-1 Global Parameters"/>
      <sheetName val="MME-1 Timers"/>
      <sheetName val="UTC"/>
      <sheetName val="MME-1 UE PLMN Services"/>
      <sheetName val="MME-1 Services Profile"/>
      <sheetName val="Ciphering and Integrity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ntact"/>
      <sheetName val="Doc History"/>
      <sheetName val="NE Specific"/>
      <sheetName val="IP Connectivity"/>
      <sheetName val="PortSummary"/>
      <sheetName val="General IP"/>
      <sheetName val="IP Assignment"/>
      <sheetName val="L1-L2"/>
      <sheetName val="L3"/>
      <sheetName val="FQDN"/>
      <sheetName val="TS Port"/>
      <sheetName val="TS NP"/>
      <sheetName val="IBC4 Chassis Config"/>
      <sheetName val="IBC4 WS2"/>
      <sheetName val="IBC4 WS3"/>
      <sheetName val="IBC4 NP"/>
      <sheetName val="IBC4 SP"/>
      <sheetName val="ICS Port"/>
      <sheetName val="ICS WS 1 - Chassis Config"/>
      <sheetName val="ICS WS 2"/>
      <sheetName val="ICS WS 3"/>
      <sheetName val="ISC General NP"/>
      <sheetName val="ISC SP"/>
      <sheetName val="CTS SP"/>
      <sheetName val="SDM Port"/>
      <sheetName val="SDM NP"/>
      <sheetName val="SDM SP"/>
      <sheetName val="SDM IFC-GSP"/>
      <sheetName val="SDM-FE SP"/>
      <sheetName val="SDM-BE SP"/>
      <sheetName val="PCM Port"/>
      <sheetName val="PCMA NP"/>
      <sheetName val="PCMD NP"/>
      <sheetName val="PCMD SP"/>
      <sheetName val="MRF Port"/>
      <sheetName val="MRF NP"/>
      <sheetName val="MRF SP"/>
      <sheetName val="DS Port"/>
      <sheetName val="DS NP"/>
      <sheetName val="IeCCF Port"/>
      <sheetName val="IeCCF NP"/>
      <sheetName val="IeCCF SP"/>
      <sheetName val="SAM Port"/>
      <sheetName val="SAM NP"/>
      <sheetName val="COM Port"/>
      <sheetName val="COM NP"/>
      <sheetName val="COM SP"/>
      <sheetName val="Rack Elevation with Names"/>
      <sheetName val="Cable Matrix"/>
      <sheetName val="Device Registration and  Detail"/>
      <sheetName val="DefinedNam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List"/>
      <sheetName val="Status Summary"/>
      <sheetName val="NLT Rls Summary"/>
      <sheetName val="NE Rls Summary"/>
      <sheetName val="S-curve"/>
      <sheetName val="Task Templates"/>
      <sheetName val="Task Tmp"/>
      <sheetName val="Baseline Meetings"/>
      <sheetName val="task qgate summary"/>
      <sheetName val="PdM "/>
      <sheetName val="Cost Mgmt"/>
      <sheetName val="Scope Mgmt"/>
      <sheetName val="Timeline"/>
      <sheetName val="Risks"/>
      <sheetName val="Decision Log"/>
      <sheetName val="Contacts"/>
      <sheetName val="Emergency Contacts"/>
      <sheetName val="Qgates"/>
      <sheetName val="CCF"/>
      <sheetName val="DNS"/>
      <sheetName val="FS"/>
      <sheetName val="General Calculations"/>
      <sheetName val="HSS"/>
      <sheetName val="IMS 4.1 Inputs"/>
      <sheetName val="Input Definitions"/>
      <sheetName val="CSCF"/>
      <sheetName val="MGCF"/>
      <sheetName val="MGW"/>
      <sheetName val="Peer to Peer IM"/>
      <sheetName val="Peer to Peer Image Sharing"/>
      <sheetName val="Peer to Peer Video"/>
      <sheetName val="Presence"/>
      <sheetName val="Presence Server"/>
      <sheetName val="Short Message Service"/>
      <sheetName val="SMSC"/>
      <sheetName val="Voice Mail Server"/>
      <sheetName val="Voice Mail Service"/>
      <sheetName val="VoIP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Revision History"/>
      <sheetName val="Content"/>
      <sheetName val="Material List"/>
      <sheetName val="Logical Diagram"/>
      <sheetName val="VLAN_List"/>
      <sheetName val="Port_Assignments-Dallas(Site1)"/>
      <sheetName val="VLAN Definition-Dallas(Site1)"/>
      <sheetName val="Switch_Config-Dallas(Site1)"/>
      <sheetName val="Sheet2"/>
      <sheetName val="Sheet1"/>
      <sheetName val="IP_Addressing-Dallas(Site1)"/>
      <sheetName val="IP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D&amp;I"/>
      <sheetName val="Migration to NFM-P"/>
    </sheetNames>
    <sheetDataSet>
      <sheetData sheetId="0"/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 NSS"/>
      <sheetName val="comon parameters"/>
      <sheetName val="Task List"/>
      <sheetName val="Requirements"/>
      <sheetName val="XJ2 QUOT B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J2 QUOT BSS"/>
      <sheetName val="Task List"/>
      <sheetName val="SL NSS"/>
      <sheetName val="IDs-IP@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SKUNK Info"/>
      <sheetName val="Network Output"/>
      <sheetName val="XJ2 QUOT BSS"/>
      <sheetName val="Sheet1"/>
      <sheetName val="Instruc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gh_level"/>
      <sheetName val="Ethernet"/>
      <sheetName val="Console Ports"/>
      <sheetName val="Valid Values"/>
      <sheetName val="PLMN Def.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gh_level"/>
      <sheetName val="Ethernet"/>
      <sheetName val="Console Ports"/>
    </sheetNames>
    <sheetDataSet>
      <sheetData sheetId="0"/>
      <sheetData sheetId="1" refreshError="1"/>
      <sheetData sheetId="2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gh_level"/>
    </sheetNames>
    <sheetDataSet>
      <sheetData sheetId="0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eword"/>
      <sheetName val="1 Introduction"/>
      <sheetName val="2 Configuration"/>
      <sheetName val="3 Customer Information"/>
      <sheetName val="4 Siteinfo Data"/>
      <sheetName val="5 Application Data"/>
      <sheetName val="6 Services and Ports"/>
      <sheetName val="7 Ports and Protocols"/>
      <sheetName val="8 OA&amp;M Interfaces"/>
      <sheetName val="9 Signoff"/>
      <sheetName val="RMS Diagrams"/>
      <sheetName val="HP Blade Diagrams"/>
      <sheetName val="Network Diagrams"/>
      <sheetName val="Siteinfo File"/>
      <sheetName val="Data 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LS-9980"/>
      <sheetName val="high_level"/>
      <sheetName val="action items and owners"/>
      <sheetName val="Coversheet"/>
      <sheetName val="Action-Revision-Register"/>
      <sheetName val="SiteMainPar"/>
      <sheetName val="CellPar"/>
      <sheetName val="HW"/>
      <sheetName val="IRFIM-LNHOIF"/>
      <sheetName val="REDRT"/>
      <sheetName val="DropDowns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Version Control"/>
      <sheetName val="Network Topology"/>
      <sheetName val="NE Naming Convention"/>
      <sheetName val="MSS"/>
      <sheetName val="MGW"/>
      <sheetName val="RNC"/>
      <sheetName val="HLR"/>
      <sheetName val="EIR"/>
      <sheetName val="SGSN"/>
      <sheetName val="FlexiISN"/>
      <sheetName val="STP"/>
      <sheetName val="PSTN"/>
      <sheetName val="VMS"/>
      <sheetName val="SMSC"/>
      <sheetName val="IN_SCP"/>
      <sheetName val="OTHER"/>
      <sheetName val="NumPl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 Management"/>
      <sheetName val="EE call profile"/>
      <sheetName val="CMM Configurator"/>
      <sheetName val="ES CMM OpenStack"/>
      <sheetName val="VSR OpenStack Env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ase 8"/>
      <sheetName val="Case 7"/>
      <sheetName val="Case 6"/>
      <sheetName val="Case 5"/>
      <sheetName val="Case 4"/>
      <sheetName val="Case 3"/>
      <sheetName val="Case 2"/>
      <sheetName val="Sheet2"/>
      <sheetName val="Case 1"/>
      <sheetName val="Home"/>
      <sheetName val="Macro Results"/>
      <sheetName val="Do Not Delete"/>
      <sheetName val="SMS Cal"/>
      <sheetName val="Feature Inputs &amp; Results"/>
      <sheetName val="Call Model Input"/>
      <sheetName val="Main"/>
      <sheetName val="Traffic"/>
      <sheetName val="QA"/>
      <sheetName val="PART_DISCOUNT"/>
      <sheetName val="IS95IS2000Inpagingdynamic_data_"/>
      <sheetName val="No2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MLS-9980"/>
      <sheetName val="high_level"/>
      <sheetName val="Ethernet"/>
      <sheetName val="Console Port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I Mapping"/>
      <sheetName val="GPRS Data - Inputs"/>
      <sheetName val="Matrix"/>
      <sheetName val="BSC Level_existing"/>
      <sheetName val="BTS Level_existing"/>
      <sheetName val="BTS for Expansion_exis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e"/>
      <sheetName val="Revise Record"/>
      <sheetName val="Global Data"/>
      <sheetName val="Equipment Data"/>
      <sheetName val="Iu-CS Interface Data"/>
      <sheetName val="Iu-PS Interface Data"/>
      <sheetName val="Iur Interface Data"/>
      <sheetName val="Iub Interface Negotiation Data"/>
      <sheetName val="Cell Data (RNC20)"/>
      <sheetName val="Neighbor Cell Data (RNC20)"/>
      <sheetName val="Attach 1 Transport Resource Map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ntent"/>
      <sheetName val="MoM"/>
      <sheetName val="Material List"/>
      <sheetName val="Logical Diagram"/>
      <sheetName val="IP Addressing"/>
      <sheetName val="Data"/>
      <sheetName val="DropDowns"/>
      <sheetName val="MyDropDowns"/>
      <sheetName val="prod-cod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Instructions"/>
      <sheetName val="Contacts"/>
      <sheetName val="Action Item Register"/>
      <sheetName val="VMG Topology"/>
      <sheetName val="Network Diagram"/>
      <sheetName val="Sheet1"/>
      <sheetName val="UTC"/>
      <sheetName val="VMG-1 OpenStack Env-Old"/>
      <sheetName val="VMG-1 Provisioning-Old"/>
      <sheetName val="VMG-1 OpenStack Env"/>
      <sheetName val="VMG-1 Provisioning"/>
      <sheetName val="VMG-2 OpenStack Env"/>
      <sheetName val="VMG-2 Provisio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Connection Dist.- CCMC#2"/>
      <sheetName val="Tables"/>
      <sheetName val="ISTL Calculations"/>
      <sheetName val="11.0, 12.0 inputs"/>
      <sheetName val="Requirements"/>
      <sheetName val="oms"/>
      <sheetName val="features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Doc History"/>
      <sheetName val="Contact"/>
      <sheetName val="NE Specific"/>
      <sheetName val="IP Connectivity"/>
      <sheetName val="PortSummary"/>
      <sheetName val="L1-L2"/>
      <sheetName val="TS Port"/>
      <sheetName val="MGC8Port"/>
      <sheetName val="7510Port"/>
      <sheetName val="CMS Port"/>
      <sheetName val="General NP"/>
      <sheetName val="IPAssignment"/>
      <sheetName val="MGC8 WS1"/>
      <sheetName val="MGC8 WS2"/>
      <sheetName val="MGC8 WS3a"/>
      <sheetName val="MGC8 WS3b"/>
      <sheetName val="7510NP"/>
      <sheetName val="7510SP"/>
      <sheetName val="COM Port"/>
      <sheetName val="DefinedNames"/>
      <sheetName val="MGC8 Drawing"/>
      <sheetName val="7510 Draw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ntact"/>
      <sheetName val="Doc History"/>
      <sheetName val="DefinedNames"/>
      <sheetName val="HW Summary"/>
      <sheetName val="Port Summary"/>
      <sheetName val="General IP"/>
      <sheetName val="IP Bearer"/>
      <sheetName val="Network Connectivity"/>
      <sheetName val="NE Specific"/>
      <sheetName val="L1-L2"/>
      <sheetName val="L1-L2-SW"/>
      <sheetName val="IECCF TS Port"/>
      <sheetName val="IECCF Omni Port"/>
      <sheetName val="ISC-CTS-SCG Chassis Config"/>
      <sheetName val="IBC4 Chassis Config"/>
      <sheetName val="L3.SAN"/>
      <sheetName val="L3.PON"/>
      <sheetName val="L3.CAP"/>
      <sheetName val="IMS WS2"/>
      <sheetName val="IMS WS3"/>
      <sheetName val="IBC4 WS2"/>
      <sheetName val="IBC4 WS3"/>
      <sheetName val="COM NP"/>
      <sheetName val="IECCF NP"/>
      <sheetName val="IECCF TS NP"/>
      <sheetName val="IECCF Omni NP"/>
      <sheetName val="PCRF NP"/>
      <sheetName val="Features&amp;Functions"/>
      <sheetName val="NumberPlan"/>
      <sheetName val="FeatureCodes"/>
      <sheetName val="OSS&amp;BSS"/>
      <sheetName val="ISC SP"/>
      <sheetName val="CTS SP"/>
      <sheetName val="SCG SP"/>
      <sheetName val="IECCF SP"/>
      <sheetName val="COM SP"/>
      <sheetName val="MGC-8 NP"/>
      <sheetName val="MRF NP"/>
      <sheetName val="MRF SP"/>
      <sheetName val="VSDM NP"/>
      <sheetName val="VSDM SP"/>
      <sheetName val="IFC-G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imated_Data_Revenue"/>
      <sheetName val="ASI_Assessment_April May 2000"/>
      <sheetName val="P&amp;L-JUL"/>
      <sheetName val="Adds"/>
      <sheetName val="Business_MR2000"/>
      <sheetName val="Texas"/>
      <sheetName val="Indiana"/>
      <sheetName val="Network"/>
      <sheetName val="EOPInservice"/>
      <sheetName val="Interstate"/>
      <sheetName val="Arkansas"/>
      <sheetName val="VRev"/>
      <sheetName val="MinOutput"/>
      <sheetName val="Int'l LCR Rates"/>
      <sheetName val="NPV"/>
      <sheetName val="Model Control"/>
      <sheetName val="InterLATA"/>
      <sheetName val="International"/>
      <sheetName val="CallingPlanFees"/>
      <sheetName val="RevOutput"/>
      <sheetName val="California"/>
      <sheetName val="Michigan"/>
      <sheetName val="Ohio"/>
      <sheetName val="2001 Revenue"/>
      <sheetName val="NetworkFacts"/>
      <sheetName val="2001 COGS"/>
      <sheetName val="Fin Format"/>
      <sheetName val="Bus"/>
      <sheetName val="ExpFacts"/>
      <sheetName val="#REF"/>
      <sheetName val="Wisconsin"/>
      <sheetName val="BS"/>
      <sheetName val="NTW"/>
      <sheetName val="EXPENSE ALLOC"/>
      <sheetName val="2000_2001 Total"/>
      <sheetName val="Facts"/>
      <sheetName val="Voice"/>
      <sheetName val="Monthly"/>
      <sheetName val="Business"/>
      <sheetName val="Results"/>
      <sheetName val="VMins"/>
      <sheetName val="LD"/>
      <sheetName val="PWCON"/>
      <sheetName val="LD_Spreadsheet"/>
      <sheetName val="Inputs"/>
      <sheetName val="Kansas"/>
      <sheetName val="MACR"/>
      <sheetName val="Missouri"/>
      <sheetName val="Switch"/>
      <sheetName val="1999"/>
      <sheetName val="SWCON"/>
      <sheetName val="DC Actuals"/>
      <sheetName val="Wolf BCS"/>
      <sheetName val="BCS Actuals"/>
      <sheetName val="Wolf DC"/>
      <sheetName val="VGE"/>
      <sheetName val="VGE Chg"/>
      <sheetName val="VGE Bud"/>
      <sheetName val="Force"/>
      <sheetName val="Outside Sources"/>
      <sheetName val="Revenue"/>
      <sheetName val="MR2000 Act"/>
      <sheetName val="MR2000 Bud"/>
      <sheetName val="HW Calc"/>
      <sheetName val="Task 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s"/>
      <sheetName val="Template"/>
      <sheetName val="INPUT"/>
      <sheetName val="Comments"/>
      <sheetName val="EF&amp;I P&amp;L Sheet"/>
      <sheetName val="RFQ Info"/>
      <sheetName val="RFQ BID Request"/>
      <sheetName val="Revision History"/>
      <sheetName val="0706128"/>
      <sheetName val="PATHLOSS"/>
      <sheetName val="PRESENTATION"/>
      <sheetName val="Inputs general"/>
      <sheetName val="G"/>
      <sheetName val="OH"/>
      <sheetName val="W1"/>
      <sheetName val="RO"/>
      <sheetName val="Tracking"/>
      <sheetName val="Changes"/>
      <sheetName val="PFAS(Val)"/>
      <sheetName val="IPIS"/>
      <sheetName val="Sum"/>
      <sheetName val="PCFS"/>
      <sheetName val="Inputs"/>
      <sheetName val="MS"/>
      <sheetName val="OWC"/>
      <sheetName val="ROC"/>
      <sheetName val="Sim"/>
      <sheetName val="Main Numerical Analysis"/>
      <sheetName val="Sheet1"/>
      <sheetName val="MAIN"/>
      <sheetName val="3600+ Matrix Group 1"/>
      <sheetName val="Contra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Default Routing Instance"/>
      <sheetName val="Routing Instance (Gn)"/>
      <sheetName val="Routing Instance (Gi)"/>
      <sheetName val="Routing Instance (Ga)"/>
      <sheetName val="Generic GGSN Configuration"/>
      <sheetName val="Radius Authentication Profile"/>
      <sheetName val="Radius Accounting Profile"/>
      <sheetName val="Radius Disconnect Profile"/>
      <sheetName val="AP - ota.bell.ca"/>
      <sheetName val="AP - proxy.bell.ca"/>
      <sheetName val="AP pda.bell.ca"/>
      <sheetName val="AP inet.bell.ca"/>
      <sheetName val="AP - blackberry.bell.ca"/>
      <sheetName val="Service Configuration (Z)"/>
      <sheetName val="Flow Configuration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PRS4.0 - SGSN CIQ"/>
      <sheetName val="Revision History"/>
      <sheetName val="General Info"/>
      <sheetName val="HW&amp;SW"/>
      <sheetName val="Gb"/>
      <sheetName val="LAC-RAC"/>
      <sheetName val="IDs-IP@"/>
      <sheetName val="LP-DCS"/>
      <sheetName val="Param"/>
      <sheetName val="high_level"/>
      <sheetName val="Input"/>
      <sheetName val="Parameters"/>
      <sheetName val="SL N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GSN CIQ Gprs4.0"/>
      <sheetName val="General Info"/>
      <sheetName val="HW&amp;SW"/>
      <sheetName val="Gb"/>
      <sheetName val="LAC-RAC"/>
      <sheetName val="LP-DCS"/>
      <sheetName val="IDs-IP@"/>
      <sheetName val="Param"/>
      <sheetName val="Example-Gb"/>
      <sheetName val="IDs_IP_"/>
      <sheetName val="Tacoma"/>
      <sheetName val="high_level"/>
      <sheetName val="OTHER"/>
      <sheetName val="XJ2 QUOT BSS"/>
      <sheetName val="Input"/>
      <sheetName val="HW Calc"/>
      <sheetName val="7510 MG-4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Page"/>
      <sheetName val="CoverPage-2"/>
      <sheetName val="Common Document"/>
      <sheetName val="List of Components"/>
      <sheetName val="Logical Connectivity Diagram"/>
      <sheetName val="ASI-PAE Logical Inter"/>
      <sheetName val="Rack Configuration"/>
      <sheetName val="Cards &amp; VLANs"/>
      <sheetName val="AHUB-3B Connectivity"/>
      <sheetName val="Switch Port Mapping"/>
      <sheetName val="VLAN Details"/>
      <sheetName val="Hostnames "/>
      <sheetName val="Parameters"/>
      <sheetName val="IP Addressing_Site-1"/>
      <sheetName val="IP Segmentation_Site-1 "/>
      <sheetName val="VRRP Parameter"/>
      <sheetName val="Communication Matrix"/>
      <sheetName val="VRF_set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P Routes"/>
      <sheetName val="TransSegs"/>
      <sheetName val="Apoio"/>
      <sheetName val="List of Components"/>
      <sheetName val="OTHER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oad"/>
      <sheetName val="IP"/>
      <sheetName val="IOTA"/>
      <sheetName val="Worksheet 1"/>
      <sheetName val="Worksheet 2a"/>
      <sheetName val="Worksheet 3a"/>
      <sheetName val="Worksheet 3b"/>
      <sheetName val="Utility"/>
      <sheetName val="template"/>
      <sheetName val="bsc level_existing"/>
      <sheetName val="Exec Summary"/>
      <sheetName val="matrix"/>
      <sheetName val="Inputs"/>
      <sheetName val="TrafficRangeList"/>
      <sheetName val="opex"/>
      <sheetName val="impex"/>
      <sheetName val="capex"/>
      <sheetName val="plstat"/>
      <sheetName val="TCH pr TRX"/>
      <sheetName val="demograph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tility"/>
    </sheetNames>
    <sheetDataSet>
      <sheetData sheetId="0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MACRO"/>
      <sheetName val="Dados"/>
      <sheetName val="Terminais Convencionais"/>
      <sheetName val="Receita"/>
      <sheetName val="FlavioOferta"/>
      <sheetName val="Parameters"/>
      <sheetName val="Apoio"/>
      <sheetName val="FACT"/>
      <sheetName val="TransSegs"/>
      <sheetName val="OTHER"/>
      <sheetName val="high_leve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Page"/>
      <sheetName val="References"/>
      <sheetName val="Architecture"/>
      <sheetName val="5G Interfaces"/>
      <sheetName val="4G-5G Interworking"/>
      <sheetName val="CMG CNF Networking"/>
      <sheetName val="General Information"/>
      <sheetName val="MASK"/>
      <sheetName val="CIQ Input File"/>
      <sheetName val="Provisioning"/>
      <sheetName val="system"/>
      <sheetName val="ScriptControl"/>
      <sheetName val="ScriptPolicy"/>
      <sheetName val="Cron"/>
      <sheetName val="securityProfile"/>
      <sheetName val="users"/>
      <sheetName val="login-control"/>
      <sheetName val="kpilogs"/>
      <sheetName val="logs"/>
      <sheetName val="Syslog"/>
      <sheetName val="Snmp-Trap"/>
      <sheetName val="log-id"/>
      <sheetName val="log-filter"/>
      <sheetName val="card"/>
      <sheetName val="isa-aa-group"/>
      <sheetName val="ports"/>
      <sheetName val="QoS"/>
      <sheetName val="service"/>
      <sheetName val="ue-pool-routing"/>
      <sheetName val="lag"/>
      <sheetName val="bgpGroup"/>
      <sheetName val="IP-Filter"/>
      <sheetName val="AddrList"/>
      <sheetName val="interfaces"/>
      <sheetName val="bgpBasic"/>
      <sheetName val="ospfBasic"/>
      <sheetName val="loopbacks"/>
      <sheetName val="bgpNeighbor"/>
      <sheetName val="policy-statement"/>
      <sheetName val="RemoteIpList"/>
      <sheetName val="UrrProfile"/>
      <sheetName val="StatRuleUnit"/>
      <sheetName val="ChargeRuleUnit"/>
      <sheetName val="PolicyRuleUnit"/>
      <sheetName val="PolicyRule"/>
      <sheetName val="PolicyRuleBase"/>
      <sheetName val="prefixlist"/>
      <sheetName val="staticRoutes"/>
      <sheetName val="community"/>
      <sheetName val="dns-profile"/>
      <sheetName val="ospfInterfaces"/>
      <sheetName val="diameter"/>
      <sheetName val="diameter-peer"/>
      <sheetName val="diamPeerGrpList"/>
      <sheetName val="Radius"/>
      <sheetName val="RadiusGroup"/>
      <sheetName val="RadiusAvpOptions"/>
      <sheetName val="plmn-list"/>
      <sheetName val="qci-list"/>
      <sheetName val="dnsProfile"/>
      <sheetName val="prioritizedAddressList"/>
      <sheetName val="sliceInstanceList"/>
      <sheetName val="sliceList"/>
      <sheetName val="nfidList"/>
      <sheetName val="ccfh-profile"/>
      <sheetName val="chf-profile"/>
      <sheetName val="event-trigger-fbc"/>
      <sheetName val="charging-profile"/>
      <sheetName val="smf-charging"/>
      <sheetName val="cdr-avp-option"/>
      <sheetName val="gtp-profile"/>
      <sheetName val="gtp-prime-group"/>
      <sheetName val="tai-lai-list"/>
      <sheetName val="pfcp-profile"/>
      <sheetName val="pfcp-association-list"/>
      <sheetName val="gxProfile"/>
      <sheetName val="up-peer-list_basic"/>
      <sheetName val="up-peer-list-realms"/>
      <sheetName val="up-peer-list-apn"/>
      <sheetName val="s6bProfile"/>
      <sheetName val="pcscfGroup"/>
      <sheetName val="call-insight"/>
      <sheetName val="profiles"/>
      <sheetName val="mgbasic"/>
      <sheetName val="apn"/>
      <sheetName val="sba-server-services"/>
      <sheetName val="amf-client"/>
      <sheetName val="pcf-client"/>
      <sheetName val="nrf-client"/>
      <sheetName val="udm-client"/>
      <sheetName val="chf-client"/>
      <sheetName val="sba-service-realm"/>
      <sheetName val="QciPolicy"/>
      <sheetName val="dns-client"/>
      <sheetName val="pdn-gx-interface"/>
      <sheetName val="pdn-gy-interface"/>
      <sheetName val="pdn-interfaces-gtp"/>
      <sheetName val="overrideProfile"/>
      <sheetName val="pdn-sx-interface"/>
      <sheetName val="pdn-s2b-interface"/>
      <sheetName val="pdn-ga-interface"/>
      <sheetName val="pdn-s6b-interface"/>
      <sheetName val="pdn-rf-interface"/>
      <sheetName val="cdbx"/>
      <sheetName val="system-redundancy"/>
      <sheetName val="resourcepoolRedundancy"/>
      <sheetName val="PCC Summary 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D7" t="str">
            <v>Schaumburg lab</v>
          </cell>
        </row>
        <row r="10">
          <cell r="D10" t="str">
            <v>sch9smf01lab</v>
          </cell>
        </row>
        <row r="19">
          <cell r="D19" t="str">
            <v>epc.mnc225.mcc311.3gppnetwork.org</v>
          </cell>
        </row>
        <row r="30">
          <cell r="D30" t="str">
            <v>166.181.127.17</v>
          </cell>
        </row>
        <row r="31">
          <cell r="D31" t="str">
            <v>166.181.126.45</v>
          </cell>
        </row>
        <row r="37">
          <cell r="D37" t="str">
            <v>10.189.11.1</v>
          </cell>
        </row>
        <row r="48">
          <cell r="G48">
            <v>1012</v>
          </cell>
          <cell r="I48" t="str">
            <v>10.185.97.96</v>
          </cell>
          <cell r="J48" t="str">
            <v>/28</v>
          </cell>
        </row>
        <row r="49">
          <cell r="G49" t="str">
            <v>1021-1024</v>
          </cell>
          <cell r="I49" t="str">
            <v>10.185.97.192</v>
          </cell>
        </row>
        <row r="50">
          <cell r="G50" t="str">
            <v>1111-1114</v>
          </cell>
          <cell r="I50" t="str">
            <v>10.185.101.16</v>
          </cell>
        </row>
        <row r="51">
          <cell r="G51" t="str">
            <v>1115-1118</v>
          </cell>
          <cell r="I51" t="str">
            <v>10.185.101.48</v>
          </cell>
        </row>
        <row r="52">
          <cell r="I52" t="str">
            <v>10.185.101.0</v>
          </cell>
        </row>
        <row r="53">
          <cell r="I53" t="str">
            <v>10.185.93.128</v>
          </cell>
        </row>
        <row r="54">
          <cell r="G54">
            <v>300</v>
          </cell>
          <cell r="I54" t="str">
            <v>192.168.2.0</v>
          </cell>
        </row>
        <row r="55">
          <cell r="G55">
            <v>301</v>
          </cell>
          <cell r="I55" t="str">
            <v>192.168.3.0</v>
          </cell>
        </row>
        <row r="77">
          <cell r="I77" t="str">
            <v>10.187.249.0</v>
          </cell>
          <cell r="J77" t="str">
            <v>/24</v>
          </cell>
        </row>
        <row r="106">
          <cell r="N106" t="str">
            <v>2600:2204:FC50::</v>
          </cell>
          <cell r="O106" t="str">
            <v>/56</v>
          </cell>
        </row>
        <row r="150">
          <cell r="C150" t="str">
            <v>2600:220e:fc0e:5001::1</v>
          </cell>
        </row>
        <row r="168">
          <cell r="C168" t="str">
            <v>1dfd6ad0-a8ab-4edd-9aad-d54d349565dc</v>
          </cell>
        </row>
        <row r="169">
          <cell r="C169" t="str">
            <v>d6aa7dc0-e30e-4ae1-bd33-e1005fe6e43d</v>
          </cell>
        </row>
        <row r="175">
          <cell r="C175" t="str">
            <v>10.185.103.72</v>
          </cell>
        </row>
        <row r="176">
          <cell r="C176" t="str">
            <v>08DB0D9D-FB49-45A4-B96A-8CABF6DB3523</v>
          </cell>
        </row>
        <row r="181">
          <cell r="C181">
            <v>65312</v>
          </cell>
        </row>
        <row r="182">
          <cell r="C182">
            <v>64512</v>
          </cell>
        </row>
        <row r="188">
          <cell r="C188" t="str">
            <v>10.185.93.3</v>
          </cell>
        </row>
        <row r="189">
          <cell r="C189" t="str">
            <v>10.185.93.66</v>
          </cell>
        </row>
      </sheetData>
      <sheetData sheetId="7">
        <row r="1">
          <cell r="A1">
            <v>30</v>
          </cell>
          <cell r="B1">
            <v>4</v>
          </cell>
        </row>
        <row r="2">
          <cell r="A2">
            <v>28</v>
          </cell>
          <cell r="B2">
            <v>16</v>
          </cell>
        </row>
        <row r="3">
          <cell r="A3">
            <v>27</v>
          </cell>
          <cell r="B3">
            <v>32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onzales, Marycel (Nokia - US/Dallas)" id="{D674921C-EE73-49AD-83CF-BDC43F13B8C9}" userId="S::marycel.gonzales@nokia.com::a2242005-8eb4-4eb3-9624-a7bceb0a3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99" dT="2021-06-08T22:36:53.60" personId="{D674921C-EE73-49AD-83CF-BDC43F13B8C9}" id="{39C3FA24-FB4B-499F-A436-477FF16206DC}">
    <text>if 'default', leave 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9F3E-2658-4969-887C-3CF2A28E1D71}">
  <dimension ref="A1:BO2383"/>
  <sheetViews>
    <sheetView showGridLines="0" tabSelected="1" topLeftCell="B16" zoomScale="71" zoomScaleNormal="71" workbookViewId="0">
      <pane xSplit="2" topLeftCell="D1" activePane="topRight" state="frozen"/>
      <selection pane="topRight" activeCell="C603" sqref="C603"/>
      <selection activeCell="B35" sqref="B35"/>
    </sheetView>
  </sheetViews>
  <sheetFormatPr defaultColWidth="29.140625" defaultRowHeight="13.15"/>
  <cols>
    <col min="1" max="1" width="29.140625" style="5"/>
    <col min="2" max="2" width="7.7109375" style="4" customWidth="1"/>
    <col min="3" max="3" width="55.7109375" style="3" customWidth="1"/>
    <col min="4" max="4" width="40" style="3" customWidth="1"/>
    <col min="5" max="5" width="40.7109375" style="3" customWidth="1"/>
    <col min="6" max="6" width="39.28515625" style="3" customWidth="1"/>
    <col min="7" max="7" width="42.7109375" style="3" customWidth="1"/>
    <col min="8" max="8" width="45.28515625" style="3" customWidth="1"/>
    <col min="9" max="9" width="31.7109375" style="3" customWidth="1"/>
    <col min="10" max="10" width="31.140625" style="3" bestFit="1" customWidth="1"/>
    <col min="11" max="11" width="39.28515625" style="3" customWidth="1"/>
    <col min="12" max="12" width="29.140625" style="3"/>
    <col min="13" max="13" width="39.7109375" style="3" customWidth="1"/>
    <col min="14" max="14" width="46.28515625" style="3" customWidth="1"/>
    <col min="15" max="15" width="64.140625" style="3" customWidth="1"/>
    <col min="16" max="16" width="47.7109375" style="2" customWidth="1"/>
    <col min="17" max="18" width="29.140625" style="2"/>
    <col min="19" max="21" width="29.140625" style="1"/>
    <col min="22" max="22" width="46.7109375" style="1" bestFit="1" customWidth="1"/>
    <col min="23" max="41" width="29.140625" style="1"/>
    <col min="42" max="42" width="39.42578125" style="1" customWidth="1"/>
    <col min="43" max="16384" width="29.140625" style="1"/>
  </cols>
  <sheetData>
    <row r="1" spans="1:51">
      <c r="B1" s="546"/>
      <c r="C1" s="545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3"/>
      <c r="Q1" s="543"/>
      <c r="R1" s="543"/>
      <c r="S1" s="542"/>
      <c r="T1" s="542"/>
      <c r="U1" s="542"/>
      <c r="V1" s="542"/>
    </row>
    <row r="2" spans="1:51">
      <c r="C2" s="541"/>
      <c r="R2" s="472"/>
      <c r="S2" s="472"/>
      <c r="T2" s="472"/>
      <c r="U2" s="472"/>
      <c r="V2" s="472"/>
      <c r="W2" s="472"/>
      <c r="X2" s="472"/>
      <c r="Y2" s="472"/>
      <c r="Z2" s="472"/>
      <c r="AA2" s="472"/>
      <c r="AB2" s="472"/>
      <c r="AC2" s="472"/>
      <c r="AD2" s="472"/>
      <c r="AE2" s="472"/>
      <c r="AF2" s="472"/>
      <c r="AG2" s="472"/>
      <c r="AH2" s="472"/>
      <c r="AI2" s="472"/>
      <c r="AJ2" s="472"/>
      <c r="AK2" s="472"/>
      <c r="AL2" s="472"/>
      <c r="AM2" s="472"/>
      <c r="AN2" s="472"/>
      <c r="AO2" s="472"/>
      <c r="AP2" s="472"/>
      <c r="AQ2" s="472"/>
      <c r="AR2" s="472"/>
      <c r="AS2" s="472"/>
      <c r="AT2" s="472"/>
      <c r="AU2" s="472"/>
      <c r="AV2" s="472"/>
      <c r="AW2" s="472"/>
      <c r="AX2" s="472"/>
      <c r="AY2" s="472"/>
    </row>
    <row r="3" spans="1:51" s="383" customFormat="1" ht="18" customHeight="1">
      <c r="A3" s="387"/>
      <c r="B3" s="386"/>
      <c r="C3" s="472"/>
      <c r="D3" s="472"/>
      <c r="E3" s="472"/>
      <c r="F3" s="472"/>
      <c r="G3" s="472"/>
      <c r="H3" s="472"/>
      <c r="I3" s="472"/>
      <c r="J3" s="472"/>
      <c r="K3" s="472"/>
      <c r="L3" s="472"/>
      <c r="M3" s="472"/>
      <c r="N3" s="472"/>
      <c r="O3" s="472"/>
      <c r="P3" s="533"/>
      <c r="Q3" s="533"/>
      <c r="R3" s="472"/>
      <c r="S3" s="472"/>
      <c r="T3" s="472"/>
      <c r="U3" s="472"/>
      <c r="V3" s="472"/>
      <c r="W3" s="472"/>
      <c r="X3" s="472"/>
      <c r="Y3" s="472"/>
      <c r="Z3" s="472"/>
      <c r="AA3" s="472"/>
      <c r="AB3" s="472"/>
      <c r="AC3" s="472"/>
      <c r="AD3" s="472"/>
      <c r="AE3" s="472"/>
      <c r="AF3" s="472"/>
      <c r="AG3" s="472"/>
      <c r="AH3" s="472"/>
      <c r="AI3" s="472"/>
      <c r="AJ3" s="472"/>
      <c r="AK3" s="472"/>
      <c r="AL3" s="472"/>
      <c r="AM3" s="472"/>
      <c r="AN3" s="472"/>
      <c r="AO3" s="472"/>
      <c r="AP3" s="472"/>
      <c r="AQ3" s="472"/>
      <c r="AR3" s="472"/>
      <c r="AS3" s="472"/>
      <c r="AT3" s="472"/>
      <c r="AU3" s="472"/>
      <c r="AV3" s="472"/>
      <c r="AW3" s="472"/>
      <c r="AX3" s="472"/>
      <c r="AY3" s="472"/>
    </row>
    <row r="4" spans="1:51" s="383" customFormat="1" ht="21">
      <c r="A4" s="387"/>
      <c r="B4" s="386"/>
      <c r="C4" s="20" t="s">
        <v>0</v>
      </c>
      <c r="D4" s="472"/>
      <c r="E4" s="472"/>
      <c r="F4" s="472"/>
      <c r="G4" s="472"/>
      <c r="H4" s="472"/>
      <c r="I4" s="472"/>
      <c r="J4" s="472"/>
      <c r="K4" s="472"/>
      <c r="L4" s="472"/>
      <c r="M4" s="472"/>
      <c r="N4" s="472"/>
      <c r="O4" s="472"/>
      <c r="P4" s="533"/>
      <c r="Q4" s="533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AE4" s="472"/>
      <c r="AF4" s="472"/>
      <c r="AG4" s="472"/>
      <c r="AH4" s="472"/>
      <c r="AI4" s="472"/>
      <c r="AJ4" s="472"/>
      <c r="AK4" s="472"/>
      <c r="AL4" s="472"/>
      <c r="AM4" s="472"/>
      <c r="AN4" s="472"/>
      <c r="AO4" s="472"/>
      <c r="AP4" s="472"/>
      <c r="AQ4" s="472"/>
      <c r="AR4" s="472"/>
      <c r="AS4" s="472"/>
      <c r="AT4" s="472"/>
      <c r="AU4" s="472"/>
      <c r="AV4" s="472"/>
      <c r="AW4" s="472"/>
      <c r="AX4" s="472"/>
      <c r="AY4" s="472"/>
    </row>
    <row r="5" spans="1:51" s="383" customFormat="1">
      <c r="A5" s="387"/>
      <c r="B5" s="386"/>
      <c r="C5" s="472"/>
      <c r="D5" s="472"/>
      <c r="E5" s="472"/>
      <c r="F5" s="472"/>
      <c r="G5" s="472"/>
      <c r="H5" s="472"/>
      <c r="I5" s="472"/>
      <c r="J5" s="472"/>
      <c r="K5" s="472"/>
      <c r="L5" s="472"/>
      <c r="M5" s="472"/>
      <c r="N5" s="472"/>
      <c r="O5" s="472"/>
      <c r="P5" s="533"/>
      <c r="Q5" s="533"/>
      <c r="R5" s="472"/>
      <c r="S5" s="472"/>
      <c r="T5" s="472"/>
      <c r="U5" s="472"/>
      <c r="V5" s="472"/>
      <c r="W5" s="472"/>
      <c r="X5" s="472"/>
      <c r="Y5" s="472"/>
      <c r="Z5" s="472"/>
      <c r="AA5" s="472"/>
      <c r="AB5" s="472"/>
      <c r="AC5" s="472"/>
      <c r="AD5" s="472"/>
      <c r="AE5" s="472"/>
      <c r="AF5" s="472"/>
      <c r="AG5" s="472"/>
      <c r="AH5" s="472"/>
      <c r="AI5" s="472"/>
      <c r="AJ5" s="472"/>
      <c r="AK5" s="472"/>
      <c r="AL5" s="472"/>
      <c r="AM5" s="472"/>
      <c r="AN5" s="472"/>
      <c r="AO5" s="472"/>
      <c r="AP5" s="472"/>
      <c r="AQ5" s="472"/>
      <c r="AR5" s="472"/>
      <c r="AS5" s="472"/>
      <c r="AT5" s="472"/>
      <c r="AU5" s="472"/>
      <c r="AV5" s="472"/>
      <c r="AW5" s="472"/>
      <c r="AX5" s="472"/>
      <c r="AY5" s="472"/>
    </row>
    <row r="6" spans="1:51" s="383" customFormat="1" ht="12" customHeight="1">
      <c r="A6" s="387"/>
      <c r="B6" s="386"/>
      <c r="C6" s="472"/>
      <c r="D6" s="472"/>
      <c r="E6" s="472"/>
      <c r="F6" s="472"/>
      <c r="G6" s="472"/>
      <c r="H6" s="472"/>
      <c r="I6" s="472"/>
      <c r="J6" s="472"/>
      <c r="K6" s="472"/>
      <c r="L6" s="472"/>
      <c r="M6" s="472"/>
      <c r="N6" s="472"/>
      <c r="O6" s="472"/>
      <c r="P6" s="533"/>
      <c r="Q6" s="533"/>
      <c r="R6" s="472"/>
      <c r="S6" s="472"/>
      <c r="T6" s="472"/>
      <c r="U6" s="472"/>
      <c r="V6" s="472"/>
      <c r="W6" s="472"/>
      <c r="X6" s="472"/>
      <c r="Y6" s="472"/>
      <c r="Z6" s="472"/>
      <c r="AA6" s="472"/>
      <c r="AB6" s="472"/>
      <c r="AC6" s="472"/>
      <c r="AD6" s="472"/>
      <c r="AE6" s="472"/>
      <c r="AF6" s="472"/>
      <c r="AG6" s="472"/>
      <c r="AH6" s="472"/>
      <c r="AI6" s="472"/>
      <c r="AJ6" s="472"/>
      <c r="AK6" s="472"/>
      <c r="AL6" s="472"/>
      <c r="AM6" s="472"/>
      <c r="AN6" s="472"/>
      <c r="AO6" s="472"/>
      <c r="AP6" s="472"/>
      <c r="AQ6" s="472"/>
      <c r="AR6" s="472"/>
      <c r="AS6" s="472"/>
      <c r="AT6" s="472"/>
      <c r="AU6" s="472"/>
      <c r="AV6" s="472"/>
      <c r="AW6" s="472"/>
      <c r="AX6" s="472"/>
      <c r="AY6" s="472"/>
    </row>
    <row r="7" spans="1:51" s="383" customFormat="1" ht="20.100000000000001" customHeight="1">
      <c r="A7" s="387"/>
      <c r="B7" s="386"/>
      <c r="C7" s="540" t="s">
        <v>1</v>
      </c>
      <c r="D7" s="508"/>
      <c r="E7" s="508"/>
      <c r="F7" s="508"/>
      <c r="G7" s="267"/>
      <c r="H7" s="539"/>
      <c r="I7" s="487"/>
      <c r="J7" s="487"/>
      <c r="K7" s="487"/>
      <c r="L7" s="487"/>
      <c r="M7" s="267"/>
      <c r="N7" s="267"/>
      <c r="O7" s="267"/>
      <c r="P7" s="384"/>
      <c r="Q7" s="384"/>
      <c r="R7" s="472"/>
      <c r="S7" s="472"/>
      <c r="T7" s="472"/>
      <c r="U7" s="472"/>
      <c r="V7" s="472"/>
      <c r="W7" s="472"/>
      <c r="X7" s="472"/>
      <c r="Y7" s="472"/>
      <c r="Z7" s="472"/>
      <c r="AA7" s="472"/>
      <c r="AB7" s="472"/>
      <c r="AC7" s="472"/>
      <c r="AD7" s="472"/>
      <c r="AE7" s="472"/>
      <c r="AF7" s="472"/>
      <c r="AG7" s="472"/>
      <c r="AH7" s="472"/>
      <c r="AI7" s="472"/>
      <c r="AJ7" s="472"/>
      <c r="AK7" s="472"/>
      <c r="AL7" s="472"/>
      <c r="AM7" s="472"/>
      <c r="AN7" s="472"/>
      <c r="AO7" s="472"/>
      <c r="AP7" s="472"/>
      <c r="AQ7" s="472"/>
      <c r="AR7" s="472"/>
      <c r="AS7" s="472"/>
      <c r="AT7" s="472"/>
      <c r="AU7" s="472"/>
      <c r="AV7" s="472"/>
      <c r="AW7" s="472"/>
      <c r="AX7" s="472"/>
      <c r="AY7" s="472"/>
    </row>
    <row r="8" spans="1:51" s="383" customFormat="1">
      <c r="A8" s="387"/>
      <c r="B8" s="386"/>
      <c r="C8" s="538" t="s">
        <v>2</v>
      </c>
      <c r="D8" s="508"/>
      <c r="E8" s="508"/>
      <c r="F8" s="508"/>
      <c r="G8" s="472"/>
      <c r="H8" s="537"/>
      <c r="I8" s="536"/>
      <c r="J8" s="536"/>
      <c r="K8" s="536"/>
      <c r="L8" s="536"/>
      <c r="M8" s="472"/>
      <c r="N8" s="472"/>
      <c r="O8" s="472"/>
      <c r="P8" s="533"/>
      <c r="Q8" s="533"/>
      <c r="R8" s="472"/>
      <c r="S8" s="472"/>
      <c r="T8" s="472"/>
      <c r="U8" s="472"/>
      <c r="V8" s="472"/>
      <c r="W8" s="472"/>
      <c r="X8" s="472"/>
      <c r="Y8" s="472"/>
      <c r="Z8" s="472"/>
      <c r="AA8" s="472"/>
      <c r="AB8" s="472"/>
      <c r="AC8" s="472"/>
      <c r="AD8" s="472"/>
      <c r="AE8" s="472"/>
      <c r="AF8" s="472"/>
      <c r="AG8" s="472"/>
      <c r="AH8" s="472"/>
      <c r="AI8" s="472"/>
      <c r="AJ8" s="472"/>
      <c r="AK8" s="472"/>
      <c r="AL8" s="472"/>
      <c r="AM8" s="472"/>
      <c r="AN8" s="472"/>
      <c r="AO8" s="472"/>
      <c r="AP8" s="472"/>
      <c r="AQ8" s="472"/>
      <c r="AR8" s="472"/>
      <c r="AS8" s="472"/>
      <c r="AT8" s="472"/>
      <c r="AU8" s="472"/>
      <c r="AV8" s="472"/>
      <c r="AW8" s="472"/>
      <c r="AX8" s="472"/>
      <c r="AY8" s="472"/>
    </row>
    <row r="9" spans="1:51" s="383" customFormat="1">
      <c r="A9" s="387"/>
      <c r="B9" s="386"/>
      <c r="C9" s="520" t="s">
        <v>3</v>
      </c>
      <c r="D9" s="508"/>
      <c r="E9" s="508"/>
      <c r="F9" s="508"/>
      <c r="G9" s="472"/>
      <c r="H9" s="536"/>
      <c r="I9" s="536"/>
      <c r="J9" s="536"/>
      <c r="K9" s="536"/>
      <c r="L9" s="536"/>
      <c r="M9" s="472"/>
      <c r="N9" s="472"/>
      <c r="O9" s="472"/>
      <c r="P9" s="533"/>
      <c r="Q9" s="533"/>
      <c r="R9" s="472"/>
      <c r="S9" s="472"/>
      <c r="T9" s="472"/>
      <c r="U9" s="472"/>
      <c r="V9" s="472"/>
      <c r="W9" s="472"/>
      <c r="X9" s="472"/>
      <c r="Y9" s="472"/>
      <c r="Z9" s="472"/>
      <c r="AA9" s="472"/>
      <c r="AB9" s="472"/>
      <c r="AC9" s="472"/>
      <c r="AD9" s="472"/>
      <c r="AE9" s="472"/>
      <c r="AF9" s="472"/>
      <c r="AG9" s="472"/>
      <c r="AH9" s="472"/>
      <c r="AI9" s="472"/>
      <c r="AJ9" s="472"/>
      <c r="AK9" s="472"/>
      <c r="AL9" s="472"/>
      <c r="AM9" s="472"/>
      <c r="AN9" s="472"/>
      <c r="AO9" s="472"/>
      <c r="AP9" s="472"/>
      <c r="AQ9" s="472"/>
      <c r="AR9" s="472"/>
      <c r="AS9" s="472"/>
      <c r="AT9" s="472"/>
      <c r="AU9" s="472"/>
      <c r="AV9" s="472"/>
      <c r="AW9" s="472"/>
      <c r="AX9" s="472"/>
      <c r="AY9" s="472"/>
    </row>
    <row r="10" spans="1:51" s="383" customFormat="1">
      <c r="A10" s="387"/>
      <c r="B10" s="386"/>
      <c r="C10" s="535"/>
      <c r="D10" s="508"/>
      <c r="E10" s="508"/>
      <c r="F10" s="508"/>
      <c r="G10" s="508"/>
      <c r="H10" s="534"/>
      <c r="I10" s="534"/>
      <c r="J10" s="534"/>
      <c r="K10" s="534"/>
      <c r="L10" s="534"/>
      <c r="M10" s="508"/>
      <c r="N10" s="508"/>
      <c r="O10" s="472"/>
      <c r="P10" s="533"/>
      <c r="Q10" s="533"/>
      <c r="R10" s="472"/>
      <c r="S10" s="472"/>
      <c r="T10" s="472"/>
      <c r="U10" s="472"/>
      <c r="V10" s="472"/>
      <c r="W10" s="472"/>
      <c r="X10" s="472"/>
      <c r="Y10" s="472"/>
      <c r="Z10" s="472"/>
      <c r="AA10" s="472"/>
      <c r="AB10" s="472"/>
      <c r="AC10" s="472"/>
      <c r="AD10" s="472"/>
      <c r="AE10" s="472"/>
      <c r="AF10" s="472"/>
      <c r="AG10" s="472"/>
      <c r="AH10" s="472"/>
      <c r="AI10" s="472"/>
      <c r="AJ10" s="472"/>
      <c r="AK10" s="472"/>
      <c r="AL10" s="472"/>
      <c r="AM10" s="472"/>
      <c r="AN10" s="472"/>
      <c r="AO10" s="472"/>
      <c r="AP10" s="472"/>
      <c r="AQ10" s="472"/>
      <c r="AR10" s="472"/>
      <c r="AS10" s="472"/>
      <c r="AT10" s="472"/>
      <c r="AU10" s="472"/>
      <c r="AV10" s="472"/>
      <c r="AW10" s="472"/>
      <c r="AX10" s="472"/>
      <c r="AY10" s="472"/>
    </row>
    <row r="11" spans="1:51" s="383" customFormat="1">
      <c r="A11" s="387"/>
      <c r="B11" s="386"/>
      <c r="C11" s="508"/>
      <c r="D11" s="508"/>
      <c r="E11" s="508"/>
      <c r="F11" s="508"/>
      <c r="G11" s="530"/>
      <c r="H11" s="532"/>
      <c r="I11" s="532"/>
      <c r="J11" s="532"/>
      <c r="K11" s="532"/>
      <c r="L11" s="532"/>
      <c r="M11" s="530"/>
      <c r="N11" s="530"/>
      <c r="O11" s="529"/>
      <c r="P11" s="528"/>
      <c r="Q11" s="528"/>
      <c r="R11" s="472"/>
      <c r="S11" s="472"/>
      <c r="T11" s="472"/>
      <c r="U11" s="472"/>
      <c r="V11" s="472"/>
      <c r="W11" s="472"/>
      <c r="X11" s="472"/>
      <c r="Y11" s="472"/>
      <c r="Z11" s="472"/>
      <c r="AA11" s="472"/>
      <c r="AB11" s="472"/>
      <c r="AC11" s="472"/>
      <c r="AD11" s="472"/>
      <c r="AE11" s="472"/>
      <c r="AF11" s="472"/>
      <c r="AG11" s="472"/>
      <c r="AH11" s="472"/>
      <c r="AI11" s="472"/>
      <c r="AJ11" s="472"/>
      <c r="AK11" s="472"/>
      <c r="AL11" s="472"/>
      <c r="AM11" s="472"/>
      <c r="AN11" s="472"/>
      <c r="AO11" s="472"/>
      <c r="AP11" s="472"/>
      <c r="AQ11" s="472"/>
      <c r="AR11" s="472"/>
      <c r="AS11" s="472"/>
      <c r="AT11" s="472"/>
      <c r="AU11" s="472"/>
      <c r="AV11" s="472"/>
      <c r="AW11" s="472"/>
      <c r="AX11" s="472"/>
      <c r="AY11" s="472"/>
    </row>
    <row r="12" spans="1:51" s="383" customFormat="1">
      <c r="A12" s="387"/>
      <c r="B12" s="386"/>
      <c r="C12" s="508"/>
      <c r="D12" s="508"/>
      <c r="E12" s="508"/>
      <c r="F12" s="508"/>
      <c r="G12" s="530"/>
      <c r="H12" s="532"/>
      <c r="I12" s="532"/>
      <c r="J12" s="532"/>
      <c r="K12" s="532"/>
      <c r="L12" s="531"/>
      <c r="M12" s="530"/>
      <c r="N12" s="530"/>
      <c r="O12" s="529"/>
      <c r="P12" s="528"/>
      <c r="Q12" s="528"/>
      <c r="R12" s="472"/>
      <c r="S12" s="472"/>
      <c r="T12" s="472"/>
      <c r="U12" s="472"/>
      <c r="V12" s="472"/>
      <c r="W12" s="472"/>
      <c r="X12" s="472"/>
      <c r="Y12" s="472"/>
      <c r="Z12" s="472"/>
      <c r="AA12" s="472"/>
      <c r="AB12" s="472"/>
      <c r="AC12" s="472"/>
      <c r="AD12" s="472"/>
      <c r="AE12" s="472"/>
      <c r="AF12" s="472"/>
      <c r="AG12" s="472"/>
      <c r="AH12" s="472"/>
      <c r="AI12" s="472"/>
      <c r="AJ12" s="472"/>
      <c r="AK12" s="472"/>
      <c r="AL12" s="472"/>
      <c r="AM12" s="472"/>
      <c r="AN12" s="472"/>
      <c r="AO12" s="472"/>
      <c r="AP12" s="472"/>
      <c r="AQ12" s="472"/>
      <c r="AR12" s="472"/>
      <c r="AS12" s="472"/>
      <c r="AT12" s="472"/>
      <c r="AU12" s="472"/>
      <c r="AV12" s="472"/>
      <c r="AW12" s="472"/>
      <c r="AX12" s="472"/>
      <c r="AY12" s="472"/>
    </row>
    <row r="13" spans="1:51" s="383" customFormat="1">
      <c r="A13" s="387"/>
      <c r="B13" s="386"/>
      <c r="C13" s="508"/>
      <c r="D13" s="508"/>
      <c r="E13" s="508"/>
      <c r="F13" s="508"/>
      <c r="G13" s="527"/>
      <c r="H13" s="527"/>
      <c r="I13" s="527"/>
      <c r="J13" s="527"/>
      <c r="K13" s="527"/>
      <c r="L13" s="527"/>
      <c r="M13" s="527"/>
      <c r="N13" s="527"/>
      <c r="O13" s="526"/>
      <c r="P13" s="525"/>
      <c r="Q13" s="525"/>
      <c r="R13" s="472"/>
      <c r="S13" s="472"/>
      <c r="T13" s="472"/>
      <c r="U13" s="472"/>
      <c r="V13" s="472"/>
      <c r="W13" s="472"/>
      <c r="X13" s="472"/>
      <c r="Y13" s="472"/>
      <c r="Z13" s="472"/>
      <c r="AA13" s="472"/>
      <c r="AB13" s="472"/>
      <c r="AC13" s="472"/>
      <c r="AD13" s="472"/>
      <c r="AE13" s="472"/>
      <c r="AF13" s="472"/>
      <c r="AG13" s="472"/>
      <c r="AH13" s="472"/>
      <c r="AI13" s="472"/>
      <c r="AJ13" s="472"/>
      <c r="AK13" s="472"/>
      <c r="AL13" s="472"/>
      <c r="AM13" s="472"/>
      <c r="AN13" s="472"/>
      <c r="AO13" s="472"/>
      <c r="AP13" s="472"/>
      <c r="AQ13" s="472"/>
      <c r="AR13" s="472"/>
      <c r="AS13" s="472"/>
      <c r="AT13" s="472"/>
      <c r="AU13" s="472"/>
      <c r="AV13" s="472"/>
      <c r="AW13" s="472"/>
      <c r="AX13" s="472"/>
      <c r="AY13" s="472"/>
    </row>
    <row r="14" spans="1:51" s="383" customFormat="1">
      <c r="A14" s="387"/>
      <c r="B14" s="386"/>
      <c r="C14" s="508"/>
      <c r="D14" s="508"/>
      <c r="E14" s="508"/>
      <c r="F14" s="508"/>
      <c r="G14" s="527"/>
      <c r="H14" s="527"/>
      <c r="I14" s="527"/>
      <c r="J14" s="527"/>
      <c r="K14" s="527"/>
      <c r="L14" s="527"/>
      <c r="M14" s="527"/>
      <c r="N14" s="527"/>
      <c r="O14" s="526"/>
      <c r="P14" s="525"/>
      <c r="Q14" s="525"/>
      <c r="R14" s="472"/>
      <c r="S14" s="472"/>
      <c r="T14" s="472"/>
      <c r="U14" s="472"/>
      <c r="V14" s="472"/>
      <c r="W14" s="472"/>
      <c r="X14" s="472"/>
      <c r="Y14" s="472"/>
      <c r="Z14" s="472"/>
      <c r="AA14" s="472"/>
      <c r="AB14" s="472"/>
      <c r="AC14" s="472"/>
      <c r="AD14" s="472"/>
      <c r="AE14" s="472"/>
      <c r="AF14" s="472"/>
      <c r="AG14" s="472"/>
      <c r="AH14" s="472"/>
      <c r="AI14" s="472"/>
      <c r="AJ14" s="472"/>
      <c r="AK14" s="472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2"/>
      <c r="AX14" s="472"/>
      <c r="AY14" s="472"/>
    </row>
    <row r="15" spans="1:51" s="383" customFormat="1" ht="20.100000000000001" customHeight="1">
      <c r="A15" s="387"/>
      <c r="B15" s="386"/>
      <c r="C15" s="20" t="s">
        <v>4</v>
      </c>
      <c r="D15" s="33"/>
      <c r="E15" s="33"/>
      <c r="F15" s="267"/>
      <c r="G15" s="488"/>
      <c r="H15" s="488"/>
      <c r="I15" s="488"/>
      <c r="J15" s="488"/>
      <c r="K15" s="524"/>
      <c r="L15" s="488"/>
      <c r="M15" s="488"/>
      <c r="N15" s="488"/>
      <c r="O15" s="267"/>
      <c r="P15" s="384"/>
      <c r="Q15" s="384"/>
      <c r="R15" s="472"/>
      <c r="S15" s="472"/>
      <c r="T15" s="472"/>
      <c r="U15" s="472"/>
      <c r="V15" s="472"/>
      <c r="W15" s="472"/>
      <c r="X15" s="472"/>
      <c r="Y15" s="472"/>
      <c r="Z15" s="472"/>
      <c r="AA15" s="472"/>
      <c r="AB15" s="472"/>
      <c r="AC15" s="472"/>
      <c r="AD15" s="472"/>
      <c r="AE15" s="472"/>
      <c r="AF15" s="472"/>
      <c r="AG15" s="472"/>
      <c r="AH15" s="472"/>
      <c r="AI15" s="472"/>
      <c r="AJ15" s="472"/>
      <c r="AK15" s="472"/>
      <c r="AL15" s="472"/>
      <c r="AM15" s="472"/>
      <c r="AN15" s="472"/>
      <c r="AO15" s="472"/>
      <c r="AP15" s="472"/>
      <c r="AQ15" s="472"/>
      <c r="AR15" s="472"/>
      <c r="AS15" s="472"/>
      <c r="AT15" s="472"/>
      <c r="AU15" s="472"/>
      <c r="AV15" s="472"/>
      <c r="AW15" s="472"/>
      <c r="AX15" s="472"/>
      <c r="AY15" s="472"/>
    </row>
    <row r="16" spans="1:51" ht="13.9">
      <c r="B16" s="573" t="s">
        <v>5</v>
      </c>
      <c r="C16" s="423" t="s">
        <v>6</v>
      </c>
      <c r="D16" s="423" t="s">
        <v>7</v>
      </c>
      <c r="E16" s="423"/>
      <c r="F16" s="423" t="s">
        <v>8</v>
      </c>
      <c r="G16" s="423" t="s">
        <v>9</v>
      </c>
      <c r="H16" s="523"/>
      <c r="I16" s="523"/>
      <c r="J16" s="523"/>
      <c r="K16" s="523"/>
      <c r="L16" s="523"/>
      <c r="M16" s="523"/>
      <c r="N16" s="523"/>
      <c r="O16" s="522"/>
      <c r="P16" s="92"/>
      <c r="Q16" s="92"/>
      <c r="R16" s="472"/>
      <c r="S16" s="472"/>
      <c r="T16" s="472"/>
      <c r="U16" s="472"/>
      <c r="V16" s="472"/>
      <c r="W16" s="472"/>
      <c r="X16" s="472"/>
      <c r="Y16" s="472"/>
      <c r="Z16" s="472"/>
      <c r="AA16" s="472"/>
      <c r="AB16" s="472"/>
      <c r="AC16" s="472"/>
      <c r="AD16" s="472"/>
      <c r="AE16" s="472"/>
      <c r="AF16" s="472"/>
      <c r="AG16" s="472"/>
      <c r="AH16" s="472"/>
      <c r="AI16" s="472"/>
      <c r="AJ16" s="472"/>
      <c r="AK16" s="472"/>
      <c r="AL16" s="472"/>
      <c r="AM16" s="472"/>
      <c r="AN16" s="472"/>
      <c r="AO16" s="472"/>
      <c r="AP16" s="472"/>
      <c r="AQ16" s="472"/>
      <c r="AR16" s="472"/>
      <c r="AS16" s="472"/>
      <c r="AT16" s="472"/>
      <c r="AU16" s="472"/>
      <c r="AV16" s="472"/>
      <c r="AW16" s="472"/>
      <c r="AX16" s="472"/>
      <c r="AY16" s="472"/>
    </row>
    <row r="17" spans="1:51">
      <c r="B17" s="573"/>
      <c r="C17" s="520" t="s">
        <v>10</v>
      </c>
      <c r="D17" s="583" t="s">
        <v>11</v>
      </c>
      <c r="E17" s="583"/>
      <c r="F17" s="517" t="s">
        <v>12</v>
      </c>
      <c r="G17" s="521"/>
      <c r="H17" s="496"/>
      <c r="I17" s="496"/>
      <c r="J17" s="496"/>
      <c r="K17" s="496"/>
      <c r="L17" s="496"/>
      <c r="M17" s="496"/>
      <c r="N17" s="496"/>
      <c r="O17" s="380"/>
      <c r="P17" s="92"/>
      <c r="Q17" s="92"/>
      <c r="R17" s="472"/>
      <c r="S17" s="472"/>
      <c r="T17" s="472"/>
      <c r="U17" s="472"/>
      <c r="V17" s="472"/>
      <c r="W17" s="472"/>
      <c r="X17" s="472"/>
      <c r="Y17" s="472"/>
      <c r="Z17" s="472"/>
      <c r="AA17" s="472"/>
      <c r="AB17" s="472"/>
      <c r="AC17" s="472"/>
      <c r="AD17" s="472"/>
      <c r="AE17" s="472"/>
      <c r="AF17" s="472"/>
      <c r="AG17" s="472"/>
      <c r="AH17" s="472"/>
      <c r="AI17" s="472"/>
      <c r="AJ17" s="472"/>
      <c r="AK17" s="472"/>
      <c r="AL17" s="472"/>
      <c r="AM17" s="472"/>
      <c r="AN17" s="472"/>
      <c r="AO17" s="472"/>
      <c r="AP17" s="472"/>
      <c r="AQ17" s="472"/>
      <c r="AR17" s="472"/>
      <c r="AS17" s="472"/>
      <c r="AT17" s="472"/>
      <c r="AU17" s="472"/>
      <c r="AV17" s="472"/>
      <c r="AW17" s="472"/>
      <c r="AX17" s="472"/>
      <c r="AY17" s="472"/>
    </row>
    <row r="18" spans="1:51">
      <c r="B18" s="573"/>
      <c r="C18" s="520" t="s">
        <v>13</v>
      </c>
      <c r="D18" s="583" t="s">
        <v>14</v>
      </c>
      <c r="E18" s="583"/>
      <c r="F18" s="517" t="s">
        <v>15</v>
      </c>
      <c r="G18" s="324"/>
      <c r="H18" s="496"/>
      <c r="I18" s="496"/>
      <c r="J18" s="496"/>
      <c r="K18" s="496"/>
      <c r="L18" s="496"/>
      <c r="M18" s="496"/>
      <c r="N18" s="496"/>
      <c r="O18" s="380"/>
      <c r="P18" s="92"/>
      <c r="Q18" s="92"/>
      <c r="R18" s="472"/>
      <c r="S18" s="472"/>
      <c r="T18" s="472"/>
      <c r="U18" s="472"/>
      <c r="V18" s="472"/>
      <c r="W18" s="472"/>
      <c r="X18" s="472"/>
      <c r="Y18" s="472"/>
      <c r="Z18" s="472"/>
      <c r="AA18" s="472"/>
      <c r="AB18" s="472"/>
      <c r="AC18" s="472"/>
      <c r="AD18" s="472"/>
      <c r="AE18" s="472"/>
      <c r="AF18" s="472"/>
      <c r="AG18" s="472"/>
      <c r="AH18" s="472"/>
      <c r="AI18" s="472"/>
      <c r="AJ18" s="472"/>
      <c r="AK18" s="472"/>
      <c r="AL18" s="472"/>
      <c r="AM18" s="472"/>
      <c r="AN18" s="472"/>
      <c r="AO18" s="472"/>
      <c r="AP18" s="472"/>
      <c r="AQ18" s="472"/>
      <c r="AR18" s="472"/>
      <c r="AS18" s="472"/>
      <c r="AT18" s="472"/>
      <c r="AU18" s="472"/>
      <c r="AV18" s="472"/>
      <c r="AW18" s="472"/>
      <c r="AX18" s="472"/>
      <c r="AY18" s="472"/>
    </row>
    <row r="19" spans="1:51">
      <c r="B19" s="573"/>
      <c r="C19" s="520" t="s">
        <v>16</v>
      </c>
      <c r="D19" s="583" t="s">
        <v>14</v>
      </c>
      <c r="E19" s="583"/>
      <c r="F19" s="517" t="s">
        <v>15</v>
      </c>
      <c r="G19" s="427"/>
      <c r="H19" s="496"/>
      <c r="I19" s="496"/>
      <c r="J19" s="496"/>
      <c r="K19" s="496"/>
      <c r="L19" s="496"/>
      <c r="M19" s="496"/>
      <c r="N19" s="496"/>
      <c r="O19" s="380"/>
      <c r="P19" s="92"/>
      <c r="Q19" s="92"/>
      <c r="R19" s="472"/>
      <c r="S19" s="472"/>
      <c r="T19" s="472"/>
      <c r="U19" s="472"/>
      <c r="V19" s="472"/>
      <c r="W19" s="472"/>
      <c r="X19" s="472"/>
      <c r="Y19" s="472"/>
      <c r="Z19" s="472"/>
      <c r="AA19" s="472"/>
      <c r="AB19" s="472"/>
      <c r="AC19" s="472"/>
      <c r="AD19" s="472"/>
      <c r="AE19" s="472"/>
      <c r="AF19" s="472"/>
      <c r="AG19" s="472"/>
      <c r="AH19" s="472"/>
      <c r="AI19" s="472"/>
      <c r="AJ19" s="472"/>
      <c r="AK19" s="472"/>
      <c r="AL19" s="472"/>
      <c r="AM19" s="472"/>
      <c r="AN19" s="472"/>
      <c r="AO19" s="472"/>
      <c r="AP19" s="472"/>
      <c r="AQ19" s="472"/>
      <c r="AR19" s="472"/>
      <c r="AS19" s="472"/>
      <c r="AT19" s="472"/>
      <c r="AU19" s="472"/>
      <c r="AV19" s="472"/>
      <c r="AW19" s="472"/>
      <c r="AX19" s="472"/>
      <c r="AY19" s="472"/>
    </row>
    <row r="20" spans="1:51">
      <c r="B20" s="573"/>
      <c r="C20" s="520" t="s">
        <v>17</v>
      </c>
      <c r="D20" s="583" t="s">
        <v>14</v>
      </c>
      <c r="E20" s="583"/>
      <c r="F20" s="517" t="s">
        <v>15</v>
      </c>
      <c r="G20" s="427"/>
      <c r="H20" s="496"/>
      <c r="I20" s="496"/>
      <c r="J20" s="496"/>
      <c r="K20" s="496"/>
      <c r="L20" s="496"/>
      <c r="M20" s="496"/>
      <c r="N20" s="496"/>
      <c r="O20" s="380"/>
      <c r="P20" s="92"/>
      <c r="Q20" s="92"/>
      <c r="R20" s="472"/>
      <c r="S20" s="472"/>
      <c r="T20" s="472"/>
      <c r="U20" s="472"/>
      <c r="V20" s="472"/>
      <c r="W20" s="472"/>
      <c r="X20" s="472"/>
      <c r="Y20" s="472"/>
      <c r="Z20" s="472"/>
      <c r="AA20" s="472"/>
      <c r="AB20" s="472"/>
      <c r="AC20" s="472"/>
      <c r="AD20" s="472"/>
      <c r="AE20" s="472"/>
      <c r="AF20" s="472"/>
      <c r="AG20" s="472"/>
      <c r="AH20" s="472"/>
      <c r="AI20" s="472"/>
      <c r="AJ20" s="472"/>
      <c r="AK20" s="472"/>
      <c r="AL20" s="472"/>
      <c r="AM20" s="472"/>
      <c r="AN20" s="472"/>
      <c r="AO20" s="472"/>
      <c r="AP20" s="472"/>
      <c r="AQ20" s="472"/>
      <c r="AR20" s="472"/>
      <c r="AS20" s="472"/>
      <c r="AT20" s="472"/>
      <c r="AU20" s="472"/>
      <c r="AV20" s="472"/>
      <c r="AW20" s="472"/>
      <c r="AX20" s="472"/>
      <c r="AY20" s="472"/>
    </row>
    <row r="21" spans="1:51">
      <c r="B21" s="573"/>
      <c r="C21" s="520" t="s">
        <v>18</v>
      </c>
      <c r="D21" s="582" t="s">
        <v>19</v>
      </c>
      <c r="E21" s="582"/>
      <c r="F21" s="517" t="s">
        <v>20</v>
      </c>
      <c r="G21" s="324"/>
      <c r="H21" s="496"/>
      <c r="I21" s="496"/>
      <c r="J21" s="496"/>
      <c r="K21" s="496"/>
      <c r="L21" s="496"/>
      <c r="M21" s="496"/>
      <c r="N21" s="496"/>
      <c r="O21" s="380"/>
      <c r="P21" s="92"/>
      <c r="Q21" s="92"/>
      <c r="R21" s="472"/>
      <c r="S21" s="472"/>
      <c r="T21" s="472"/>
      <c r="U21" s="472"/>
      <c r="V21" s="472"/>
      <c r="W21" s="472"/>
      <c r="X21" s="472"/>
      <c r="Y21" s="472"/>
      <c r="Z21" s="472"/>
      <c r="AA21" s="472"/>
      <c r="AB21" s="472"/>
      <c r="AC21" s="472"/>
      <c r="AD21" s="472"/>
      <c r="AE21" s="472"/>
      <c r="AF21" s="472"/>
      <c r="AG21" s="472"/>
      <c r="AH21" s="472"/>
      <c r="AI21" s="472"/>
      <c r="AJ21" s="472"/>
      <c r="AK21" s="472"/>
      <c r="AL21" s="472"/>
      <c r="AM21" s="472"/>
      <c r="AN21" s="472"/>
      <c r="AO21" s="472"/>
      <c r="AP21" s="472"/>
      <c r="AQ21" s="472"/>
      <c r="AR21" s="472"/>
      <c r="AS21" s="472"/>
      <c r="AT21" s="472"/>
      <c r="AU21" s="472"/>
      <c r="AV21" s="472"/>
      <c r="AW21" s="472"/>
      <c r="AX21" s="472"/>
      <c r="AY21" s="472"/>
    </row>
    <row r="22" spans="1:51">
      <c r="B22" s="573"/>
      <c r="C22" s="519" t="s">
        <v>21</v>
      </c>
      <c r="D22" s="582" t="s">
        <v>19</v>
      </c>
      <c r="E22" s="582"/>
      <c r="F22" s="517" t="s">
        <v>15</v>
      </c>
      <c r="G22" s="324"/>
      <c r="H22" s="496"/>
      <c r="I22" s="496"/>
      <c r="J22" s="496"/>
      <c r="K22" s="496"/>
      <c r="L22" s="496"/>
      <c r="M22" s="496"/>
      <c r="N22" s="496"/>
      <c r="O22" s="380"/>
      <c r="P22" s="92"/>
      <c r="Q22" s="92"/>
      <c r="R22" s="472"/>
      <c r="S22" s="472"/>
      <c r="T22" s="472"/>
      <c r="U22" s="472"/>
      <c r="V22" s="472"/>
      <c r="W22" s="472"/>
      <c r="X22" s="472"/>
      <c r="Y22" s="472"/>
      <c r="Z22" s="472"/>
      <c r="AA22" s="472"/>
      <c r="AB22" s="472"/>
      <c r="AC22" s="472"/>
      <c r="AD22" s="472"/>
      <c r="AE22" s="472"/>
      <c r="AF22" s="472"/>
      <c r="AG22" s="472"/>
      <c r="AH22" s="472"/>
      <c r="AI22" s="472"/>
      <c r="AJ22" s="472"/>
      <c r="AK22" s="472"/>
      <c r="AL22" s="472"/>
      <c r="AM22" s="472"/>
      <c r="AN22" s="472"/>
      <c r="AO22" s="472"/>
      <c r="AP22" s="472"/>
      <c r="AQ22" s="472"/>
      <c r="AR22" s="472"/>
      <c r="AS22" s="472"/>
      <c r="AT22" s="472"/>
      <c r="AU22" s="472"/>
      <c r="AV22" s="472"/>
      <c r="AW22" s="472"/>
      <c r="AX22" s="472"/>
      <c r="AY22" s="472"/>
    </row>
    <row r="23" spans="1:51">
      <c r="B23" s="573"/>
      <c r="C23" s="519" t="s">
        <v>22</v>
      </c>
      <c r="D23" s="582" t="s">
        <v>19</v>
      </c>
      <c r="E23" s="582"/>
      <c r="F23" s="517" t="s">
        <v>15</v>
      </c>
      <c r="G23" s="324"/>
      <c r="H23" s="496"/>
      <c r="I23" s="496"/>
      <c r="J23" s="496"/>
      <c r="K23" s="496"/>
      <c r="L23" s="496"/>
      <c r="M23" s="496"/>
      <c r="N23" s="496"/>
      <c r="O23" s="380"/>
      <c r="P23" s="92"/>
      <c r="Q23" s="92"/>
      <c r="R23" s="472"/>
      <c r="S23" s="472"/>
      <c r="T23" s="472"/>
      <c r="U23" s="472"/>
      <c r="V23" s="472"/>
      <c r="W23" s="472"/>
      <c r="X23" s="472"/>
      <c r="Y23" s="472"/>
      <c r="Z23" s="472"/>
      <c r="AA23" s="472"/>
      <c r="AB23" s="472"/>
      <c r="AC23" s="472"/>
      <c r="AD23" s="472"/>
      <c r="AE23" s="472"/>
      <c r="AF23" s="472"/>
      <c r="AG23" s="472"/>
      <c r="AH23" s="472"/>
      <c r="AI23" s="472"/>
      <c r="AJ23" s="472"/>
      <c r="AK23" s="472"/>
      <c r="AL23" s="472"/>
      <c r="AM23" s="472"/>
      <c r="AN23" s="472"/>
      <c r="AO23" s="472"/>
      <c r="AP23" s="472"/>
      <c r="AQ23" s="472"/>
      <c r="AR23" s="472"/>
      <c r="AS23" s="472"/>
      <c r="AT23" s="472"/>
      <c r="AU23" s="472"/>
      <c r="AV23" s="472"/>
      <c r="AW23" s="472"/>
      <c r="AX23" s="472"/>
      <c r="AY23" s="472"/>
    </row>
    <row r="24" spans="1:51">
      <c r="B24" s="573"/>
      <c r="C24" s="518" t="s">
        <v>23</v>
      </c>
      <c r="D24" s="582"/>
      <c r="E24" s="582"/>
      <c r="F24" s="517"/>
      <c r="G24" s="498"/>
      <c r="H24" s="496"/>
      <c r="I24" s="496"/>
      <c r="J24" s="496"/>
      <c r="K24" s="496"/>
      <c r="L24" s="496"/>
      <c r="M24" s="496"/>
      <c r="N24" s="496"/>
      <c r="O24" s="380"/>
      <c r="P24" s="92"/>
      <c r="Q24" s="92"/>
      <c r="R24" s="472"/>
      <c r="S24" s="472"/>
      <c r="T24" s="472"/>
      <c r="U24" s="472"/>
      <c r="V24" s="472"/>
      <c r="W24" s="472"/>
      <c r="X24" s="472"/>
      <c r="Y24" s="472"/>
      <c r="Z24" s="472"/>
      <c r="AA24" s="472"/>
      <c r="AB24" s="472"/>
      <c r="AC24" s="472"/>
      <c r="AD24" s="472"/>
      <c r="AE24" s="472"/>
      <c r="AF24" s="472"/>
      <c r="AG24" s="472"/>
      <c r="AH24" s="472"/>
      <c r="AI24" s="472"/>
      <c r="AJ24" s="472"/>
      <c r="AK24" s="472"/>
      <c r="AL24" s="472"/>
      <c r="AM24" s="472"/>
      <c r="AN24" s="472"/>
      <c r="AO24" s="472"/>
      <c r="AP24" s="472"/>
      <c r="AQ24" s="472"/>
      <c r="AR24" s="472"/>
      <c r="AS24" s="472"/>
      <c r="AT24" s="472"/>
      <c r="AU24" s="472"/>
      <c r="AV24" s="472"/>
      <c r="AW24" s="472"/>
      <c r="AX24" s="472"/>
      <c r="AY24" s="472"/>
    </row>
    <row r="25" spans="1:51">
      <c r="B25" s="573"/>
      <c r="C25" s="518" t="s">
        <v>24</v>
      </c>
      <c r="D25" s="582"/>
      <c r="E25" s="582"/>
      <c r="F25" s="517"/>
      <c r="G25" s="498"/>
      <c r="H25" s="496"/>
      <c r="I25" s="496"/>
      <c r="J25" s="496"/>
      <c r="K25" s="496"/>
      <c r="L25" s="496"/>
      <c r="M25" s="496"/>
      <c r="N25" s="496"/>
      <c r="O25" s="380"/>
      <c r="P25" s="92"/>
      <c r="Q25" s="9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2"/>
      <c r="AE25" s="472"/>
      <c r="AF25" s="472"/>
      <c r="AG25" s="472"/>
      <c r="AH25" s="472"/>
      <c r="AI25" s="472"/>
      <c r="AJ25" s="472"/>
      <c r="AK25" s="472"/>
      <c r="AL25" s="472"/>
      <c r="AM25" s="472"/>
      <c r="AN25" s="472"/>
      <c r="AO25" s="472"/>
      <c r="AP25" s="472"/>
      <c r="AQ25" s="472"/>
      <c r="AR25" s="472"/>
      <c r="AS25" s="472"/>
      <c r="AT25" s="472"/>
      <c r="AU25" s="472"/>
      <c r="AV25" s="472"/>
      <c r="AW25" s="472"/>
      <c r="AX25" s="472"/>
      <c r="AY25" s="472"/>
    </row>
    <row r="26" spans="1:51">
      <c r="B26" s="573"/>
      <c r="C26" s="518" t="s">
        <v>25</v>
      </c>
      <c r="D26" s="582"/>
      <c r="E26" s="582"/>
      <c r="F26" s="517"/>
      <c r="G26" s="498"/>
      <c r="H26" s="496"/>
      <c r="I26" s="496"/>
      <c r="J26" s="496"/>
      <c r="K26" s="496"/>
      <c r="L26" s="496"/>
      <c r="M26" s="496"/>
      <c r="N26" s="496"/>
      <c r="O26" s="380"/>
      <c r="P26" s="92"/>
      <c r="Q26" s="92"/>
      <c r="R26" s="472"/>
      <c r="S26" s="472"/>
      <c r="T26" s="472"/>
      <c r="U26" s="472"/>
      <c r="V26" s="472"/>
      <c r="W26" s="472"/>
      <c r="X26" s="472"/>
      <c r="Y26" s="472"/>
      <c r="Z26" s="472"/>
      <c r="AA26" s="472"/>
      <c r="AB26" s="472"/>
      <c r="AC26" s="472"/>
      <c r="AD26" s="472"/>
      <c r="AE26" s="472"/>
      <c r="AF26" s="472"/>
      <c r="AG26" s="472"/>
      <c r="AH26" s="472"/>
      <c r="AI26" s="472"/>
      <c r="AJ26" s="472"/>
      <c r="AK26" s="472"/>
      <c r="AL26" s="472"/>
      <c r="AM26" s="472"/>
      <c r="AN26" s="472"/>
      <c r="AO26" s="472"/>
      <c r="AP26" s="472"/>
      <c r="AQ26" s="472"/>
      <c r="AR26" s="472"/>
      <c r="AS26" s="472"/>
      <c r="AT26" s="472"/>
      <c r="AU26" s="472"/>
      <c r="AV26" s="472"/>
      <c r="AW26" s="472"/>
      <c r="AX26" s="472"/>
      <c r="AY26" s="472"/>
    </row>
    <row r="27" spans="1:51">
      <c r="B27" s="573"/>
      <c r="C27" s="518" t="s">
        <v>26</v>
      </c>
      <c r="D27" s="582" t="s">
        <v>27</v>
      </c>
      <c r="E27" s="582"/>
      <c r="F27" s="517"/>
      <c r="G27" s="498"/>
      <c r="H27" s="496"/>
      <c r="I27" s="496"/>
      <c r="J27" s="496"/>
      <c r="K27" s="496"/>
      <c r="L27" s="496"/>
      <c r="M27" s="496"/>
      <c r="N27" s="496"/>
      <c r="O27" s="380"/>
      <c r="P27" s="92"/>
      <c r="Q27" s="92"/>
      <c r="R27" s="472"/>
      <c r="S27" s="472"/>
      <c r="T27" s="472"/>
      <c r="U27" s="472"/>
      <c r="V27" s="472"/>
      <c r="W27" s="472"/>
      <c r="X27" s="472"/>
      <c r="Y27" s="472"/>
      <c r="Z27" s="472"/>
      <c r="AA27" s="472"/>
      <c r="AB27" s="472"/>
      <c r="AC27" s="472"/>
      <c r="AD27" s="472"/>
      <c r="AE27" s="472"/>
      <c r="AF27" s="472"/>
      <c r="AG27" s="472"/>
      <c r="AH27" s="472"/>
      <c r="AI27" s="472"/>
      <c r="AJ27" s="472"/>
      <c r="AK27" s="472"/>
      <c r="AL27" s="472"/>
      <c r="AM27" s="472"/>
      <c r="AN27" s="472"/>
      <c r="AO27" s="472"/>
      <c r="AP27" s="472"/>
      <c r="AQ27" s="472"/>
      <c r="AR27" s="472"/>
      <c r="AS27" s="472"/>
      <c r="AT27" s="472"/>
      <c r="AU27" s="472"/>
      <c r="AV27" s="472"/>
      <c r="AW27" s="472"/>
      <c r="AX27" s="472"/>
      <c r="AY27" s="472"/>
    </row>
    <row r="28" spans="1:51" ht="14.45">
      <c r="B28" s="573"/>
      <c r="C28" s="518" t="s">
        <v>28</v>
      </c>
      <c r="D28" s="584" t="s">
        <v>29</v>
      </c>
      <c r="E28" s="585"/>
      <c r="F28" s="517"/>
      <c r="G28" s="516"/>
      <c r="H28" s="496"/>
      <c r="I28" s="496"/>
      <c r="J28" s="496"/>
      <c r="K28" s="496"/>
      <c r="L28" s="496"/>
      <c r="M28" s="496"/>
      <c r="N28" s="496"/>
      <c r="O28" s="380"/>
      <c r="P28" s="92"/>
      <c r="Q28" s="92"/>
      <c r="R28" s="472"/>
      <c r="S28" s="472"/>
      <c r="T28" s="472"/>
      <c r="U28" s="472"/>
      <c r="V28" s="472"/>
      <c r="W28" s="472"/>
      <c r="X28" s="472"/>
      <c r="Y28" s="472"/>
      <c r="Z28" s="472"/>
      <c r="AA28" s="472"/>
      <c r="AB28" s="472"/>
      <c r="AC28" s="472"/>
      <c r="AD28" s="472"/>
      <c r="AE28" s="472"/>
      <c r="AF28" s="472"/>
      <c r="AG28" s="472"/>
      <c r="AH28" s="472"/>
      <c r="AI28" s="472"/>
      <c r="AJ28" s="472"/>
      <c r="AK28" s="472"/>
      <c r="AL28" s="472"/>
      <c r="AM28" s="472"/>
      <c r="AN28" s="472"/>
      <c r="AO28" s="472"/>
      <c r="AP28" s="472"/>
      <c r="AQ28" s="472"/>
      <c r="AR28" s="472"/>
      <c r="AS28" s="472"/>
      <c r="AT28" s="472"/>
      <c r="AU28" s="472"/>
      <c r="AV28" s="472"/>
      <c r="AW28" s="472"/>
      <c r="AX28" s="472"/>
      <c r="AY28" s="472"/>
    </row>
    <row r="29" spans="1:51" ht="14.45">
      <c r="B29" s="573"/>
      <c r="C29" s="518" t="s">
        <v>30</v>
      </c>
      <c r="D29" s="584" t="s">
        <v>31</v>
      </c>
      <c r="E29" s="585"/>
      <c r="F29" s="517"/>
      <c r="G29" s="516"/>
      <c r="H29" s="496"/>
      <c r="I29" s="496"/>
      <c r="J29" s="496"/>
      <c r="K29" s="496"/>
      <c r="L29" s="496"/>
      <c r="M29" s="496"/>
      <c r="N29" s="496"/>
      <c r="O29" s="380"/>
      <c r="P29" s="92"/>
      <c r="Q29" s="92"/>
      <c r="R29" s="472"/>
      <c r="S29" s="472"/>
      <c r="T29" s="472"/>
      <c r="U29" s="472"/>
      <c r="V29" s="472"/>
      <c r="W29" s="472"/>
      <c r="X29" s="472"/>
      <c r="Y29" s="472"/>
      <c r="Z29" s="472"/>
      <c r="AA29" s="472"/>
      <c r="AB29" s="472"/>
      <c r="AC29" s="472"/>
      <c r="AD29" s="472"/>
      <c r="AE29" s="472"/>
      <c r="AF29" s="472"/>
      <c r="AG29" s="472"/>
      <c r="AH29" s="472"/>
      <c r="AI29" s="472"/>
      <c r="AJ29" s="472"/>
      <c r="AK29" s="472"/>
      <c r="AL29" s="472"/>
      <c r="AM29" s="472"/>
      <c r="AN29" s="472"/>
      <c r="AO29" s="472"/>
      <c r="AP29" s="472"/>
      <c r="AQ29" s="472"/>
      <c r="AR29" s="472"/>
      <c r="AS29" s="472"/>
      <c r="AT29" s="472"/>
      <c r="AU29" s="472"/>
      <c r="AV29" s="472"/>
      <c r="AW29" s="472"/>
      <c r="AX29" s="472"/>
      <c r="AY29" s="472"/>
    </row>
    <row r="30" spans="1:51">
      <c r="B30" s="573"/>
      <c r="C30" s="515"/>
      <c r="D30" s="514"/>
      <c r="E30" s="514"/>
      <c r="F30" s="513"/>
      <c r="G30" s="512"/>
      <c r="H30" s="496"/>
      <c r="I30" s="496"/>
      <c r="J30" s="496"/>
      <c r="K30" s="496"/>
      <c r="L30" s="496"/>
      <c r="M30" s="496"/>
      <c r="N30" s="496"/>
      <c r="O30" s="380"/>
      <c r="P30" s="92"/>
      <c r="Q30" s="92"/>
      <c r="R30" s="472"/>
      <c r="S30" s="472"/>
      <c r="T30" s="472"/>
      <c r="U30" s="472"/>
      <c r="V30" s="472"/>
      <c r="W30" s="472"/>
      <c r="X30" s="472"/>
      <c r="Y30" s="472"/>
      <c r="Z30" s="472"/>
      <c r="AA30" s="472"/>
      <c r="AB30" s="472"/>
      <c r="AC30" s="472"/>
      <c r="AD30" s="472"/>
      <c r="AE30" s="472"/>
      <c r="AF30" s="472"/>
      <c r="AG30" s="472"/>
      <c r="AH30" s="472"/>
      <c r="AI30" s="472"/>
      <c r="AJ30" s="472"/>
      <c r="AK30" s="472"/>
      <c r="AL30" s="472"/>
      <c r="AM30" s="472"/>
      <c r="AN30" s="472"/>
      <c r="AO30" s="472"/>
      <c r="AP30" s="472"/>
      <c r="AQ30" s="472"/>
      <c r="AR30" s="472"/>
      <c r="AS30" s="472"/>
      <c r="AT30" s="472"/>
      <c r="AU30" s="472"/>
      <c r="AV30" s="472"/>
      <c r="AW30" s="472"/>
      <c r="AX30" s="472"/>
      <c r="AY30" s="472"/>
    </row>
    <row r="31" spans="1:51">
      <c r="C31" s="510"/>
      <c r="D31" s="510"/>
      <c r="E31" s="510"/>
      <c r="F31" s="510"/>
      <c r="G31" s="511"/>
      <c r="H31" s="511"/>
      <c r="I31" s="511"/>
      <c r="J31" s="511"/>
      <c r="K31" s="511"/>
      <c r="L31" s="511"/>
      <c r="M31" s="511"/>
      <c r="N31" s="511"/>
      <c r="O31" s="510"/>
      <c r="P31" s="509"/>
      <c r="Q31" s="509"/>
      <c r="R31" s="472"/>
      <c r="S31" s="472"/>
      <c r="T31" s="472"/>
      <c r="U31" s="472"/>
      <c r="V31" s="472"/>
      <c r="W31" s="472"/>
      <c r="X31" s="472"/>
      <c r="Y31" s="472"/>
      <c r="Z31" s="472"/>
      <c r="AA31" s="472"/>
      <c r="AB31" s="472"/>
      <c r="AC31" s="472"/>
      <c r="AD31" s="472"/>
      <c r="AE31" s="472"/>
      <c r="AF31" s="472"/>
      <c r="AG31" s="472"/>
      <c r="AH31" s="472"/>
      <c r="AI31" s="472"/>
      <c r="AJ31" s="472"/>
      <c r="AK31" s="472"/>
      <c r="AL31" s="472"/>
      <c r="AM31" s="472"/>
      <c r="AN31" s="472"/>
      <c r="AO31" s="472"/>
      <c r="AP31" s="472"/>
      <c r="AQ31" s="472"/>
      <c r="AR31" s="472"/>
      <c r="AS31" s="472"/>
      <c r="AT31" s="472"/>
      <c r="AU31" s="472"/>
      <c r="AV31" s="472"/>
      <c r="AW31" s="472"/>
      <c r="AX31" s="472"/>
      <c r="AY31" s="472"/>
    </row>
    <row r="32" spans="1:51" s="383" customFormat="1" ht="42">
      <c r="A32" s="387"/>
      <c r="B32" s="386"/>
      <c r="C32" s="20" t="s">
        <v>32</v>
      </c>
      <c r="D32" s="508"/>
      <c r="E32" s="33"/>
      <c r="F32" s="267"/>
      <c r="G32" s="488"/>
      <c r="H32" s="488"/>
      <c r="I32" s="496"/>
      <c r="J32" s="496"/>
      <c r="K32" s="488"/>
      <c r="L32" s="488"/>
      <c r="M32" s="488"/>
      <c r="N32" s="488"/>
      <c r="O32" s="267"/>
      <c r="P32" s="486"/>
      <c r="Q32" s="486"/>
      <c r="R32" s="472"/>
      <c r="S32" s="472"/>
      <c r="T32" s="472"/>
      <c r="U32" s="472"/>
      <c r="V32" s="472"/>
      <c r="W32" s="472"/>
      <c r="X32" s="472"/>
      <c r="Y32" s="472"/>
      <c r="Z32" s="472"/>
      <c r="AA32" s="472"/>
      <c r="AB32" s="472"/>
      <c r="AC32" s="472"/>
      <c r="AD32" s="472"/>
      <c r="AE32" s="472"/>
      <c r="AF32" s="472"/>
      <c r="AG32" s="472"/>
      <c r="AH32" s="472"/>
      <c r="AI32" s="472"/>
      <c r="AJ32" s="472"/>
      <c r="AK32" s="472"/>
      <c r="AL32" s="472"/>
      <c r="AM32" s="472"/>
      <c r="AN32" s="472"/>
      <c r="AO32" s="472"/>
      <c r="AP32" s="472"/>
      <c r="AQ32" s="472"/>
      <c r="AR32" s="472"/>
      <c r="AS32" s="472"/>
      <c r="AT32" s="472"/>
      <c r="AU32" s="472"/>
      <c r="AV32" s="472"/>
      <c r="AW32" s="472"/>
      <c r="AX32" s="472"/>
      <c r="AY32" s="472"/>
    </row>
    <row r="33" spans="1:51" ht="13.9">
      <c r="B33" s="573" t="s">
        <v>5</v>
      </c>
      <c r="C33" s="423" t="s">
        <v>33</v>
      </c>
      <c r="D33" s="423"/>
      <c r="E33" s="423" t="s">
        <v>34</v>
      </c>
      <c r="F33" s="423" t="s">
        <v>35</v>
      </c>
      <c r="G33" s="423" t="s">
        <v>36</v>
      </c>
      <c r="H33" s="466"/>
      <c r="I33" s="496"/>
      <c r="J33" s="506"/>
      <c r="K33" s="504"/>
      <c r="L33" s="504"/>
      <c r="M33" s="504"/>
      <c r="N33" s="27"/>
      <c r="O33" s="26"/>
      <c r="P33" s="26"/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472"/>
      <c r="AB33" s="472"/>
      <c r="AC33" s="472"/>
      <c r="AD33" s="472"/>
      <c r="AE33" s="472"/>
      <c r="AF33" s="472"/>
      <c r="AG33" s="472"/>
      <c r="AH33" s="472"/>
      <c r="AI33" s="472"/>
      <c r="AJ33" s="472"/>
      <c r="AK33" s="472"/>
      <c r="AL33" s="472"/>
      <c r="AM33" s="472"/>
      <c r="AN33" s="472"/>
      <c r="AO33" s="472"/>
      <c r="AP33" s="472"/>
      <c r="AQ33" s="472"/>
      <c r="AR33" s="472"/>
      <c r="AS33" s="472"/>
      <c r="AT33" s="472"/>
      <c r="AU33" s="472"/>
      <c r="AV33" s="472"/>
      <c r="AW33" s="472"/>
      <c r="AX33" s="472"/>
    </row>
    <row r="34" spans="1:51">
      <c r="B34" s="573"/>
      <c r="C34" s="500" t="s">
        <v>37</v>
      </c>
      <c r="D34" s="500"/>
      <c r="E34" s="505"/>
      <c r="F34" s="507"/>
      <c r="G34" s="497"/>
      <c r="H34" s="466"/>
      <c r="I34" s="496"/>
      <c r="J34" s="506"/>
      <c r="K34" s="504"/>
      <c r="L34" s="504"/>
      <c r="M34" s="504"/>
      <c r="N34" s="27"/>
      <c r="O34" s="26"/>
      <c r="P34" s="26"/>
      <c r="Q34" s="472"/>
      <c r="R34" s="472"/>
      <c r="S34" s="472"/>
      <c r="T34" s="472"/>
      <c r="U34" s="472"/>
      <c r="V34" s="472"/>
      <c r="W34" s="472"/>
      <c r="X34" s="472"/>
      <c r="Y34" s="472"/>
      <c r="Z34" s="472"/>
      <c r="AA34" s="472"/>
      <c r="AB34" s="472"/>
      <c r="AC34" s="472"/>
      <c r="AD34" s="472"/>
      <c r="AE34" s="472"/>
      <c r="AF34" s="472"/>
      <c r="AG34" s="472"/>
      <c r="AH34" s="472"/>
      <c r="AI34" s="472"/>
      <c r="AJ34" s="472"/>
      <c r="AK34" s="472"/>
      <c r="AL34" s="472"/>
      <c r="AM34" s="472"/>
      <c r="AN34" s="472"/>
      <c r="AO34" s="472"/>
      <c r="AP34" s="472"/>
      <c r="AQ34" s="472"/>
      <c r="AR34" s="472"/>
      <c r="AS34" s="472"/>
      <c r="AT34" s="472"/>
      <c r="AU34" s="472"/>
      <c r="AV34" s="472"/>
      <c r="AW34" s="472"/>
      <c r="AX34" s="472"/>
    </row>
    <row r="35" spans="1:51">
      <c r="B35" s="573"/>
      <c r="C35" s="500" t="s">
        <v>38</v>
      </c>
      <c r="D35" s="500"/>
      <c r="E35" s="505"/>
      <c r="F35" s="501"/>
      <c r="G35" s="497"/>
      <c r="H35" s="466"/>
      <c r="I35" s="496"/>
      <c r="J35" s="504"/>
      <c r="K35" s="504"/>
      <c r="L35" s="504"/>
      <c r="M35" s="504"/>
      <c r="N35" s="503"/>
      <c r="O35" s="502"/>
      <c r="P35" s="502"/>
      <c r="Q35" s="472"/>
      <c r="R35" s="472"/>
      <c r="S35" s="472"/>
      <c r="T35" s="472"/>
      <c r="U35" s="472"/>
      <c r="V35" s="472"/>
      <c r="W35" s="472"/>
      <c r="X35" s="472"/>
      <c r="Y35" s="472"/>
      <c r="Z35" s="472"/>
      <c r="AA35" s="472"/>
      <c r="AB35" s="472"/>
      <c r="AC35" s="472"/>
      <c r="AD35" s="472"/>
      <c r="AE35" s="472"/>
      <c r="AF35" s="472"/>
      <c r="AG35" s="472"/>
      <c r="AH35" s="472"/>
      <c r="AI35" s="472"/>
      <c r="AJ35" s="472"/>
      <c r="AK35" s="472"/>
      <c r="AL35" s="472"/>
      <c r="AM35" s="472"/>
      <c r="AN35" s="472"/>
      <c r="AO35" s="472"/>
      <c r="AP35" s="472"/>
      <c r="AQ35" s="472"/>
      <c r="AR35" s="472"/>
      <c r="AS35" s="472"/>
      <c r="AT35" s="472"/>
      <c r="AU35" s="472"/>
      <c r="AV35" s="472"/>
      <c r="AW35" s="472"/>
      <c r="AX35" s="472"/>
    </row>
    <row r="36" spans="1:51" s="307" customFormat="1">
      <c r="A36" s="313"/>
      <c r="B36" s="573"/>
      <c r="C36" s="500" t="s">
        <v>39</v>
      </c>
      <c r="D36" s="500"/>
      <c r="E36" s="499">
        <v>123</v>
      </c>
      <c r="F36" s="498" t="str">
        <f>'[98]General Information'!D37</f>
        <v>10.189.11.1</v>
      </c>
      <c r="G36" s="497"/>
      <c r="H36" s="466"/>
      <c r="I36" s="496"/>
      <c r="J36" s="496"/>
      <c r="K36" s="496"/>
      <c r="L36" s="496"/>
      <c r="M36" s="496"/>
      <c r="N36" s="389"/>
      <c r="O36" s="484"/>
      <c r="P36" s="484"/>
      <c r="Q36" s="472"/>
      <c r="R36" s="472"/>
      <c r="S36" s="472"/>
      <c r="T36" s="472"/>
      <c r="U36" s="472"/>
      <c r="V36" s="472"/>
      <c r="W36" s="472"/>
      <c r="X36" s="472"/>
      <c r="Y36" s="472"/>
      <c r="Z36" s="472"/>
      <c r="AA36" s="472"/>
      <c r="AB36" s="472"/>
      <c r="AC36" s="472"/>
      <c r="AD36" s="472"/>
      <c r="AE36" s="472"/>
      <c r="AF36" s="472"/>
      <c r="AG36" s="472"/>
      <c r="AH36" s="472"/>
      <c r="AI36" s="472"/>
      <c r="AJ36" s="472"/>
      <c r="AK36" s="472"/>
      <c r="AL36" s="472"/>
      <c r="AM36" s="472"/>
      <c r="AN36" s="472"/>
      <c r="AO36" s="472"/>
      <c r="AP36" s="472"/>
      <c r="AQ36" s="472"/>
      <c r="AR36" s="472"/>
      <c r="AS36" s="472"/>
      <c r="AT36" s="472"/>
      <c r="AU36" s="472"/>
      <c r="AV36" s="472"/>
      <c r="AW36" s="472"/>
      <c r="AX36" s="472"/>
    </row>
    <row r="37" spans="1:51" s="383" customFormat="1">
      <c r="A37" s="387"/>
      <c r="B37" s="573"/>
      <c r="C37" s="500" t="s">
        <v>40</v>
      </c>
      <c r="D37" s="500"/>
      <c r="E37" s="499">
        <v>123</v>
      </c>
      <c r="F37" s="498" t="s">
        <v>41</v>
      </c>
      <c r="G37" s="497"/>
      <c r="H37" s="466"/>
      <c r="I37" s="496"/>
      <c r="J37" s="488"/>
      <c r="K37" s="488"/>
      <c r="L37" s="488"/>
      <c r="M37" s="488"/>
      <c r="N37" s="487"/>
      <c r="O37" s="486"/>
      <c r="P37" s="486"/>
      <c r="Q37" s="472"/>
      <c r="R37" s="472"/>
      <c r="S37" s="472"/>
      <c r="T37" s="472"/>
      <c r="U37" s="472"/>
      <c r="V37" s="472"/>
      <c r="W37" s="472"/>
      <c r="X37" s="472"/>
      <c r="Y37" s="472"/>
      <c r="Z37" s="472"/>
      <c r="AA37" s="472"/>
      <c r="AB37" s="472"/>
      <c r="AC37" s="472"/>
      <c r="AD37" s="472"/>
      <c r="AE37" s="472"/>
      <c r="AF37" s="472"/>
      <c r="AG37" s="472"/>
      <c r="AH37" s="472"/>
      <c r="AI37" s="472"/>
      <c r="AJ37" s="472"/>
      <c r="AK37" s="472"/>
      <c r="AL37" s="472"/>
      <c r="AM37" s="472"/>
      <c r="AN37" s="472"/>
      <c r="AO37" s="472"/>
      <c r="AP37" s="472"/>
      <c r="AQ37" s="472"/>
      <c r="AR37" s="472"/>
      <c r="AS37" s="472"/>
      <c r="AT37" s="472"/>
      <c r="AU37" s="472"/>
      <c r="AV37" s="472"/>
      <c r="AW37" s="472"/>
      <c r="AX37" s="472"/>
    </row>
    <row r="38" spans="1:51" s="383" customFormat="1">
      <c r="A38" s="387"/>
      <c r="B38" s="573"/>
      <c r="C38" s="500" t="s">
        <v>40</v>
      </c>
      <c r="D38" s="500"/>
      <c r="E38" s="499">
        <v>123</v>
      </c>
      <c r="F38" s="501"/>
      <c r="G38" s="497"/>
      <c r="H38" s="466"/>
      <c r="I38" s="496"/>
      <c r="J38" s="488"/>
      <c r="K38" s="488"/>
      <c r="L38" s="488"/>
      <c r="M38" s="488"/>
      <c r="N38" s="487"/>
      <c r="O38" s="486"/>
      <c r="P38" s="486"/>
      <c r="Q38" s="472"/>
      <c r="R38" s="472"/>
      <c r="S38" s="472"/>
      <c r="T38" s="472"/>
      <c r="U38" s="472"/>
      <c r="V38" s="472"/>
      <c r="W38" s="472"/>
      <c r="X38" s="472"/>
      <c r="Y38" s="472"/>
      <c r="Z38" s="472"/>
      <c r="AA38" s="472"/>
      <c r="AB38" s="472"/>
      <c r="AC38" s="472"/>
      <c r="AD38" s="472"/>
      <c r="AE38" s="472"/>
      <c r="AF38" s="472"/>
      <c r="AG38" s="472"/>
      <c r="AH38" s="472"/>
      <c r="AI38" s="472"/>
      <c r="AJ38" s="472"/>
      <c r="AK38" s="472"/>
      <c r="AL38" s="472"/>
      <c r="AM38" s="472"/>
      <c r="AN38" s="472"/>
      <c r="AO38" s="472"/>
      <c r="AP38" s="472"/>
      <c r="AQ38" s="472"/>
      <c r="AR38" s="472"/>
      <c r="AS38" s="472"/>
      <c r="AT38" s="472"/>
      <c r="AU38" s="472"/>
      <c r="AV38" s="472"/>
      <c r="AW38" s="472"/>
      <c r="AX38" s="472"/>
    </row>
    <row r="39" spans="1:51" s="383" customFormat="1">
      <c r="A39" s="387"/>
      <c r="B39" s="573"/>
      <c r="C39" s="500" t="s">
        <v>40</v>
      </c>
      <c r="D39" s="500"/>
      <c r="E39" s="499">
        <v>123</v>
      </c>
      <c r="F39" s="501"/>
      <c r="G39" s="497"/>
      <c r="H39" s="466"/>
      <c r="I39" s="496"/>
      <c r="J39" s="488"/>
      <c r="K39" s="488"/>
      <c r="L39" s="488"/>
      <c r="M39" s="488"/>
      <c r="N39" s="487"/>
      <c r="O39" s="486"/>
      <c r="P39" s="486"/>
      <c r="Q39" s="472"/>
      <c r="R39" s="472"/>
      <c r="S39" s="472"/>
      <c r="T39" s="472"/>
      <c r="U39" s="472"/>
      <c r="V39" s="472"/>
      <c r="W39" s="472"/>
      <c r="X39" s="472"/>
      <c r="Y39" s="472"/>
      <c r="Z39" s="472"/>
      <c r="AA39" s="472"/>
      <c r="AB39" s="472"/>
      <c r="AC39" s="472"/>
      <c r="AD39" s="472"/>
      <c r="AE39" s="472"/>
      <c r="AF39" s="472"/>
      <c r="AG39" s="472"/>
      <c r="AH39" s="472"/>
      <c r="AI39" s="472"/>
      <c r="AJ39" s="472"/>
      <c r="AK39" s="472"/>
      <c r="AL39" s="472"/>
      <c r="AM39" s="472"/>
      <c r="AN39" s="472"/>
      <c r="AO39" s="472"/>
      <c r="AP39" s="472"/>
      <c r="AQ39" s="472"/>
      <c r="AR39" s="472"/>
      <c r="AS39" s="472"/>
      <c r="AT39" s="472"/>
      <c r="AU39" s="472"/>
      <c r="AV39" s="472"/>
      <c r="AW39" s="472"/>
      <c r="AX39" s="472"/>
    </row>
    <row r="40" spans="1:51" s="383" customFormat="1">
      <c r="A40" s="387"/>
      <c r="B40" s="573"/>
      <c r="C40" s="500" t="s">
        <v>42</v>
      </c>
      <c r="D40" s="500"/>
      <c r="E40" s="499">
        <v>162</v>
      </c>
      <c r="F40" s="498"/>
      <c r="G40" s="497"/>
      <c r="H40" s="466"/>
      <c r="I40" s="496"/>
      <c r="J40" s="488"/>
      <c r="K40" s="488"/>
      <c r="L40" s="488"/>
      <c r="M40" s="488"/>
      <c r="N40" s="487"/>
      <c r="O40" s="486"/>
      <c r="P40" s="486"/>
      <c r="Q40" s="472"/>
      <c r="R40" s="472"/>
      <c r="S40" s="472"/>
      <c r="T40" s="472"/>
      <c r="U40" s="472"/>
      <c r="V40" s="472"/>
      <c r="W40" s="472"/>
      <c r="X40" s="472"/>
      <c r="Y40" s="472"/>
      <c r="Z40" s="472"/>
      <c r="AA40" s="472"/>
      <c r="AB40" s="472"/>
      <c r="AC40" s="472"/>
      <c r="AD40" s="472"/>
      <c r="AE40" s="472"/>
      <c r="AF40" s="472"/>
      <c r="AG40" s="472"/>
      <c r="AH40" s="472"/>
      <c r="AI40" s="472"/>
      <c r="AJ40" s="472"/>
      <c r="AK40" s="472"/>
      <c r="AL40" s="472"/>
      <c r="AM40" s="472"/>
      <c r="AN40" s="472"/>
      <c r="AO40" s="472"/>
      <c r="AP40" s="472"/>
      <c r="AQ40" s="472"/>
      <c r="AR40" s="472"/>
      <c r="AS40" s="472"/>
      <c r="AT40" s="472"/>
      <c r="AU40" s="472"/>
      <c r="AV40" s="472"/>
      <c r="AW40" s="472"/>
      <c r="AX40" s="472"/>
    </row>
    <row r="41" spans="1:51" s="383" customFormat="1">
      <c r="A41" s="387"/>
      <c r="B41" s="573"/>
      <c r="C41" s="495" t="s">
        <v>43</v>
      </c>
      <c r="D41" s="495"/>
      <c r="E41" s="494">
        <v>162</v>
      </c>
      <c r="F41" s="493"/>
      <c r="G41" s="492"/>
      <c r="H41" s="466"/>
      <c r="I41" s="488"/>
      <c r="J41" s="488"/>
      <c r="K41" s="488"/>
      <c r="L41" s="488"/>
      <c r="M41" s="488"/>
      <c r="N41" s="487"/>
      <c r="O41" s="486"/>
      <c r="P41" s="486"/>
      <c r="Q41" s="472"/>
      <c r="R41" s="472"/>
      <c r="S41" s="472"/>
      <c r="T41" s="472"/>
      <c r="U41" s="472"/>
      <c r="V41" s="472"/>
      <c r="W41" s="472"/>
      <c r="X41" s="472"/>
      <c r="Y41" s="472"/>
      <c r="Z41" s="472"/>
      <c r="AA41" s="472"/>
      <c r="AB41" s="472"/>
      <c r="AC41" s="472"/>
      <c r="AD41" s="472"/>
      <c r="AE41" s="472"/>
      <c r="AF41" s="472"/>
      <c r="AG41" s="472"/>
      <c r="AH41" s="472"/>
      <c r="AI41" s="472"/>
      <c r="AJ41" s="472"/>
      <c r="AK41" s="472"/>
      <c r="AL41" s="472"/>
      <c r="AM41" s="472"/>
      <c r="AN41" s="472"/>
      <c r="AO41" s="472"/>
      <c r="AP41" s="472"/>
      <c r="AQ41" s="472"/>
      <c r="AR41" s="472"/>
      <c r="AS41" s="472"/>
      <c r="AT41" s="472"/>
      <c r="AU41" s="472"/>
      <c r="AV41" s="472"/>
      <c r="AW41" s="472"/>
      <c r="AX41" s="472"/>
    </row>
    <row r="42" spans="1:51" s="383" customFormat="1">
      <c r="A42" s="387"/>
      <c r="B42" s="573"/>
      <c r="C42" s="616"/>
      <c r="D42" s="617"/>
      <c r="E42" s="491"/>
      <c r="F42" s="490"/>
      <c r="G42" s="489"/>
      <c r="H42" s="466"/>
      <c r="I42" s="488"/>
      <c r="J42" s="488"/>
      <c r="K42" s="488"/>
      <c r="L42" s="488"/>
      <c r="M42" s="488"/>
      <c r="N42" s="487"/>
      <c r="O42" s="486"/>
      <c r="P42" s="486"/>
      <c r="Q42" s="472"/>
      <c r="R42" s="472"/>
      <c r="S42" s="472"/>
      <c r="T42" s="472"/>
      <c r="U42" s="472"/>
      <c r="V42" s="472"/>
      <c r="W42" s="472"/>
      <c r="X42" s="472"/>
      <c r="Y42" s="472"/>
      <c r="Z42" s="472"/>
      <c r="AA42" s="472"/>
      <c r="AB42" s="472"/>
      <c r="AC42" s="472"/>
      <c r="AD42" s="472"/>
      <c r="AE42" s="472"/>
      <c r="AF42" s="472"/>
      <c r="AG42" s="472"/>
      <c r="AH42" s="472"/>
      <c r="AI42" s="472"/>
      <c r="AJ42" s="472"/>
      <c r="AK42" s="472"/>
      <c r="AL42" s="472"/>
      <c r="AM42" s="472"/>
      <c r="AN42" s="472"/>
      <c r="AO42" s="472"/>
      <c r="AP42" s="472"/>
      <c r="AQ42" s="472"/>
      <c r="AR42" s="472"/>
      <c r="AS42" s="472"/>
      <c r="AT42" s="472"/>
      <c r="AU42" s="472"/>
      <c r="AV42" s="472"/>
      <c r="AW42" s="472"/>
      <c r="AX42" s="472"/>
    </row>
    <row r="43" spans="1:51" s="307" customFormat="1">
      <c r="A43" s="313"/>
      <c r="B43" s="382"/>
      <c r="C43" s="485"/>
      <c r="D43" s="380"/>
      <c r="E43" s="466"/>
      <c r="F43" s="466"/>
      <c r="G43" s="466"/>
      <c r="H43" s="466"/>
      <c r="I43" s="466"/>
      <c r="J43" s="466"/>
      <c r="K43" s="466"/>
      <c r="L43" s="380"/>
      <c r="M43" s="380"/>
      <c r="N43" s="380"/>
      <c r="O43" s="380"/>
      <c r="P43" s="484"/>
      <c r="Q43" s="484"/>
      <c r="R43" s="472"/>
      <c r="S43" s="472"/>
      <c r="T43" s="472"/>
      <c r="U43" s="472"/>
      <c r="V43" s="472"/>
      <c r="W43" s="472"/>
      <c r="X43" s="472"/>
      <c r="Y43" s="472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72"/>
      <c r="AM43" s="472"/>
      <c r="AN43" s="472"/>
      <c r="AO43" s="472"/>
      <c r="AP43" s="472"/>
      <c r="AQ43" s="472"/>
      <c r="AR43" s="472"/>
      <c r="AS43" s="472"/>
      <c r="AT43" s="472"/>
      <c r="AU43" s="472"/>
      <c r="AV43" s="472"/>
      <c r="AW43" s="472"/>
      <c r="AX43" s="472"/>
      <c r="AY43" s="472"/>
    </row>
    <row r="44" spans="1:51" s="307" customFormat="1" ht="13.15" hidden="1" customHeight="1">
      <c r="A44" s="313"/>
      <c r="B44" s="382"/>
      <c r="C44" s="33" t="s">
        <v>44</v>
      </c>
      <c r="D44" s="436"/>
      <c r="E44" s="466"/>
      <c r="F44" s="466"/>
      <c r="G44" s="466"/>
      <c r="H44" s="466"/>
      <c r="I44" s="466"/>
      <c r="J44" s="466"/>
      <c r="K44" s="466"/>
      <c r="L44" s="380"/>
      <c r="M44" s="380"/>
      <c r="N44" s="380"/>
      <c r="O44" s="380"/>
      <c r="P44" s="484"/>
      <c r="Q44" s="484"/>
      <c r="R44" s="472"/>
      <c r="S44" s="472"/>
      <c r="T44" s="472"/>
      <c r="U44" s="472"/>
      <c r="V44" s="472"/>
      <c r="W44" s="472"/>
      <c r="X44" s="472"/>
      <c r="Y44" s="472"/>
      <c r="Z44" s="472"/>
      <c r="AA44" s="472"/>
      <c r="AB44" s="472"/>
      <c r="AC44" s="472"/>
      <c r="AD44" s="472"/>
      <c r="AE44" s="472"/>
      <c r="AF44" s="472"/>
      <c r="AG44" s="472"/>
      <c r="AH44" s="472"/>
      <c r="AI44" s="472"/>
      <c r="AJ44" s="472"/>
      <c r="AK44" s="472"/>
      <c r="AL44" s="472"/>
      <c r="AM44" s="472"/>
      <c r="AN44" s="472"/>
      <c r="AO44" s="472"/>
      <c r="AP44" s="472"/>
      <c r="AQ44" s="472"/>
      <c r="AR44" s="472"/>
      <c r="AS44" s="472"/>
      <c r="AT44" s="472"/>
      <c r="AU44" s="472"/>
      <c r="AV44" s="472"/>
      <c r="AW44" s="472"/>
      <c r="AX44" s="472"/>
      <c r="AY44" s="472"/>
    </row>
    <row r="45" spans="1:51" s="307" customFormat="1" ht="13.15" hidden="1" customHeight="1">
      <c r="A45" s="313"/>
      <c r="B45" s="382"/>
      <c r="C45" s="485"/>
      <c r="D45" s="380"/>
      <c r="E45" s="466"/>
      <c r="F45" s="466"/>
      <c r="G45" s="466"/>
      <c r="H45" s="466"/>
      <c r="I45" s="466"/>
      <c r="J45" s="466"/>
      <c r="K45" s="466"/>
      <c r="L45" s="380"/>
      <c r="M45" s="380"/>
      <c r="N45" s="380"/>
      <c r="O45" s="380"/>
      <c r="P45" s="484"/>
      <c r="Q45" s="484"/>
      <c r="R45" s="472"/>
      <c r="S45" s="472"/>
      <c r="T45" s="472"/>
      <c r="U45" s="472"/>
      <c r="V45" s="472"/>
      <c r="W45" s="472"/>
      <c r="X45" s="472"/>
      <c r="Y45" s="472"/>
      <c r="Z45" s="472"/>
      <c r="AA45" s="472"/>
      <c r="AB45" s="472"/>
      <c r="AC45" s="472"/>
      <c r="AD45" s="472"/>
      <c r="AE45" s="472"/>
      <c r="AF45" s="472"/>
      <c r="AG45" s="472"/>
      <c r="AH45" s="472"/>
      <c r="AI45" s="472"/>
      <c r="AJ45" s="472"/>
      <c r="AK45" s="472"/>
      <c r="AL45" s="472"/>
      <c r="AM45" s="472"/>
      <c r="AN45" s="472"/>
      <c r="AO45" s="472"/>
      <c r="AP45" s="472"/>
      <c r="AQ45" s="472"/>
      <c r="AR45" s="472"/>
      <c r="AS45" s="472"/>
      <c r="AT45" s="472"/>
      <c r="AU45" s="472"/>
      <c r="AV45" s="472"/>
      <c r="AW45" s="472"/>
      <c r="AX45" s="472"/>
      <c r="AY45" s="472"/>
    </row>
    <row r="46" spans="1:51" s="481" customFormat="1" ht="12.75" hidden="1" customHeight="1">
      <c r="A46" s="483"/>
      <c r="B46" s="482"/>
      <c r="C46" s="586" t="s">
        <v>45</v>
      </c>
      <c r="D46" s="586" t="s">
        <v>7</v>
      </c>
      <c r="E46" s="466"/>
      <c r="F46" s="466"/>
      <c r="G46" s="466"/>
      <c r="H46" s="466"/>
      <c r="I46" s="466"/>
      <c r="J46" s="466"/>
      <c r="K46" s="466"/>
      <c r="L46" s="3"/>
      <c r="M46" s="3"/>
      <c r="N46" s="3"/>
      <c r="O46" s="3"/>
      <c r="P46" s="2"/>
      <c r="Q46" s="2"/>
      <c r="R46" s="472"/>
      <c r="S46" s="472"/>
      <c r="T46" s="472"/>
      <c r="U46" s="472"/>
      <c r="V46" s="472"/>
      <c r="W46" s="472"/>
      <c r="X46" s="472"/>
      <c r="Y46" s="472"/>
      <c r="Z46" s="472"/>
      <c r="AA46" s="472"/>
      <c r="AB46" s="472"/>
      <c r="AC46" s="472"/>
      <c r="AD46" s="472"/>
      <c r="AE46" s="472"/>
      <c r="AF46" s="472"/>
      <c r="AG46" s="472"/>
      <c r="AH46" s="472"/>
      <c r="AI46" s="472"/>
      <c r="AJ46" s="472"/>
      <c r="AK46" s="472"/>
      <c r="AL46" s="472"/>
      <c r="AM46" s="472"/>
      <c r="AN46" s="472"/>
      <c r="AO46" s="472"/>
      <c r="AP46" s="472"/>
      <c r="AQ46" s="472"/>
      <c r="AR46" s="472"/>
      <c r="AS46" s="472"/>
      <c r="AT46" s="472"/>
      <c r="AU46" s="472"/>
      <c r="AV46" s="472"/>
      <c r="AW46" s="472"/>
      <c r="AX46" s="472"/>
      <c r="AY46" s="472"/>
    </row>
    <row r="47" spans="1:51" ht="13.15" hidden="1" customHeight="1">
      <c r="C47" s="586"/>
      <c r="D47" s="586"/>
      <c r="E47" s="466"/>
      <c r="F47" s="466"/>
      <c r="G47" s="466"/>
      <c r="H47" s="466"/>
      <c r="I47" s="466"/>
      <c r="J47" s="466"/>
      <c r="K47" s="466"/>
      <c r="R47" s="472"/>
      <c r="S47" s="472"/>
      <c r="T47" s="472"/>
      <c r="U47" s="472"/>
      <c r="V47" s="472"/>
      <c r="W47" s="472"/>
      <c r="X47" s="472"/>
      <c r="Y47" s="472"/>
      <c r="Z47" s="472"/>
      <c r="AA47" s="472"/>
      <c r="AB47" s="472"/>
      <c r="AC47" s="472"/>
      <c r="AD47" s="472"/>
      <c r="AE47" s="472"/>
      <c r="AF47" s="472"/>
      <c r="AG47" s="472"/>
      <c r="AH47" s="472"/>
      <c r="AI47" s="472"/>
      <c r="AJ47" s="472"/>
      <c r="AK47" s="472"/>
      <c r="AL47" s="472"/>
      <c r="AM47" s="472"/>
      <c r="AN47" s="472"/>
      <c r="AO47" s="472"/>
      <c r="AP47" s="472"/>
      <c r="AQ47" s="472"/>
      <c r="AR47" s="472"/>
      <c r="AS47" s="472"/>
      <c r="AT47" s="472"/>
      <c r="AU47" s="472"/>
      <c r="AV47" s="472"/>
      <c r="AW47" s="472"/>
      <c r="AX47" s="472"/>
      <c r="AY47" s="472"/>
    </row>
    <row r="48" spans="1:51" ht="12.75" hidden="1" customHeight="1">
      <c r="C48" s="598" t="s">
        <v>46</v>
      </c>
      <c r="D48" s="599" t="s">
        <v>47</v>
      </c>
      <c r="E48" s="466"/>
      <c r="F48" s="466"/>
      <c r="G48" s="466"/>
      <c r="H48" s="466"/>
      <c r="I48" s="466"/>
      <c r="J48" s="466"/>
      <c r="K48" s="466"/>
      <c r="R48" s="472"/>
      <c r="S48" s="472"/>
      <c r="T48" s="472"/>
      <c r="U48" s="472"/>
      <c r="V48" s="472"/>
      <c r="W48" s="472"/>
      <c r="X48" s="472"/>
      <c r="Y48" s="472"/>
      <c r="Z48" s="472"/>
      <c r="AA48" s="472"/>
      <c r="AB48" s="472"/>
      <c r="AC48" s="472"/>
      <c r="AD48" s="472"/>
      <c r="AE48" s="472"/>
      <c r="AF48" s="472"/>
      <c r="AG48" s="472"/>
      <c r="AH48" s="472"/>
      <c r="AI48" s="472"/>
      <c r="AJ48" s="472"/>
      <c r="AK48" s="472"/>
      <c r="AL48" s="472"/>
      <c r="AM48" s="472"/>
      <c r="AN48" s="472"/>
      <c r="AO48" s="472"/>
      <c r="AP48" s="472"/>
      <c r="AQ48" s="472"/>
      <c r="AR48" s="472"/>
      <c r="AS48" s="472"/>
      <c r="AT48" s="472"/>
      <c r="AU48" s="472"/>
      <c r="AV48" s="472"/>
      <c r="AW48" s="472"/>
      <c r="AX48" s="472"/>
      <c r="AY48" s="472"/>
    </row>
    <row r="49" spans="2:51" ht="13.5" hidden="1" customHeight="1">
      <c r="C49" s="618"/>
      <c r="D49" s="599"/>
      <c r="E49" s="466"/>
      <c r="F49" s="466"/>
      <c r="G49" s="466"/>
      <c r="H49" s="466"/>
      <c r="I49" s="466"/>
      <c r="J49" s="466"/>
      <c r="K49" s="466"/>
      <c r="R49" s="472"/>
      <c r="S49" s="472"/>
      <c r="T49" s="472"/>
      <c r="U49" s="472"/>
      <c r="V49" s="472"/>
      <c r="W49" s="472"/>
      <c r="X49" s="472"/>
      <c r="Y49" s="472"/>
      <c r="Z49" s="472"/>
      <c r="AA49" s="472"/>
      <c r="AB49" s="472"/>
      <c r="AC49" s="472"/>
      <c r="AD49" s="472"/>
      <c r="AE49" s="472"/>
      <c r="AF49" s="472"/>
      <c r="AG49" s="472"/>
      <c r="AH49" s="472"/>
      <c r="AI49" s="472"/>
      <c r="AJ49" s="472"/>
      <c r="AK49" s="472"/>
      <c r="AL49" s="472"/>
      <c r="AM49" s="472"/>
      <c r="AN49" s="472"/>
      <c r="AO49" s="472"/>
      <c r="AP49" s="472"/>
      <c r="AQ49" s="472"/>
      <c r="AR49" s="472"/>
      <c r="AS49" s="472"/>
      <c r="AT49" s="472"/>
      <c r="AU49" s="472"/>
      <c r="AV49" s="472"/>
      <c r="AW49" s="472"/>
      <c r="AX49" s="472"/>
      <c r="AY49" s="472"/>
    </row>
    <row r="50" spans="2:51" ht="15" hidden="1" customHeight="1">
      <c r="C50" s="600" t="s">
        <v>48</v>
      </c>
      <c r="D50" s="601" t="s">
        <v>49</v>
      </c>
      <c r="E50" s="466"/>
      <c r="F50" s="466"/>
      <c r="G50" s="466"/>
      <c r="H50" s="466"/>
      <c r="I50" s="466"/>
      <c r="J50" s="466"/>
      <c r="K50" s="466"/>
      <c r="R50" s="472"/>
      <c r="S50" s="472"/>
      <c r="T50" s="472"/>
      <c r="U50" s="472"/>
      <c r="V50" s="472"/>
      <c r="W50" s="472"/>
      <c r="X50" s="472"/>
      <c r="Y50" s="472"/>
      <c r="Z50" s="472"/>
      <c r="AA50" s="472"/>
      <c r="AB50" s="472"/>
      <c r="AC50" s="472"/>
      <c r="AD50" s="472"/>
      <c r="AE50" s="472"/>
      <c r="AF50" s="472"/>
      <c r="AG50" s="472"/>
      <c r="AH50" s="472"/>
      <c r="AI50" s="472"/>
      <c r="AJ50" s="472"/>
      <c r="AK50" s="472"/>
      <c r="AL50" s="472"/>
      <c r="AM50" s="472"/>
      <c r="AN50" s="472"/>
      <c r="AO50" s="472"/>
      <c r="AP50" s="472"/>
      <c r="AQ50" s="472"/>
      <c r="AR50" s="472"/>
      <c r="AS50" s="472"/>
      <c r="AT50" s="472"/>
      <c r="AU50" s="472"/>
      <c r="AV50" s="472"/>
      <c r="AW50" s="472"/>
      <c r="AX50" s="472"/>
      <c r="AY50" s="472"/>
    </row>
    <row r="51" spans="2:51" ht="15" hidden="1" customHeight="1">
      <c r="C51" s="600"/>
      <c r="D51" s="601"/>
      <c r="E51" s="466"/>
      <c r="F51" s="466"/>
      <c r="G51" s="466"/>
      <c r="H51" s="466"/>
      <c r="I51" s="466"/>
      <c r="J51" s="466"/>
      <c r="K51" s="466"/>
      <c r="R51" s="472"/>
      <c r="S51" s="472"/>
      <c r="T51" s="472"/>
      <c r="U51" s="472"/>
      <c r="V51" s="472"/>
      <c r="W51" s="472"/>
      <c r="X51" s="472"/>
      <c r="Y51" s="472"/>
      <c r="Z51" s="472"/>
      <c r="AA51" s="472"/>
      <c r="AB51" s="472"/>
      <c r="AC51" s="472"/>
      <c r="AD51" s="472"/>
      <c r="AE51" s="472"/>
      <c r="AF51" s="472"/>
      <c r="AG51" s="472"/>
      <c r="AH51" s="472"/>
      <c r="AI51" s="472"/>
      <c r="AJ51" s="472"/>
      <c r="AK51" s="472"/>
      <c r="AL51" s="472"/>
      <c r="AM51" s="472"/>
      <c r="AN51" s="472"/>
      <c r="AO51" s="472"/>
      <c r="AP51" s="472"/>
      <c r="AQ51" s="472"/>
      <c r="AR51" s="472"/>
      <c r="AS51" s="472"/>
      <c r="AT51" s="472"/>
      <c r="AU51" s="472"/>
      <c r="AV51" s="472"/>
      <c r="AW51" s="472"/>
      <c r="AX51" s="472"/>
      <c r="AY51" s="472"/>
    </row>
    <row r="52" spans="2:51">
      <c r="C52" s="382"/>
      <c r="D52" s="467"/>
      <c r="E52" s="466"/>
      <c r="F52" s="466"/>
      <c r="G52" s="466"/>
      <c r="H52" s="466"/>
      <c r="I52" s="466"/>
      <c r="J52" s="466"/>
      <c r="K52" s="466"/>
      <c r="R52" s="472"/>
      <c r="S52" s="472"/>
      <c r="T52" s="472"/>
      <c r="U52" s="472"/>
      <c r="V52" s="472"/>
      <c r="W52" s="472"/>
      <c r="X52" s="472"/>
      <c r="Y52" s="472"/>
      <c r="Z52" s="472"/>
      <c r="AA52" s="472"/>
      <c r="AB52" s="472"/>
      <c r="AC52" s="472"/>
      <c r="AD52" s="472"/>
      <c r="AE52" s="472"/>
      <c r="AF52" s="472"/>
      <c r="AG52" s="472"/>
      <c r="AH52" s="472"/>
      <c r="AI52" s="472"/>
      <c r="AJ52" s="472"/>
      <c r="AK52" s="472"/>
      <c r="AL52" s="472"/>
      <c r="AM52" s="472"/>
      <c r="AN52" s="472"/>
      <c r="AO52" s="472"/>
      <c r="AP52" s="472"/>
      <c r="AQ52" s="472"/>
      <c r="AR52" s="472"/>
      <c r="AS52" s="472"/>
      <c r="AT52" s="472"/>
      <c r="AU52" s="472"/>
      <c r="AV52" s="472"/>
      <c r="AW52" s="472"/>
      <c r="AX52" s="472"/>
      <c r="AY52" s="472"/>
    </row>
    <row r="53" spans="2:51" ht="21">
      <c r="C53" s="20" t="s">
        <v>50</v>
      </c>
      <c r="D53" s="476"/>
      <c r="E53" s="476"/>
      <c r="F53" s="476"/>
      <c r="G53" s="380"/>
      <c r="H53" s="466"/>
      <c r="I53" s="466"/>
      <c r="J53" s="466"/>
      <c r="K53" s="186"/>
      <c r="R53" s="472"/>
      <c r="S53" s="472"/>
      <c r="T53" s="472"/>
      <c r="U53" s="472"/>
      <c r="V53" s="472"/>
      <c r="W53" s="472"/>
      <c r="X53" s="472"/>
      <c r="Y53" s="472"/>
      <c r="Z53" s="472"/>
      <c r="AA53" s="472"/>
      <c r="AB53" s="472"/>
      <c r="AC53" s="472"/>
      <c r="AD53" s="472"/>
      <c r="AE53" s="472"/>
      <c r="AF53" s="472"/>
      <c r="AG53" s="472"/>
      <c r="AH53" s="472"/>
      <c r="AI53" s="472"/>
      <c r="AJ53" s="472"/>
      <c r="AK53" s="472"/>
      <c r="AL53" s="472"/>
      <c r="AM53" s="472"/>
      <c r="AN53" s="472"/>
      <c r="AO53" s="472"/>
      <c r="AP53" s="472"/>
      <c r="AQ53" s="472"/>
      <c r="AR53" s="472"/>
      <c r="AS53" s="472"/>
      <c r="AT53" s="472"/>
      <c r="AU53" s="472"/>
      <c r="AV53" s="472"/>
      <c r="AW53" s="472"/>
      <c r="AX53" s="472"/>
      <c r="AY53" s="472"/>
    </row>
    <row r="54" spans="2:51" ht="13.9">
      <c r="B54" s="570" t="s">
        <v>5</v>
      </c>
      <c r="C54" s="423" t="s">
        <v>45</v>
      </c>
      <c r="D54" s="423" t="s">
        <v>7</v>
      </c>
      <c r="E54" s="423" t="s">
        <v>51</v>
      </c>
      <c r="F54" s="423" t="s">
        <v>52</v>
      </c>
      <c r="G54" s="380"/>
      <c r="H54" s="466"/>
      <c r="I54" s="466"/>
      <c r="J54" s="466"/>
      <c r="K54" s="186"/>
      <c r="R54" s="472"/>
      <c r="S54" s="472"/>
      <c r="T54" s="472"/>
      <c r="U54" s="472"/>
      <c r="V54" s="472"/>
      <c r="W54" s="472"/>
      <c r="X54" s="472"/>
      <c r="Y54" s="472"/>
      <c r="Z54" s="472"/>
      <c r="AA54" s="472"/>
      <c r="AB54" s="472"/>
      <c r="AC54" s="472"/>
      <c r="AD54" s="472"/>
      <c r="AE54" s="472"/>
      <c r="AF54" s="472"/>
      <c r="AG54" s="472"/>
      <c r="AH54" s="472"/>
      <c r="AI54" s="472"/>
      <c r="AJ54" s="472"/>
      <c r="AK54" s="472"/>
      <c r="AL54" s="472"/>
      <c r="AM54" s="472"/>
      <c r="AN54" s="472"/>
      <c r="AO54" s="472"/>
      <c r="AP54" s="472"/>
      <c r="AQ54" s="472"/>
      <c r="AR54" s="472"/>
      <c r="AS54" s="472"/>
      <c r="AT54" s="472"/>
      <c r="AU54" s="472"/>
      <c r="AV54" s="472"/>
      <c r="AW54" s="472"/>
      <c r="AX54" s="472"/>
      <c r="AY54" s="472"/>
    </row>
    <row r="55" spans="2:51" ht="13.15" customHeight="1">
      <c r="B55" s="591"/>
      <c r="C55" s="554" t="s">
        <v>46</v>
      </c>
      <c r="D55" s="480" t="s">
        <v>53</v>
      </c>
      <c r="E55" s="557">
        <f>'[98]General Information'!G48</f>
        <v>1012</v>
      </c>
      <c r="F55" s="461" t="str">
        <f>'[98]General Information'!I48</f>
        <v>10.185.97.96</v>
      </c>
      <c r="G55" s="380"/>
      <c r="H55" s="466"/>
      <c r="I55" s="466"/>
      <c r="J55" s="466"/>
      <c r="K55" s="186"/>
      <c r="R55" s="472"/>
      <c r="S55" s="472"/>
      <c r="T55" s="472"/>
      <c r="U55" s="472"/>
      <c r="V55" s="472"/>
      <c r="W55" s="472"/>
      <c r="X55" s="472"/>
      <c r="Y55" s="472"/>
      <c r="Z55" s="472"/>
      <c r="AA55" s="472"/>
      <c r="AB55" s="472"/>
      <c r="AC55" s="472"/>
      <c r="AD55" s="472"/>
      <c r="AE55" s="472"/>
      <c r="AF55" s="472"/>
      <c r="AG55" s="472"/>
      <c r="AH55" s="472"/>
      <c r="AI55" s="472"/>
      <c r="AJ55" s="472"/>
      <c r="AK55" s="472"/>
      <c r="AL55" s="472"/>
      <c r="AM55" s="472"/>
      <c r="AN55" s="472"/>
      <c r="AO55" s="472"/>
      <c r="AP55" s="472"/>
      <c r="AQ55" s="472"/>
      <c r="AR55" s="472"/>
      <c r="AS55" s="472"/>
      <c r="AT55" s="472"/>
      <c r="AU55" s="472"/>
      <c r="AV55" s="472"/>
      <c r="AW55" s="472"/>
      <c r="AX55" s="472"/>
      <c r="AY55" s="472"/>
    </row>
    <row r="56" spans="2:51" ht="13.15" customHeight="1">
      <c r="B56" s="591"/>
      <c r="C56" s="554"/>
      <c r="D56" s="480" t="s">
        <v>54</v>
      </c>
      <c r="E56" s="557"/>
      <c r="F56" s="461" t="str">
        <f>'[98]General Information'!J48</f>
        <v>/28</v>
      </c>
      <c r="G56" s="380"/>
      <c r="H56" s="466"/>
      <c r="I56" s="466"/>
      <c r="J56" s="466"/>
      <c r="K56" s="186"/>
      <c r="R56" s="472"/>
      <c r="S56" s="472"/>
      <c r="T56" s="472"/>
      <c r="U56" s="472"/>
      <c r="V56" s="472"/>
      <c r="W56" s="472"/>
      <c r="X56" s="472"/>
      <c r="Y56" s="472"/>
      <c r="Z56" s="472"/>
      <c r="AA56" s="472"/>
      <c r="AB56" s="472"/>
      <c r="AC56" s="472"/>
      <c r="AD56" s="472"/>
      <c r="AE56" s="472"/>
      <c r="AF56" s="472"/>
      <c r="AG56" s="472"/>
      <c r="AH56" s="472"/>
      <c r="AI56" s="472"/>
      <c r="AJ56" s="472"/>
      <c r="AK56" s="472"/>
      <c r="AL56" s="472"/>
      <c r="AM56" s="472"/>
      <c r="AN56" s="472"/>
      <c r="AO56" s="472"/>
      <c r="AP56" s="472"/>
      <c r="AQ56" s="472"/>
      <c r="AR56" s="472"/>
      <c r="AS56" s="472"/>
      <c r="AT56" s="472"/>
      <c r="AU56" s="472"/>
      <c r="AV56" s="472"/>
      <c r="AW56" s="472"/>
      <c r="AX56" s="472"/>
      <c r="AY56" s="472"/>
    </row>
    <row r="57" spans="2:51" ht="13.15" customHeight="1">
      <c r="B57" s="591"/>
      <c r="C57" s="554"/>
      <c r="D57" s="480" t="s">
        <v>55</v>
      </c>
      <c r="E57" s="558"/>
      <c r="F57" s="461" t="str">
        <f>LEFT(F55,FIND("^",SUBSTITUTE(F55,".","^",3),1)-1)&amp;"."&amp;RIGHT(F55,LEN(F55)-FIND("^",SUBSTITUTE(F55,".","^",3),1))+1</f>
        <v>10.185.97.97</v>
      </c>
      <c r="G57" s="380"/>
      <c r="H57" s="466"/>
      <c r="I57" s="466"/>
      <c r="J57" s="466"/>
      <c r="K57" s="186"/>
      <c r="R57" s="472"/>
      <c r="S57" s="472"/>
      <c r="T57" s="472"/>
      <c r="U57" s="472"/>
      <c r="V57" s="472"/>
      <c r="W57" s="472"/>
      <c r="X57" s="472"/>
      <c r="Y57" s="472"/>
      <c r="Z57" s="472"/>
      <c r="AA57" s="472"/>
      <c r="AB57" s="472"/>
      <c r="AC57" s="472"/>
      <c r="AD57" s="472"/>
      <c r="AE57" s="472"/>
      <c r="AF57" s="472"/>
      <c r="AG57" s="472"/>
      <c r="AH57" s="472"/>
      <c r="AI57" s="472"/>
      <c r="AJ57" s="472"/>
      <c r="AK57" s="472"/>
      <c r="AL57" s="472"/>
      <c r="AM57" s="472"/>
      <c r="AN57" s="472"/>
      <c r="AO57" s="472"/>
      <c r="AP57" s="472"/>
      <c r="AQ57" s="472"/>
      <c r="AR57" s="472"/>
      <c r="AS57" s="472"/>
      <c r="AT57" s="472"/>
      <c r="AU57" s="472"/>
      <c r="AV57" s="472"/>
      <c r="AW57" s="472"/>
      <c r="AX57" s="472"/>
      <c r="AY57" s="472"/>
    </row>
    <row r="58" spans="2:51" ht="13.15" customHeight="1">
      <c r="B58" s="591"/>
      <c r="C58" s="554"/>
      <c r="D58" s="480" t="s">
        <v>56</v>
      </c>
      <c r="E58" s="558"/>
      <c r="F58" s="461" t="str">
        <f>LEFT(F57,FIND("^",SUBSTITUTE(F57,".","^",3),1)-1)&amp;"."&amp;RIGHT(F57,LEN(F57)-FIND("^",SUBSTITUTE(F57,".","^",3),1))+1</f>
        <v>10.185.97.98</v>
      </c>
      <c r="G58" s="380"/>
      <c r="H58" s="466"/>
      <c r="I58" s="466"/>
      <c r="J58" s="466"/>
      <c r="K58" s="186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2"/>
      <c r="AM58" s="472"/>
      <c r="AN58" s="472"/>
      <c r="AO58" s="472"/>
      <c r="AP58" s="472"/>
      <c r="AQ58" s="472"/>
      <c r="AR58" s="472"/>
      <c r="AS58" s="472"/>
      <c r="AT58" s="472"/>
      <c r="AU58" s="472"/>
      <c r="AV58" s="472"/>
      <c r="AW58" s="472"/>
      <c r="AX58" s="472"/>
      <c r="AY58" s="472"/>
    </row>
    <row r="59" spans="2:51" ht="13.15" customHeight="1">
      <c r="B59" s="591"/>
      <c r="C59" s="554"/>
      <c r="D59" s="480" t="s">
        <v>57</v>
      </c>
      <c r="E59" s="558"/>
      <c r="F59" s="461" t="str">
        <f>LEFT(F58,FIND("^",SUBSTITUTE(F58,".","^",3),1)-1)&amp;"."&amp;RIGHT(F58,LEN(F58)-FIND("^",SUBSTITUTE(F58,".","^",3),1))+1</f>
        <v>10.185.97.99</v>
      </c>
      <c r="G59" s="380"/>
      <c r="H59" s="466"/>
      <c r="I59" s="466"/>
      <c r="J59" s="466"/>
      <c r="K59" s="186"/>
      <c r="R59" s="472"/>
      <c r="S59" s="472"/>
      <c r="T59" s="472"/>
      <c r="U59" s="472"/>
      <c r="V59" s="472"/>
      <c r="W59" s="472"/>
      <c r="X59" s="472"/>
      <c r="Y59" s="472"/>
      <c r="Z59" s="472"/>
      <c r="AA59" s="472"/>
      <c r="AB59" s="472"/>
      <c r="AC59" s="472"/>
      <c r="AD59" s="472"/>
      <c r="AE59" s="472"/>
      <c r="AF59" s="472"/>
      <c r="AG59" s="472"/>
      <c r="AH59" s="472"/>
      <c r="AI59" s="472"/>
      <c r="AJ59" s="472"/>
      <c r="AK59" s="472"/>
      <c r="AL59" s="472"/>
      <c r="AM59" s="472"/>
      <c r="AN59" s="472"/>
      <c r="AO59" s="472"/>
      <c r="AP59" s="472"/>
      <c r="AQ59" s="472"/>
      <c r="AR59" s="472"/>
      <c r="AS59" s="472"/>
      <c r="AT59" s="472"/>
      <c r="AU59" s="472"/>
      <c r="AV59" s="472"/>
      <c r="AW59" s="472"/>
      <c r="AX59" s="472"/>
      <c r="AY59" s="472"/>
    </row>
    <row r="60" spans="2:51" ht="13.15" customHeight="1">
      <c r="B60" s="591"/>
      <c r="C60" s="554"/>
      <c r="D60" s="480" t="s">
        <v>58</v>
      </c>
      <c r="E60" s="558"/>
      <c r="F60" s="461" t="str">
        <f>LEFT(F59,FIND("^",SUBSTITUTE(F59,".","^",3),1)-1)&amp;"."&amp;RIGHT(F59,LEN(F59)-FIND("^",SUBSTITUTE(F59,".","^",3),1))+5</f>
        <v>10.185.97.104</v>
      </c>
      <c r="G60" s="380"/>
      <c r="H60" s="466"/>
      <c r="I60" s="466"/>
      <c r="J60" s="466"/>
      <c r="K60" s="186"/>
      <c r="R60" s="472"/>
      <c r="S60" s="472"/>
      <c r="T60" s="472"/>
      <c r="U60" s="472"/>
      <c r="V60" s="472"/>
      <c r="W60" s="472"/>
      <c r="X60" s="472"/>
      <c r="Y60" s="472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72"/>
      <c r="AL60" s="472"/>
      <c r="AM60" s="472"/>
      <c r="AN60" s="472"/>
      <c r="AO60" s="472"/>
      <c r="AP60" s="472"/>
      <c r="AQ60" s="472"/>
      <c r="AR60" s="472"/>
      <c r="AS60" s="472"/>
      <c r="AT60" s="472"/>
      <c r="AU60" s="472"/>
      <c r="AV60" s="472"/>
      <c r="AW60" s="472"/>
      <c r="AX60" s="472"/>
      <c r="AY60" s="472"/>
    </row>
    <row r="61" spans="2:51" ht="13.15" customHeight="1">
      <c r="B61" s="591"/>
      <c r="C61" s="554"/>
      <c r="D61" s="480" t="s">
        <v>59</v>
      </c>
      <c r="E61" s="558"/>
      <c r="F61" s="461" t="str">
        <f>LEFT(F60,FIND("^",SUBSTITUTE(F60,".","^",3),1)-1)&amp;"."&amp;RIGHT(F60,LEN(F60)-FIND("^",SUBSTITUTE(F60,".","^",3),1))+1</f>
        <v>10.185.97.105</v>
      </c>
      <c r="G61" s="380"/>
      <c r="H61" s="466"/>
      <c r="I61" s="466"/>
      <c r="J61" s="466"/>
      <c r="K61" s="186"/>
      <c r="R61" s="472"/>
      <c r="S61" s="472"/>
      <c r="T61" s="472"/>
      <c r="U61" s="472"/>
      <c r="V61" s="472"/>
      <c r="W61" s="472"/>
      <c r="X61" s="472"/>
      <c r="Y61" s="472"/>
      <c r="Z61" s="472"/>
      <c r="AA61" s="472"/>
      <c r="AB61" s="472"/>
      <c r="AC61" s="472"/>
      <c r="AD61" s="472"/>
      <c r="AE61" s="472"/>
      <c r="AF61" s="472"/>
      <c r="AG61" s="472"/>
      <c r="AH61" s="472"/>
      <c r="AI61" s="472"/>
      <c r="AJ61" s="472"/>
      <c r="AK61" s="472"/>
      <c r="AL61" s="472"/>
      <c r="AM61" s="472"/>
      <c r="AN61" s="472"/>
      <c r="AO61" s="472"/>
      <c r="AP61" s="472"/>
      <c r="AQ61" s="472"/>
      <c r="AR61" s="472"/>
      <c r="AS61" s="472"/>
      <c r="AT61" s="472"/>
      <c r="AU61" s="472"/>
      <c r="AV61" s="472"/>
      <c r="AW61" s="472"/>
      <c r="AX61" s="472"/>
      <c r="AY61" s="472"/>
    </row>
    <row r="62" spans="2:51" ht="13.15" customHeight="1">
      <c r="B62" s="591"/>
      <c r="C62" s="554"/>
      <c r="D62" s="480" t="s">
        <v>60</v>
      </c>
      <c r="E62" s="558"/>
      <c r="F62" s="461" t="str">
        <f>LEFT(F61,FIND("^",SUBSTITUTE(F61,".","^",3),1)-1)&amp;"."&amp;RIGHT(F61,LEN(F61)-FIND("^",SUBSTITUTE(F61,".","^",3),1))+1</f>
        <v>10.185.97.106</v>
      </c>
      <c r="G62" s="380"/>
      <c r="H62" s="466"/>
      <c r="I62" s="466"/>
      <c r="J62" s="466"/>
      <c r="K62" s="186"/>
      <c r="R62" s="472"/>
      <c r="S62" s="472"/>
      <c r="T62" s="472"/>
      <c r="U62" s="472"/>
      <c r="V62" s="472"/>
      <c r="W62" s="472"/>
      <c r="X62" s="472"/>
      <c r="Y62" s="472"/>
      <c r="Z62" s="472"/>
      <c r="AA62" s="472"/>
      <c r="AB62" s="472"/>
      <c r="AC62" s="472"/>
      <c r="AD62" s="472"/>
      <c r="AE62" s="472"/>
      <c r="AF62" s="472"/>
      <c r="AG62" s="472"/>
      <c r="AH62" s="472"/>
      <c r="AI62" s="472"/>
      <c r="AJ62" s="472"/>
      <c r="AK62" s="472"/>
      <c r="AL62" s="472"/>
      <c r="AM62" s="472"/>
      <c r="AN62" s="472"/>
      <c r="AO62" s="472"/>
      <c r="AP62" s="472"/>
      <c r="AQ62" s="472"/>
      <c r="AR62" s="472"/>
      <c r="AS62" s="472"/>
      <c r="AT62" s="472"/>
      <c r="AU62" s="472"/>
      <c r="AV62" s="472"/>
      <c r="AW62" s="472"/>
      <c r="AX62" s="472"/>
      <c r="AY62" s="472"/>
    </row>
    <row r="63" spans="2:51" ht="13.15" customHeight="1">
      <c r="B63" s="591"/>
      <c r="C63" s="554"/>
      <c r="D63" s="480" t="s">
        <v>61</v>
      </c>
      <c r="E63" s="558"/>
      <c r="F63" s="461" t="str">
        <f>LEFT(F62,FIND("^",SUBSTITUTE(F62,".","^",3),1)-1)&amp;"."&amp;RIGHT(F62,LEN(F62)-FIND("^",SUBSTITUTE(F62,".","^",3),1))+1</f>
        <v>10.185.97.107</v>
      </c>
      <c r="G63" s="380"/>
      <c r="H63" s="466"/>
      <c r="I63" s="466"/>
      <c r="J63" s="466"/>
      <c r="K63" s="186"/>
      <c r="R63" s="472"/>
      <c r="S63" s="472"/>
      <c r="T63" s="472"/>
      <c r="U63" s="472"/>
      <c r="V63" s="472"/>
      <c r="W63" s="472"/>
      <c r="X63" s="472"/>
      <c r="Y63" s="472"/>
      <c r="Z63" s="472"/>
      <c r="AA63" s="472"/>
      <c r="AB63" s="472"/>
      <c r="AC63" s="472"/>
      <c r="AD63" s="472"/>
      <c r="AE63" s="472"/>
      <c r="AF63" s="472"/>
      <c r="AG63" s="472"/>
      <c r="AH63" s="472"/>
      <c r="AI63" s="472"/>
      <c r="AJ63" s="472"/>
      <c r="AK63" s="472"/>
      <c r="AL63" s="472"/>
      <c r="AM63" s="472"/>
      <c r="AN63" s="472"/>
      <c r="AO63" s="472"/>
      <c r="AP63" s="472"/>
      <c r="AQ63" s="472"/>
      <c r="AR63" s="472"/>
      <c r="AS63" s="472"/>
      <c r="AT63" s="472"/>
      <c r="AU63" s="472"/>
      <c r="AV63" s="472"/>
      <c r="AW63" s="472"/>
      <c r="AX63" s="472"/>
      <c r="AY63" s="472"/>
    </row>
    <row r="64" spans="2:51" ht="13.9">
      <c r="C64" s="479"/>
      <c r="D64" s="478"/>
      <c r="E64" s="477"/>
      <c r="F64" s="476"/>
      <c r="G64" s="380"/>
      <c r="H64" s="466"/>
      <c r="I64" s="466"/>
      <c r="J64" s="466"/>
      <c r="K64" s="186"/>
      <c r="R64" s="472"/>
      <c r="S64" s="472"/>
      <c r="T64" s="472"/>
      <c r="U64" s="472"/>
      <c r="V64" s="472"/>
      <c r="W64" s="472"/>
      <c r="X64" s="472"/>
      <c r="Y64" s="472"/>
      <c r="Z64" s="472"/>
      <c r="AA64" s="472"/>
      <c r="AB64" s="472"/>
      <c r="AC64" s="472"/>
      <c r="AD64" s="472"/>
      <c r="AE64" s="472"/>
      <c r="AF64" s="472"/>
      <c r="AG64" s="472"/>
      <c r="AH64" s="472"/>
      <c r="AI64" s="472"/>
      <c r="AJ64" s="472"/>
      <c r="AK64" s="472"/>
      <c r="AL64" s="472"/>
      <c r="AM64" s="472"/>
      <c r="AN64" s="472"/>
      <c r="AO64" s="472"/>
      <c r="AP64" s="472"/>
      <c r="AQ64" s="472"/>
      <c r="AR64" s="472"/>
      <c r="AS64" s="472"/>
      <c r="AT64" s="472"/>
      <c r="AU64" s="472"/>
      <c r="AV64" s="472"/>
      <c r="AW64" s="472"/>
      <c r="AX64" s="472"/>
      <c r="AY64" s="472"/>
    </row>
    <row r="65" spans="3:51" ht="21">
      <c r="C65" s="20" t="s">
        <v>62</v>
      </c>
      <c r="D65" s="476"/>
      <c r="E65" s="476"/>
      <c r="F65" s="476"/>
      <c r="G65" s="380"/>
      <c r="H65" s="466"/>
      <c r="I65" s="466"/>
      <c r="J65" s="466"/>
      <c r="K65" s="186"/>
      <c r="R65" s="472"/>
      <c r="S65" s="472"/>
      <c r="T65" s="472"/>
      <c r="U65" s="472"/>
      <c r="V65" s="472"/>
      <c r="W65" s="472"/>
      <c r="X65" s="472"/>
      <c r="Y65" s="472"/>
      <c r="Z65" s="472"/>
      <c r="AA65" s="472"/>
      <c r="AB65" s="472"/>
      <c r="AC65" s="472"/>
      <c r="AD65" s="472"/>
      <c r="AE65" s="472"/>
      <c r="AF65" s="472"/>
      <c r="AG65" s="472"/>
      <c r="AH65" s="472"/>
      <c r="AI65" s="472"/>
      <c r="AJ65" s="472"/>
      <c r="AK65" s="472"/>
      <c r="AL65" s="472"/>
      <c r="AM65" s="472"/>
      <c r="AN65" s="472"/>
      <c r="AO65" s="472"/>
      <c r="AP65" s="472"/>
      <c r="AQ65" s="472"/>
      <c r="AR65" s="472"/>
      <c r="AS65" s="472"/>
      <c r="AT65" s="472"/>
      <c r="AU65" s="472"/>
      <c r="AV65" s="472"/>
      <c r="AW65" s="472"/>
      <c r="AX65" s="472"/>
      <c r="AY65" s="472"/>
    </row>
    <row r="66" spans="3:51" ht="13.9">
      <c r="C66" s="423" t="s">
        <v>63</v>
      </c>
      <c r="D66" s="423"/>
      <c r="E66" s="423" t="s">
        <v>64</v>
      </c>
      <c r="F66" s="423" t="s">
        <v>9</v>
      </c>
      <c r="G66" s="380"/>
      <c r="H66" s="466"/>
      <c r="I66" s="466"/>
      <c r="J66" s="466"/>
      <c r="K66" s="186"/>
      <c r="R66" s="472"/>
      <c r="S66" s="472"/>
      <c r="T66" s="472"/>
      <c r="U66" s="472"/>
      <c r="V66" s="472"/>
      <c r="W66" s="472"/>
      <c r="X66" s="472"/>
      <c r="Y66" s="472"/>
      <c r="Z66" s="472"/>
      <c r="AA66" s="472"/>
      <c r="AB66" s="472"/>
      <c r="AC66" s="472"/>
      <c r="AD66" s="472"/>
      <c r="AE66" s="472"/>
      <c r="AF66" s="472"/>
      <c r="AG66" s="472"/>
      <c r="AH66" s="472"/>
      <c r="AI66" s="472"/>
      <c r="AJ66" s="472"/>
      <c r="AK66" s="472"/>
      <c r="AL66" s="472"/>
      <c r="AM66" s="472"/>
      <c r="AN66" s="472"/>
      <c r="AO66" s="472"/>
      <c r="AP66" s="472"/>
      <c r="AQ66" s="472"/>
      <c r="AR66" s="472"/>
      <c r="AS66" s="472"/>
      <c r="AT66" s="472"/>
      <c r="AU66" s="472"/>
      <c r="AV66" s="472"/>
      <c r="AW66" s="472"/>
      <c r="AX66" s="472"/>
      <c r="AY66" s="472"/>
    </row>
    <row r="67" spans="3:51">
      <c r="C67" s="555" t="s">
        <v>65</v>
      </c>
      <c r="D67" s="555"/>
      <c r="E67" s="474" t="s">
        <v>66</v>
      </c>
      <c r="F67" s="473"/>
      <c r="G67" s="380"/>
      <c r="H67" s="466"/>
      <c r="I67" s="466"/>
      <c r="J67" s="466"/>
      <c r="K67" s="186"/>
      <c r="R67" s="472"/>
      <c r="S67" s="472"/>
      <c r="T67" s="472"/>
      <c r="U67" s="472"/>
      <c r="V67" s="472"/>
      <c r="W67" s="472"/>
      <c r="X67" s="472"/>
      <c r="Y67" s="472"/>
      <c r="Z67" s="472"/>
      <c r="AA67" s="472"/>
      <c r="AB67" s="472"/>
      <c r="AC67" s="472"/>
      <c r="AD67" s="472"/>
      <c r="AE67" s="472"/>
      <c r="AF67" s="472"/>
      <c r="AG67" s="472"/>
      <c r="AH67" s="472"/>
      <c r="AI67" s="472"/>
      <c r="AJ67" s="472"/>
      <c r="AK67" s="472"/>
      <c r="AL67" s="472"/>
      <c r="AM67" s="472"/>
      <c r="AN67" s="472"/>
      <c r="AO67" s="472"/>
      <c r="AP67" s="472"/>
      <c r="AQ67" s="472"/>
      <c r="AR67" s="472"/>
      <c r="AS67" s="472"/>
      <c r="AT67" s="472"/>
      <c r="AU67" s="472"/>
      <c r="AV67" s="472"/>
      <c r="AW67" s="472"/>
      <c r="AX67" s="472"/>
      <c r="AY67" s="472"/>
    </row>
    <row r="68" spans="3:51">
      <c r="C68" s="555" t="s">
        <v>67</v>
      </c>
      <c r="D68" s="555"/>
      <c r="E68" s="474" t="s">
        <v>68</v>
      </c>
      <c r="F68" s="473"/>
      <c r="G68" s="380"/>
      <c r="H68" s="466"/>
      <c r="I68" s="466"/>
      <c r="J68" s="466"/>
      <c r="K68" s="186"/>
      <c r="R68" s="472"/>
      <c r="S68" s="472"/>
      <c r="T68" s="472"/>
      <c r="U68" s="472"/>
      <c r="V68" s="472"/>
      <c r="W68" s="472"/>
      <c r="X68" s="472"/>
      <c r="Y68" s="472"/>
      <c r="Z68" s="472"/>
      <c r="AA68" s="472"/>
      <c r="AB68" s="472"/>
      <c r="AC68" s="472"/>
      <c r="AD68" s="472"/>
      <c r="AE68" s="472"/>
      <c r="AF68" s="472"/>
      <c r="AG68" s="472"/>
      <c r="AH68" s="472"/>
      <c r="AI68" s="472"/>
      <c r="AJ68" s="472"/>
      <c r="AK68" s="472"/>
      <c r="AL68" s="472"/>
      <c r="AM68" s="472"/>
      <c r="AN68" s="472"/>
      <c r="AO68" s="472"/>
      <c r="AP68" s="472"/>
      <c r="AQ68" s="472"/>
      <c r="AR68" s="472"/>
      <c r="AS68" s="472"/>
      <c r="AT68" s="472"/>
      <c r="AU68" s="472"/>
      <c r="AV68" s="472"/>
      <c r="AW68" s="472"/>
      <c r="AX68" s="472"/>
      <c r="AY68" s="472"/>
    </row>
    <row r="69" spans="3:51">
      <c r="C69" s="555" t="s">
        <v>69</v>
      </c>
      <c r="D69" s="555"/>
      <c r="E69" s="474" t="s">
        <v>70</v>
      </c>
      <c r="F69" s="473"/>
      <c r="G69" s="380"/>
      <c r="H69" s="466"/>
      <c r="I69" s="466"/>
      <c r="J69" s="466"/>
      <c r="K69" s="186"/>
      <c r="R69" s="472"/>
      <c r="S69" s="472"/>
      <c r="T69" s="472"/>
      <c r="U69" s="472"/>
      <c r="V69" s="472"/>
      <c r="W69" s="472"/>
      <c r="X69" s="472"/>
      <c r="Y69" s="472"/>
      <c r="Z69" s="472"/>
      <c r="AA69" s="472"/>
      <c r="AB69" s="472"/>
      <c r="AC69" s="472"/>
      <c r="AD69" s="472"/>
      <c r="AE69" s="472"/>
      <c r="AF69" s="472"/>
      <c r="AG69" s="472"/>
      <c r="AH69" s="472"/>
      <c r="AI69" s="472"/>
      <c r="AJ69" s="472"/>
      <c r="AK69" s="472"/>
      <c r="AL69" s="472"/>
      <c r="AM69" s="472"/>
      <c r="AN69" s="472"/>
      <c r="AO69" s="472"/>
      <c r="AP69" s="472"/>
      <c r="AQ69" s="472"/>
      <c r="AR69" s="472"/>
      <c r="AS69" s="472"/>
      <c r="AT69" s="472"/>
      <c r="AU69" s="472"/>
      <c r="AV69" s="472"/>
      <c r="AW69" s="472"/>
      <c r="AX69" s="472"/>
      <c r="AY69" s="472"/>
    </row>
    <row r="70" spans="3:51">
      <c r="C70" s="602" t="s">
        <v>71</v>
      </c>
      <c r="D70" s="603"/>
      <c r="E70" s="474" t="s">
        <v>72</v>
      </c>
      <c r="F70" s="473"/>
      <c r="G70" s="380"/>
      <c r="H70" s="466"/>
      <c r="I70" s="466"/>
      <c r="J70" s="466"/>
      <c r="K70" s="186"/>
      <c r="R70" s="472"/>
      <c r="S70" s="472"/>
      <c r="T70" s="472"/>
      <c r="U70" s="472"/>
      <c r="V70" s="472"/>
      <c r="W70" s="472"/>
      <c r="X70" s="472"/>
      <c r="Y70" s="472"/>
      <c r="Z70" s="472"/>
      <c r="AA70" s="472"/>
      <c r="AB70" s="472"/>
      <c r="AC70" s="472"/>
      <c r="AD70" s="472"/>
      <c r="AE70" s="472"/>
      <c r="AF70" s="472"/>
      <c r="AG70" s="472"/>
      <c r="AH70" s="472"/>
      <c r="AI70" s="472"/>
      <c r="AJ70" s="472"/>
      <c r="AK70" s="472"/>
      <c r="AL70" s="472"/>
      <c r="AM70" s="472"/>
      <c r="AN70" s="472"/>
      <c r="AO70" s="472"/>
      <c r="AP70" s="472"/>
      <c r="AQ70" s="472"/>
      <c r="AR70" s="472"/>
      <c r="AS70" s="472"/>
      <c r="AT70" s="472"/>
      <c r="AU70" s="472"/>
      <c r="AV70" s="472"/>
      <c r="AW70" s="472"/>
      <c r="AX70" s="472"/>
      <c r="AY70" s="472"/>
    </row>
    <row r="71" spans="3:51">
      <c r="C71" s="555" t="s">
        <v>73</v>
      </c>
      <c r="D71" s="555"/>
      <c r="E71" s="474" t="s">
        <v>74</v>
      </c>
      <c r="F71" s="473"/>
      <c r="G71" s="380"/>
      <c r="H71" s="466"/>
      <c r="I71" s="466"/>
      <c r="J71" s="466"/>
      <c r="K71" s="186"/>
      <c r="R71" s="472"/>
      <c r="S71" s="472"/>
      <c r="T71" s="472"/>
      <c r="U71" s="472"/>
      <c r="V71" s="472"/>
      <c r="W71" s="472"/>
      <c r="X71" s="472"/>
      <c r="Y71" s="472"/>
      <c r="Z71" s="472"/>
      <c r="AA71" s="472"/>
      <c r="AB71" s="472"/>
      <c r="AC71" s="472"/>
      <c r="AD71" s="472"/>
      <c r="AE71" s="472"/>
      <c r="AF71" s="472"/>
      <c r="AG71" s="472"/>
      <c r="AH71" s="472"/>
      <c r="AI71" s="472"/>
      <c r="AJ71" s="472"/>
      <c r="AK71" s="472"/>
      <c r="AL71" s="472"/>
      <c r="AM71" s="472"/>
      <c r="AN71" s="472"/>
      <c r="AO71" s="472"/>
      <c r="AP71" s="472"/>
      <c r="AQ71" s="472"/>
      <c r="AR71" s="472"/>
      <c r="AS71" s="472"/>
      <c r="AT71" s="472"/>
      <c r="AU71" s="472"/>
      <c r="AV71" s="472"/>
      <c r="AW71" s="472"/>
      <c r="AX71" s="472"/>
      <c r="AY71" s="472"/>
    </row>
    <row r="72" spans="3:51">
      <c r="C72" s="555" t="s">
        <v>75</v>
      </c>
      <c r="D72" s="555"/>
      <c r="E72" s="474" t="s">
        <v>76</v>
      </c>
      <c r="F72" s="475"/>
      <c r="G72" s="380"/>
      <c r="H72" s="466"/>
      <c r="I72" s="466"/>
      <c r="J72" s="466"/>
      <c r="K72" s="186"/>
      <c r="R72" s="472"/>
      <c r="S72" s="472"/>
      <c r="T72" s="472"/>
      <c r="U72" s="472"/>
      <c r="V72" s="472"/>
      <c r="W72" s="472"/>
      <c r="X72" s="472"/>
      <c r="Y72" s="472"/>
      <c r="Z72" s="472"/>
      <c r="AA72" s="472"/>
      <c r="AB72" s="472"/>
      <c r="AC72" s="472"/>
      <c r="AD72" s="472"/>
      <c r="AE72" s="472"/>
      <c r="AF72" s="472"/>
      <c r="AG72" s="472"/>
      <c r="AH72" s="472"/>
      <c r="AI72" s="472"/>
      <c r="AJ72" s="472"/>
      <c r="AK72" s="472"/>
      <c r="AL72" s="472"/>
      <c r="AM72" s="472"/>
      <c r="AN72" s="472"/>
      <c r="AO72" s="472"/>
      <c r="AP72" s="472"/>
      <c r="AQ72" s="472"/>
      <c r="AR72" s="472"/>
      <c r="AS72" s="472"/>
      <c r="AT72" s="472"/>
      <c r="AU72" s="472"/>
      <c r="AV72" s="472"/>
      <c r="AW72" s="472"/>
      <c r="AX72" s="472"/>
      <c r="AY72" s="472"/>
    </row>
    <row r="73" spans="3:51">
      <c r="C73" s="555" t="s">
        <v>77</v>
      </c>
      <c r="D73" s="555"/>
      <c r="E73" s="474" t="s">
        <v>76</v>
      </c>
      <c r="F73" s="475"/>
      <c r="G73" s="380"/>
      <c r="H73" s="466"/>
      <c r="I73" s="466"/>
      <c r="J73" s="466"/>
      <c r="K73" s="186"/>
      <c r="R73" s="472"/>
      <c r="S73" s="472"/>
      <c r="T73" s="472"/>
      <c r="U73" s="472"/>
      <c r="V73" s="472"/>
      <c r="W73" s="472"/>
      <c r="X73" s="472"/>
      <c r="Y73" s="472"/>
      <c r="Z73" s="472"/>
      <c r="AA73" s="472"/>
      <c r="AB73" s="472"/>
      <c r="AC73" s="472"/>
      <c r="AD73" s="472"/>
      <c r="AE73" s="472"/>
      <c r="AF73" s="472"/>
      <c r="AG73" s="472"/>
      <c r="AH73" s="472"/>
      <c r="AI73" s="472"/>
      <c r="AJ73" s="472"/>
      <c r="AK73" s="472"/>
      <c r="AL73" s="472"/>
      <c r="AM73" s="472"/>
      <c r="AN73" s="472"/>
      <c r="AO73" s="472"/>
      <c r="AP73" s="472"/>
      <c r="AQ73" s="472"/>
      <c r="AR73" s="472"/>
      <c r="AS73" s="472"/>
      <c r="AT73" s="472"/>
      <c r="AU73" s="472"/>
      <c r="AV73" s="472"/>
      <c r="AW73" s="472"/>
      <c r="AX73" s="472"/>
      <c r="AY73" s="472"/>
    </row>
    <row r="74" spans="3:51">
      <c r="C74" s="555" t="s">
        <v>78</v>
      </c>
      <c r="D74" s="555"/>
      <c r="E74" s="474" t="s">
        <v>76</v>
      </c>
      <c r="F74" s="475"/>
      <c r="G74" s="380"/>
      <c r="H74" s="466"/>
      <c r="I74" s="466"/>
      <c r="J74" s="466"/>
      <c r="K74" s="186"/>
      <c r="R74" s="472"/>
      <c r="S74" s="472"/>
      <c r="T74" s="472"/>
      <c r="U74" s="472"/>
      <c r="V74" s="472"/>
      <c r="W74" s="472"/>
      <c r="X74" s="472"/>
      <c r="Y74" s="472"/>
      <c r="Z74" s="472"/>
      <c r="AA74" s="472"/>
      <c r="AB74" s="472"/>
      <c r="AC74" s="472"/>
      <c r="AD74" s="472"/>
      <c r="AE74" s="472"/>
      <c r="AF74" s="472"/>
      <c r="AG74" s="472"/>
      <c r="AH74" s="472"/>
      <c r="AI74" s="472"/>
      <c r="AJ74" s="472"/>
      <c r="AK74" s="472"/>
      <c r="AL74" s="472"/>
      <c r="AM74" s="472"/>
      <c r="AN74" s="472"/>
      <c r="AO74" s="472"/>
      <c r="AP74" s="472"/>
      <c r="AQ74" s="472"/>
      <c r="AR74" s="472"/>
      <c r="AS74" s="472"/>
      <c r="AT74" s="472"/>
      <c r="AU74" s="472"/>
      <c r="AV74" s="472"/>
      <c r="AW74" s="472"/>
      <c r="AX74" s="472"/>
      <c r="AY74" s="472"/>
    </row>
    <row r="75" spans="3:51">
      <c r="C75" s="555" t="s">
        <v>79</v>
      </c>
      <c r="D75" s="555"/>
      <c r="E75" s="474">
        <v>161</v>
      </c>
      <c r="F75" s="473"/>
      <c r="G75" s="380"/>
      <c r="H75" s="466"/>
      <c r="I75" s="466"/>
      <c r="J75" s="466"/>
      <c r="K75" s="186"/>
      <c r="R75" s="472"/>
      <c r="S75" s="472"/>
      <c r="T75" s="472"/>
      <c r="U75" s="472"/>
      <c r="V75" s="472"/>
      <c r="W75" s="472"/>
      <c r="X75" s="472"/>
      <c r="Y75" s="472"/>
      <c r="Z75" s="472"/>
      <c r="AA75" s="472"/>
      <c r="AB75" s="472"/>
      <c r="AC75" s="472"/>
      <c r="AD75" s="472"/>
      <c r="AE75" s="472"/>
      <c r="AF75" s="472"/>
      <c r="AG75" s="472"/>
      <c r="AH75" s="472"/>
      <c r="AI75" s="472"/>
      <c r="AJ75" s="472"/>
      <c r="AK75" s="472"/>
      <c r="AL75" s="472"/>
      <c r="AM75" s="472"/>
      <c r="AN75" s="472"/>
      <c r="AO75" s="472"/>
      <c r="AP75" s="472"/>
      <c r="AQ75" s="472"/>
      <c r="AR75" s="472"/>
      <c r="AS75" s="472"/>
      <c r="AT75" s="472"/>
      <c r="AU75" s="472"/>
      <c r="AV75" s="472"/>
      <c r="AW75" s="472"/>
      <c r="AX75" s="472"/>
      <c r="AY75" s="472"/>
    </row>
    <row r="76" spans="3:51">
      <c r="C76" s="555" t="s">
        <v>80</v>
      </c>
      <c r="D76" s="555"/>
      <c r="E76" s="474" t="s">
        <v>76</v>
      </c>
      <c r="F76" s="473"/>
      <c r="G76" s="380"/>
      <c r="H76" s="466"/>
      <c r="I76" s="466"/>
      <c r="J76" s="466"/>
      <c r="K76" s="186"/>
      <c r="R76" s="472"/>
      <c r="S76" s="472"/>
      <c r="T76" s="472"/>
      <c r="U76" s="472"/>
      <c r="V76" s="472"/>
      <c r="W76" s="472"/>
      <c r="X76" s="472"/>
      <c r="Y76" s="472"/>
      <c r="Z76" s="472"/>
      <c r="AA76" s="472"/>
      <c r="AB76" s="472"/>
      <c r="AC76" s="472"/>
      <c r="AD76" s="472"/>
      <c r="AE76" s="472"/>
      <c r="AF76" s="472"/>
      <c r="AG76" s="472"/>
      <c r="AH76" s="472"/>
      <c r="AI76" s="472"/>
      <c r="AJ76" s="472"/>
      <c r="AK76" s="472"/>
      <c r="AL76" s="472"/>
      <c r="AM76" s="472"/>
      <c r="AN76" s="472"/>
      <c r="AO76" s="472"/>
      <c r="AP76" s="472"/>
      <c r="AQ76" s="472"/>
      <c r="AR76" s="472"/>
      <c r="AS76" s="472"/>
      <c r="AT76" s="472"/>
      <c r="AU76" s="472"/>
      <c r="AV76" s="472"/>
      <c r="AW76" s="472"/>
      <c r="AX76" s="472"/>
      <c r="AY76" s="472"/>
    </row>
    <row r="77" spans="3:51">
      <c r="C77" s="555" t="s">
        <v>81</v>
      </c>
      <c r="D77" s="555"/>
      <c r="E77" s="474" t="s">
        <v>82</v>
      </c>
      <c r="F77" s="473"/>
      <c r="G77" s="380"/>
      <c r="H77" s="466"/>
      <c r="I77" s="466"/>
      <c r="J77" s="466"/>
      <c r="K77" s="186"/>
      <c r="R77" s="472"/>
      <c r="S77" s="472"/>
      <c r="T77" s="472"/>
      <c r="U77" s="472"/>
      <c r="V77" s="472"/>
      <c r="W77" s="472"/>
      <c r="X77" s="472"/>
      <c r="Y77" s="472"/>
      <c r="Z77" s="472"/>
      <c r="AA77" s="472"/>
      <c r="AB77" s="472"/>
      <c r="AC77" s="472"/>
      <c r="AD77" s="472"/>
      <c r="AE77" s="472"/>
      <c r="AF77" s="472"/>
      <c r="AG77" s="472"/>
      <c r="AH77" s="472"/>
      <c r="AI77" s="472"/>
      <c r="AJ77" s="472"/>
      <c r="AK77" s="472"/>
      <c r="AL77" s="472"/>
      <c r="AM77" s="472"/>
      <c r="AN77" s="472"/>
      <c r="AO77" s="472"/>
      <c r="AP77" s="472"/>
      <c r="AQ77" s="472"/>
      <c r="AR77" s="472"/>
      <c r="AS77" s="472"/>
      <c r="AT77" s="472"/>
      <c r="AU77" s="472"/>
      <c r="AV77" s="472"/>
      <c r="AW77" s="472"/>
      <c r="AX77" s="472"/>
      <c r="AY77" s="472"/>
    </row>
    <row r="78" spans="3:51">
      <c r="C78" s="555" t="s">
        <v>83</v>
      </c>
      <c r="D78" s="555"/>
      <c r="E78" s="474" t="s">
        <v>84</v>
      </c>
      <c r="F78" s="473"/>
      <c r="G78" s="380"/>
      <c r="H78" s="466"/>
      <c r="I78" s="466"/>
      <c r="J78" s="466"/>
      <c r="K78" s="186"/>
      <c r="R78" s="472"/>
      <c r="S78" s="472"/>
      <c r="T78" s="472"/>
      <c r="U78" s="472"/>
      <c r="V78" s="472"/>
      <c r="W78" s="472"/>
      <c r="X78" s="472"/>
      <c r="Y78" s="472"/>
      <c r="Z78" s="472"/>
      <c r="AA78" s="472"/>
      <c r="AB78" s="472"/>
      <c r="AC78" s="472"/>
      <c r="AD78" s="472"/>
      <c r="AE78" s="472"/>
      <c r="AF78" s="472"/>
      <c r="AG78" s="472"/>
      <c r="AH78" s="472"/>
      <c r="AI78" s="472"/>
      <c r="AJ78" s="472"/>
      <c r="AK78" s="472"/>
      <c r="AL78" s="472"/>
      <c r="AM78" s="472"/>
      <c r="AN78" s="472"/>
      <c r="AO78" s="472"/>
      <c r="AP78" s="472"/>
      <c r="AQ78" s="472"/>
      <c r="AR78" s="472"/>
      <c r="AS78" s="472"/>
      <c r="AT78" s="472"/>
      <c r="AU78" s="472"/>
      <c r="AV78" s="472"/>
      <c r="AW78" s="472"/>
      <c r="AX78" s="472"/>
      <c r="AY78" s="472"/>
    </row>
    <row r="79" spans="3:51">
      <c r="C79" s="555" t="s">
        <v>85</v>
      </c>
      <c r="D79" s="555"/>
      <c r="E79" s="474">
        <v>161</v>
      </c>
      <c r="F79" s="473"/>
      <c r="G79" s="380"/>
      <c r="H79" s="466"/>
      <c r="I79" s="466"/>
      <c r="J79" s="466"/>
      <c r="K79" s="186"/>
      <c r="R79" s="472"/>
      <c r="S79" s="472"/>
      <c r="T79" s="472"/>
      <c r="U79" s="472"/>
      <c r="V79" s="472"/>
      <c r="W79" s="472"/>
      <c r="X79" s="472"/>
      <c r="Y79" s="472"/>
      <c r="Z79" s="472"/>
      <c r="AA79" s="472"/>
      <c r="AB79" s="472"/>
      <c r="AC79" s="472"/>
      <c r="AD79" s="472"/>
      <c r="AE79" s="472"/>
      <c r="AF79" s="472"/>
      <c r="AG79" s="472"/>
      <c r="AH79" s="472"/>
      <c r="AI79" s="472"/>
      <c r="AJ79" s="472"/>
      <c r="AK79" s="472"/>
      <c r="AL79" s="472"/>
      <c r="AM79" s="472"/>
      <c r="AN79" s="472"/>
      <c r="AO79" s="472"/>
      <c r="AP79" s="472"/>
      <c r="AQ79" s="472"/>
      <c r="AR79" s="472"/>
      <c r="AS79" s="472"/>
      <c r="AT79" s="472"/>
      <c r="AU79" s="472"/>
      <c r="AV79" s="472"/>
      <c r="AW79" s="472"/>
      <c r="AX79" s="472"/>
      <c r="AY79" s="472"/>
    </row>
    <row r="80" spans="3:51">
      <c r="C80" s="555" t="s">
        <v>86</v>
      </c>
      <c r="D80" s="555"/>
      <c r="E80" s="474" t="s">
        <v>87</v>
      </c>
      <c r="F80" s="473"/>
      <c r="G80" s="380"/>
      <c r="H80" s="466"/>
      <c r="I80" s="466"/>
      <c r="J80" s="466"/>
      <c r="K80" s="186"/>
      <c r="R80" s="472"/>
      <c r="S80" s="472"/>
      <c r="T80" s="472"/>
      <c r="U80" s="472"/>
      <c r="V80" s="472"/>
      <c r="W80" s="472"/>
      <c r="X80" s="472"/>
      <c r="Y80" s="472"/>
      <c r="Z80" s="472"/>
      <c r="AA80" s="472"/>
      <c r="AB80" s="472"/>
      <c r="AC80" s="472"/>
      <c r="AD80" s="472"/>
      <c r="AE80" s="472"/>
      <c r="AF80" s="472"/>
      <c r="AG80" s="472"/>
      <c r="AH80" s="472"/>
      <c r="AI80" s="472"/>
      <c r="AJ80" s="472"/>
      <c r="AK80" s="472"/>
      <c r="AL80" s="472"/>
      <c r="AM80" s="472"/>
      <c r="AN80" s="472"/>
      <c r="AO80" s="472"/>
      <c r="AP80" s="472"/>
      <c r="AQ80" s="472"/>
      <c r="AR80" s="472"/>
      <c r="AS80" s="472"/>
      <c r="AT80" s="472"/>
      <c r="AU80" s="472"/>
      <c r="AV80" s="472"/>
      <c r="AW80" s="472"/>
      <c r="AX80" s="472"/>
      <c r="AY80" s="472"/>
    </row>
    <row r="81" spans="2:55">
      <c r="C81" s="382"/>
      <c r="D81" s="467"/>
      <c r="E81" s="380"/>
      <c r="F81" s="380"/>
      <c r="G81" s="380"/>
      <c r="H81" s="466"/>
      <c r="I81" s="466"/>
      <c r="J81" s="466"/>
      <c r="K81" s="186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</row>
    <row r="82" spans="2:55">
      <c r="C82" s="382"/>
      <c r="D82" s="467"/>
      <c r="E82" s="380"/>
      <c r="F82" s="380"/>
      <c r="G82" s="380"/>
      <c r="H82" s="466"/>
      <c r="I82" s="466"/>
      <c r="J82" s="466"/>
      <c r="K82" s="186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</row>
    <row r="83" spans="2:55" ht="21">
      <c r="C83" s="20" t="s">
        <v>88</v>
      </c>
      <c r="D83" s="467"/>
      <c r="E83" s="380"/>
      <c r="F83" s="380"/>
      <c r="G83" s="380"/>
      <c r="H83" s="466"/>
      <c r="I83" s="466"/>
      <c r="J83" s="466"/>
      <c r="K83" s="186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</row>
    <row r="84" spans="2:55" ht="13.9">
      <c r="B84" s="570" t="s">
        <v>5</v>
      </c>
      <c r="C84" s="423" t="s">
        <v>89</v>
      </c>
      <c r="D84" s="423" t="s">
        <v>90</v>
      </c>
      <c r="E84" s="380"/>
      <c r="F84" s="380"/>
      <c r="G84" s="380"/>
      <c r="H84" s="466"/>
      <c r="I84" s="466"/>
      <c r="J84" s="466"/>
      <c r="K84" s="186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</row>
    <row r="85" spans="2:55">
      <c r="B85" s="571"/>
      <c r="C85" s="471">
        <v>1</v>
      </c>
      <c r="D85" s="470">
        <v>100</v>
      </c>
      <c r="E85" s="380"/>
      <c r="F85" s="380"/>
      <c r="G85" s="380"/>
      <c r="H85" s="466"/>
      <c r="I85" s="466"/>
      <c r="J85" s="466"/>
      <c r="K85" s="186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</row>
    <row r="86" spans="2:55">
      <c r="B86" s="571"/>
      <c r="C86" s="471">
        <v>1</v>
      </c>
      <c r="D86" s="470">
        <v>200</v>
      </c>
      <c r="E86" s="380"/>
      <c r="F86" s="380"/>
      <c r="G86" s="380"/>
      <c r="H86" s="466"/>
      <c r="I86" s="466"/>
      <c r="J86" s="466"/>
      <c r="K86" s="186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</row>
    <row r="87" spans="2:55">
      <c r="B87" s="571"/>
      <c r="C87" s="471"/>
      <c r="D87" s="470"/>
      <c r="E87" s="380"/>
      <c r="F87" s="380"/>
      <c r="G87" s="380"/>
      <c r="H87" s="466"/>
      <c r="I87" s="466"/>
      <c r="J87" s="466"/>
      <c r="K87" s="186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</row>
    <row r="88" spans="2:55">
      <c r="B88" s="571"/>
      <c r="C88" s="471"/>
      <c r="D88" s="470"/>
      <c r="E88" s="380"/>
      <c r="F88" s="380"/>
      <c r="G88" s="380"/>
      <c r="H88" s="466"/>
      <c r="I88" s="466"/>
      <c r="J88" s="466"/>
      <c r="K88" s="186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</row>
    <row r="89" spans="2:55">
      <c r="B89" s="571"/>
      <c r="C89" s="471"/>
      <c r="D89" s="470"/>
      <c r="E89" s="380"/>
      <c r="F89" s="380"/>
      <c r="G89" s="380"/>
      <c r="H89" s="466"/>
      <c r="I89" s="466"/>
      <c r="J89" s="466"/>
      <c r="K89" s="186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</row>
    <row r="90" spans="2:55">
      <c r="B90" s="571"/>
      <c r="C90" s="471"/>
      <c r="D90" s="470"/>
      <c r="E90" s="380"/>
      <c r="F90" s="380"/>
      <c r="G90" s="380"/>
      <c r="H90" s="466"/>
      <c r="I90" s="466"/>
      <c r="J90" s="466"/>
      <c r="K90" s="186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</row>
    <row r="91" spans="2:55">
      <c r="B91" s="571"/>
      <c r="C91" s="471"/>
      <c r="D91" s="470"/>
      <c r="E91" s="380"/>
      <c r="F91" s="380"/>
      <c r="G91" s="380"/>
      <c r="H91" s="466"/>
      <c r="I91" s="466"/>
      <c r="J91" s="466"/>
      <c r="K91" s="186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</row>
    <row r="92" spans="2:55">
      <c r="B92" s="571"/>
      <c r="C92" s="471"/>
      <c r="D92" s="470"/>
      <c r="E92" s="380"/>
      <c r="F92" s="380"/>
      <c r="G92" s="380"/>
      <c r="H92" s="466"/>
      <c r="I92" s="466"/>
      <c r="J92" s="466"/>
      <c r="K92" s="186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</row>
    <row r="93" spans="2:55">
      <c r="B93" s="571"/>
      <c r="C93" s="471"/>
      <c r="D93" s="470"/>
      <c r="E93" s="380"/>
      <c r="F93" s="380"/>
      <c r="G93" s="380"/>
      <c r="H93" s="466"/>
      <c r="I93" s="466"/>
      <c r="J93" s="466"/>
      <c r="K93" s="186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</row>
    <row r="94" spans="2:55">
      <c r="B94" s="571"/>
      <c r="C94" s="471"/>
      <c r="D94" s="470"/>
      <c r="E94" s="380"/>
      <c r="F94" s="380"/>
      <c r="G94" s="380"/>
      <c r="H94" s="466"/>
      <c r="I94" s="466"/>
      <c r="J94" s="466"/>
      <c r="K94" s="186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</row>
    <row r="95" spans="2:55">
      <c r="B95" s="572"/>
      <c r="C95" s="469"/>
      <c r="D95" s="468"/>
      <c r="E95" s="380"/>
      <c r="F95" s="380"/>
      <c r="G95" s="380"/>
      <c r="H95" s="466"/>
      <c r="I95" s="466"/>
      <c r="J95" s="466"/>
      <c r="K95" s="186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</row>
    <row r="96" spans="2:55">
      <c r="C96" s="382"/>
      <c r="D96" s="467"/>
      <c r="E96" s="380"/>
      <c r="F96" s="380"/>
      <c r="G96" s="380"/>
      <c r="H96" s="466"/>
      <c r="I96" s="466"/>
      <c r="J96" s="466"/>
      <c r="K96" s="186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</row>
    <row r="97" spans="1:55">
      <c r="C97" s="382"/>
      <c r="D97" s="467"/>
      <c r="E97" s="380"/>
      <c r="F97" s="380"/>
      <c r="G97" s="380"/>
      <c r="H97" s="466"/>
      <c r="I97" s="466"/>
      <c r="J97" s="466"/>
      <c r="K97" s="186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</row>
    <row r="98" spans="1:55">
      <c r="C98" s="382"/>
      <c r="D98" s="467"/>
      <c r="E98" s="380"/>
      <c r="F98" s="380"/>
      <c r="G98" s="380"/>
      <c r="H98" s="466"/>
      <c r="I98" s="466"/>
      <c r="J98" s="466"/>
      <c r="K98" s="186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</row>
    <row r="99" spans="1:55">
      <c r="C99" s="382"/>
      <c r="D99" s="467"/>
      <c r="E99" s="380"/>
      <c r="F99" s="380"/>
      <c r="G99" s="380"/>
      <c r="H99" s="466"/>
      <c r="I99" s="466"/>
      <c r="J99" s="466"/>
      <c r="K99" s="186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</row>
    <row r="100" spans="1:55" s="383" customFormat="1" ht="21">
      <c r="A100" s="387"/>
      <c r="B100" s="386"/>
      <c r="C100" s="20" t="s">
        <v>91</v>
      </c>
      <c r="D100" s="33"/>
      <c r="E100" s="33"/>
      <c r="F100" s="267"/>
      <c r="G100" s="267"/>
      <c r="H100" s="267"/>
      <c r="I100" s="267"/>
      <c r="J100" s="267"/>
      <c r="K100" s="267"/>
      <c r="L100" s="267"/>
      <c r="M100" s="3"/>
      <c r="N100" s="267"/>
      <c r="O100" s="267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</row>
    <row r="101" spans="1:55" s="307" customFormat="1" ht="27.6">
      <c r="A101" s="313"/>
      <c r="B101" s="575" t="s">
        <v>5</v>
      </c>
      <c r="C101" s="423" t="s">
        <v>92</v>
      </c>
      <c r="D101" s="423" t="s">
        <v>93</v>
      </c>
      <c r="E101" s="423" t="s">
        <v>94</v>
      </c>
      <c r="F101" s="423" t="s">
        <v>95</v>
      </c>
      <c r="G101" s="423" t="s">
        <v>96</v>
      </c>
      <c r="H101" s="423" t="s">
        <v>97</v>
      </c>
      <c r="I101" s="423" t="s">
        <v>98</v>
      </c>
      <c r="J101" s="423" t="s">
        <v>99</v>
      </c>
      <c r="K101" s="423" t="s">
        <v>100</v>
      </c>
      <c r="L101" s="423" t="s">
        <v>101</v>
      </c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</row>
    <row r="102" spans="1:55" s="307" customFormat="1" ht="15" customHeight="1">
      <c r="A102" s="313"/>
      <c r="B102" s="575"/>
      <c r="C102" s="464" t="s">
        <v>102</v>
      </c>
      <c r="D102" s="465"/>
      <c r="E102" s="464" t="s">
        <v>103</v>
      </c>
      <c r="F102" s="453" t="str">
        <f>'[98]General Information'!I53</f>
        <v>10.185.93.128</v>
      </c>
      <c r="G102" s="460"/>
      <c r="H102" s="449"/>
      <c r="I102" s="427"/>
      <c r="J102" s="459" t="s">
        <v>104</v>
      </c>
      <c r="K102" s="448"/>
      <c r="L102" s="459" t="str">
        <f t="shared" ref="L102:L131" si="0">IF(C102="","",C102)</f>
        <v>system</v>
      </c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</row>
    <row r="103" spans="1:55" s="307" customFormat="1" ht="15" customHeight="1">
      <c r="A103" s="313"/>
      <c r="B103" s="575"/>
      <c r="C103" s="451" t="s">
        <v>105</v>
      </c>
      <c r="D103" s="451" t="s">
        <v>106</v>
      </c>
      <c r="E103" s="54">
        <v>100</v>
      </c>
      <c r="F103" s="461" t="str">
        <f t="shared" ref="F103:F116" si="1">LEFT(F102,FIND("^",SUBSTITUTE(F102,".","^",3),1)-1)&amp;"."&amp;RIGHT(F102,LEN(F102)-FIND("^",SUBSTITUTE(F102,".","^",3),1))+1</f>
        <v>10.185.93.129</v>
      </c>
      <c r="G103" s="460"/>
      <c r="H103" s="449"/>
      <c r="I103" s="427"/>
      <c r="J103" s="31" t="s">
        <v>104</v>
      </c>
      <c r="K103" s="454"/>
      <c r="L103" s="459" t="str">
        <f t="shared" si="0"/>
        <v>X1_X2_lo</v>
      </c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</row>
    <row r="104" spans="1:55" s="307" customFormat="1" ht="15" customHeight="1">
      <c r="A104" s="313"/>
      <c r="B104" s="575"/>
      <c r="C104" s="451" t="s">
        <v>107</v>
      </c>
      <c r="D104" s="451" t="s">
        <v>108</v>
      </c>
      <c r="E104" s="54">
        <v>200</v>
      </c>
      <c r="F104" s="461" t="str">
        <f t="shared" si="1"/>
        <v>10.185.93.130</v>
      </c>
      <c r="G104" s="460"/>
      <c r="H104" s="449"/>
      <c r="I104" s="427"/>
      <c r="J104" s="31" t="s">
        <v>104</v>
      </c>
      <c r="K104" s="448"/>
      <c r="L104" s="459" t="str">
        <f t="shared" si="0"/>
        <v>cdbx_lo</v>
      </c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</row>
    <row r="105" spans="1:55" s="307" customFormat="1" ht="15" customHeight="1">
      <c r="A105" s="313"/>
      <c r="B105" s="575"/>
      <c r="C105" s="451" t="s">
        <v>109</v>
      </c>
      <c r="D105" s="451" t="s">
        <v>110</v>
      </c>
      <c r="E105" s="54">
        <v>200</v>
      </c>
      <c r="F105" s="461" t="str">
        <f t="shared" si="1"/>
        <v>10.185.93.131</v>
      </c>
      <c r="G105" s="460"/>
      <c r="H105" s="449"/>
      <c r="I105" s="427"/>
      <c r="J105" s="31" t="s">
        <v>104</v>
      </c>
      <c r="K105" s="448"/>
      <c r="L105" s="459" t="str">
        <f t="shared" si="0"/>
        <v>N11_lo</v>
      </c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</row>
    <row r="106" spans="1:55" s="307" customFormat="1" ht="15" customHeight="1">
      <c r="A106" s="313"/>
      <c r="B106" s="575"/>
      <c r="C106" s="451" t="s">
        <v>111</v>
      </c>
      <c r="D106" s="451" t="s">
        <v>112</v>
      </c>
      <c r="E106" s="54">
        <v>200</v>
      </c>
      <c r="F106" s="461" t="str">
        <f t="shared" si="1"/>
        <v>10.185.93.132</v>
      </c>
      <c r="G106" s="460"/>
      <c r="H106" s="449"/>
      <c r="I106" s="427"/>
      <c r="J106" s="31" t="s">
        <v>104</v>
      </c>
      <c r="K106" s="448"/>
      <c r="L106" s="459" t="str">
        <f t="shared" si="0"/>
        <v>N7_lo</v>
      </c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</row>
    <row r="107" spans="1:55" s="307" customFormat="1" ht="15" customHeight="1">
      <c r="A107" s="313"/>
      <c r="B107" s="575"/>
      <c r="C107" s="451" t="s">
        <v>113</v>
      </c>
      <c r="D107" s="451" t="s">
        <v>114</v>
      </c>
      <c r="E107" s="54">
        <v>200</v>
      </c>
      <c r="F107" s="461" t="str">
        <f t="shared" si="1"/>
        <v>10.185.93.133</v>
      </c>
      <c r="G107" s="460"/>
      <c r="H107" s="449"/>
      <c r="I107" s="427"/>
      <c r="J107" s="31" t="s">
        <v>104</v>
      </c>
      <c r="K107" s="448"/>
      <c r="L107" s="459" t="str">
        <f t="shared" si="0"/>
        <v>N10_lo</v>
      </c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</row>
    <row r="108" spans="1:55" s="307" customFormat="1" ht="15" customHeight="1">
      <c r="A108" s="313"/>
      <c r="B108" s="575"/>
      <c r="C108" s="451" t="s">
        <v>115</v>
      </c>
      <c r="D108" s="451" t="s">
        <v>116</v>
      </c>
      <c r="E108" s="54">
        <v>200</v>
      </c>
      <c r="F108" s="461" t="str">
        <f t="shared" si="1"/>
        <v>10.185.93.134</v>
      </c>
      <c r="G108" s="460"/>
      <c r="H108" s="449"/>
      <c r="I108" s="427"/>
      <c r="J108" s="31" t="s">
        <v>104</v>
      </c>
      <c r="K108" s="448"/>
      <c r="L108" s="459" t="str">
        <f t="shared" si="0"/>
        <v>N40_lo</v>
      </c>
      <c r="M108" s="3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</row>
    <row r="109" spans="1:55" s="307" customFormat="1" ht="15" customHeight="1">
      <c r="A109" s="313"/>
      <c r="B109" s="575"/>
      <c r="C109" s="250" t="s">
        <v>117</v>
      </c>
      <c r="D109" s="250" t="s">
        <v>118</v>
      </c>
      <c r="E109" s="54">
        <v>200</v>
      </c>
      <c r="F109" s="461" t="str">
        <f t="shared" si="1"/>
        <v>10.185.93.135</v>
      </c>
      <c r="G109" s="460"/>
      <c r="H109" s="449"/>
      <c r="I109" s="427"/>
      <c r="J109" s="31" t="s">
        <v>104</v>
      </c>
      <c r="K109" s="448"/>
      <c r="L109" s="459" t="str">
        <f t="shared" si="0"/>
        <v>Nrf_lo</v>
      </c>
      <c r="M109" s="3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</row>
    <row r="110" spans="1:55" s="307" customFormat="1" ht="15" customHeight="1">
      <c r="A110" s="313"/>
      <c r="B110" s="575"/>
      <c r="C110" s="250" t="s">
        <v>119</v>
      </c>
      <c r="D110" s="250" t="s">
        <v>120</v>
      </c>
      <c r="E110" s="54">
        <v>200</v>
      </c>
      <c r="F110" s="461" t="str">
        <f t="shared" si="1"/>
        <v>10.185.93.136</v>
      </c>
      <c r="G110" s="460"/>
      <c r="H110" s="449"/>
      <c r="I110" s="427"/>
      <c r="J110" s="31" t="s">
        <v>104</v>
      </c>
      <c r="K110" s="448"/>
      <c r="L110" s="459" t="str">
        <f t="shared" si="0"/>
        <v>Sx-N4_lo</v>
      </c>
      <c r="M110" s="3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</row>
    <row r="111" spans="1:55" s="307" customFormat="1" ht="15" customHeight="1">
      <c r="A111" s="313"/>
      <c r="B111" s="575"/>
      <c r="C111" s="250" t="s">
        <v>121</v>
      </c>
      <c r="D111" s="250" t="s">
        <v>122</v>
      </c>
      <c r="E111" s="54">
        <v>200</v>
      </c>
      <c r="F111" s="461" t="str">
        <f t="shared" si="1"/>
        <v>10.185.93.137</v>
      </c>
      <c r="G111" s="460"/>
      <c r="H111" s="449"/>
      <c r="I111" s="427"/>
      <c r="J111" s="31" t="s">
        <v>104</v>
      </c>
      <c r="K111" s="454"/>
      <c r="L111" s="459" t="str">
        <f t="shared" si="0"/>
        <v>S5S8-C_lo</v>
      </c>
      <c r="M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</row>
    <row r="112" spans="1:55" s="307" customFormat="1" ht="15" customHeight="1">
      <c r="A112" s="313"/>
      <c r="B112" s="575"/>
      <c r="C112" s="250" t="s">
        <v>123</v>
      </c>
      <c r="D112" s="250" t="s">
        <v>124</v>
      </c>
      <c r="E112" s="54">
        <v>200</v>
      </c>
      <c r="F112" s="461" t="str">
        <f t="shared" si="1"/>
        <v>10.185.93.138</v>
      </c>
      <c r="G112" s="460"/>
      <c r="H112" s="449"/>
      <c r="I112" s="427"/>
      <c r="J112" s="31" t="s">
        <v>104</v>
      </c>
      <c r="K112" s="448"/>
      <c r="L112" s="459" t="str">
        <f t="shared" si="0"/>
        <v>Rf_lo</v>
      </c>
      <c r="M112" s="3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</row>
    <row r="113" spans="1:53" s="307" customFormat="1" ht="15" customHeight="1">
      <c r="A113" s="313"/>
      <c r="B113" s="575"/>
      <c r="C113" s="250" t="s">
        <v>125</v>
      </c>
      <c r="D113" s="250" t="s">
        <v>126</v>
      </c>
      <c r="E113" s="54">
        <v>200</v>
      </c>
      <c r="F113" s="461" t="str">
        <f t="shared" si="1"/>
        <v>10.185.93.139</v>
      </c>
      <c r="G113" s="460"/>
      <c r="H113" s="449"/>
      <c r="I113" s="427"/>
      <c r="J113" s="31" t="s">
        <v>104</v>
      </c>
      <c r="K113" s="448"/>
      <c r="L113" s="459" t="str">
        <f t="shared" si="0"/>
        <v>Gy1_lo</v>
      </c>
      <c r="M113" s="3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</row>
    <row r="114" spans="1:53" s="307" customFormat="1" ht="15" customHeight="1">
      <c r="A114" s="313"/>
      <c r="B114" s="575"/>
      <c r="C114" s="250" t="s">
        <v>127</v>
      </c>
      <c r="D114" s="250" t="s">
        <v>126</v>
      </c>
      <c r="E114" s="54">
        <v>200</v>
      </c>
      <c r="F114" s="461" t="str">
        <f t="shared" si="1"/>
        <v>10.185.93.140</v>
      </c>
      <c r="G114" s="460"/>
      <c r="H114" s="463"/>
      <c r="I114" s="427"/>
      <c r="J114" s="31" t="s">
        <v>104</v>
      </c>
      <c r="K114" s="462"/>
      <c r="L114" s="459" t="str">
        <f t="shared" si="0"/>
        <v>Gy2_lo</v>
      </c>
      <c r="M114" s="3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</row>
    <row r="115" spans="1:53" s="307" customFormat="1" ht="15" customHeight="1">
      <c r="A115" s="313"/>
      <c r="B115" s="575"/>
      <c r="C115" s="250" t="s">
        <v>128</v>
      </c>
      <c r="D115" s="250" t="s">
        <v>129</v>
      </c>
      <c r="E115" s="54">
        <v>200</v>
      </c>
      <c r="F115" s="461" t="str">
        <f t="shared" si="1"/>
        <v>10.185.93.141</v>
      </c>
      <c r="G115" s="460"/>
      <c r="H115" s="449"/>
      <c r="I115" s="427"/>
      <c r="J115" s="31" t="s">
        <v>104</v>
      </c>
      <c r="K115" s="448"/>
      <c r="L115" s="459" t="str">
        <f t="shared" si="0"/>
        <v>S2B-C_lo</v>
      </c>
      <c r="M115" s="3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</row>
    <row r="116" spans="1:53" s="307" customFormat="1" ht="15" customHeight="1">
      <c r="A116" s="313"/>
      <c r="B116" s="575"/>
      <c r="C116" s="451" t="s">
        <v>130</v>
      </c>
      <c r="D116" s="250" t="s">
        <v>131</v>
      </c>
      <c r="E116" s="54">
        <v>200</v>
      </c>
      <c r="F116" s="461" t="str">
        <f t="shared" si="1"/>
        <v>10.185.93.142</v>
      </c>
      <c r="G116" s="460"/>
      <c r="H116" s="449"/>
      <c r="I116" s="427"/>
      <c r="J116" s="31" t="s">
        <v>104</v>
      </c>
      <c r="K116" s="448"/>
      <c r="L116" s="459" t="str">
        <f t="shared" si="0"/>
        <v>S6b_lo</v>
      </c>
      <c r="M116" s="3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</row>
    <row r="117" spans="1:53" s="307" customFormat="1" ht="15" customHeight="1">
      <c r="A117" s="313"/>
      <c r="B117" s="575"/>
      <c r="C117" s="250" t="s">
        <v>121</v>
      </c>
      <c r="D117" s="452" t="s">
        <v>132</v>
      </c>
      <c r="E117" s="54">
        <v>200</v>
      </c>
      <c r="F117" s="325" t="str">
        <f>F111</f>
        <v>10.185.93.137</v>
      </c>
      <c r="G117" s="460"/>
      <c r="H117" s="449"/>
      <c r="I117" s="427"/>
      <c r="J117" s="31" t="s">
        <v>104</v>
      </c>
      <c r="K117" s="454"/>
      <c r="L117" s="459" t="str">
        <f t="shared" si="0"/>
        <v>S5S8-C_lo</v>
      </c>
      <c r="M117" s="3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</row>
    <row r="118" spans="1:53" s="307" customFormat="1" ht="15" customHeight="1">
      <c r="A118" s="313"/>
      <c r="B118" s="575"/>
      <c r="C118" s="457"/>
      <c r="D118" s="456"/>
      <c r="E118" s="175"/>
      <c r="F118" s="455"/>
      <c r="G118" s="450"/>
      <c r="H118" s="449"/>
      <c r="I118" s="427"/>
      <c r="J118" s="31"/>
      <c r="K118" s="454"/>
      <c r="L118" s="448" t="str">
        <f t="shared" si="0"/>
        <v/>
      </c>
      <c r="M118" s="3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</row>
    <row r="119" spans="1:53" s="307" customFormat="1" ht="15" customHeight="1">
      <c r="A119" s="313"/>
      <c r="B119" s="575"/>
      <c r="C119" s="457"/>
      <c r="D119" s="456"/>
      <c r="E119" s="455"/>
      <c r="F119" s="455"/>
      <c r="G119" s="450"/>
      <c r="H119" s="449"/>
      <c r="I119" s="427"/>
      <c r="J119" s="31"/>
      <c r="K119" s="454"/>
      <c r="L119" s="448" t="str">
        <f t="shared" si="0"/>
        <v/>
      </c>
      <c r="M119" s="3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</row>
    <row r="120" spans="1:53" s="307" customFormat="1" ht="15" customHeight="1">
      <c r="A120" s="313"/>
      <c r="B120" s="575"/>
      <c r="C120" s="457"/>
      <c r="D120" s="456"/>
      <c r="E120" s="455"/>
      <c r="F120" s="455"/>
      <c r="G120" s="458"/>
      <c r="H120" s="449"/>
      <c r="I120" s="427"/>
      <c r="J120" s="31"/>
      <c r="K120" s="448"/>
      <c r="L120" s="448" t="str">
        <f t="shared" si="0"/>
        <v/>
      </c>
      <c r="M120" s="3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</row>
    <row r="121" spans="1:53" s="307" customFormat="1" ht="15" customHeight="1">
      <c r="A121" s="313"/>
      <c r="B121" s="575"/>
      <c r="C121" s="457"/>
      <c r="D121" s="456"/>
      <c r="E121" s="455"/>
      <c r="F121" s="455"/>
      <c r="G121" s="458"/>
      <c r="H121" s="449"/>
      <c r="I121" s="427"/>
      <c r="J121" s="31"/>
      <c r="K121" s="448"/>
      <c r="L121" s="448" t="str">
        <f t="shared" si="0"/>
        <v/>
      </c>
      <c r="M121" s="3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</row>
    <row r="122" spans="1:53" s="307" customFormat="1" ht="15" customHeight="1">
      <c r="A122" s="313"/>
      <c r="B122" s="575"/>
      <c r="C122" s="457"/>
      <c r="D122" s="456"/>
      <c r="E122" s="455"/>
      <c r="F122" s="455"/>
      <c r="G122" s="450"/>
      <c r="H122" s="449"/>
      <c r="I122" s="427"/>
      <c r="J122" s="31"/>
      <c r="K122" s="454"/>
      <c r="L122" s="448" t="str">
        <f t="shared" si="0"/>
        <v/>
      </c>
      <c r="M122" s="3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</row>
    <row r="123" spans="1:53" s="307" customFormat="1" ht="15" customHeight="1">
      <c r="A123" s="313"/>
      <c r="B123" s="575"/>
      <c r="C123" s="451"/>
      <c r="D123" s="452"/>
      <c r="E123" s="453"/>
      <c r="F123" s="453"/>
      <c r="G123" s="450"/>
      <c r="H123" s="449"/>
      <c r="I123" s="427"/>
      <c r="J123" s="31"/>
      <c r="K123" s="454"/>
      <c r="L123" s="448" t="str">
        <f t="shared" si="0"/>
        <v/>
      </c>
      <c r="M123" s="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</row>
    <row r="124" spans="1:53" s="307" customFormat="1" ht="15" customHeight="1">
      <c r="A124" s="313"/>
      <c r="B124" s="575"/>
      <c r="C124" s="451"/>
      <c r="D124" s="452"/>
      <c r="E124" s="453"/>
      <c r="F124" s="453"/>
      <c r="G124" s="450"/>
      <c r="H124" s="449"/>
      <c r="I124" s="427"/>
      <c r="J124" s="31"/>
      <c r="K124" s="31"/>
      <c r="L124" s="448" t="str">
        <f t="shared" si="0"/>
        <v/>
      </c>
      <c r="M124" s="3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</row>
    <row r="125" spans="1:53" s="307" customFormat="1" ht="15" customHeight="1">
      <c r="A125" s="313"/>
      <c r="B125" s="575"/>
      <c r="C125" s="451"/>
      <c r="D125" s="452"/>
      <c r="E125" s="453"/>
      <c r="F125" s="453"/>
      <c r="G125" s="450"/>
      <c r="H125" s="449"/>
      <c r="I125" s="427"/>
      <c r="J125" s="31"/>
      <c r="K125" s="31"/>
      <c r="L125" s="448" t="str">
        <f t="shared" si="0"/>
        <v/>
      </c>
      <c r="M125" s="3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</row>
    <row r="126" spans="1:53" s="307" customFormat="1" ht="15" customHeight="1">
      <c r="A126" s="313"/>
      <c r="B126" s="575"/>
      <c r="C126" s="451"/>
      <c r="D126" s="452"/>
      <c r="E126" s="453"/>
      <c r="F126" s="451"/>
      <c r="G126" s="450"/>
      <c r="H126" s="449"/>
      <c r="I126" s="427"/>
      <c r="J126" s="31"/>
      <c r="K126" s="31"/>
      <c r="L126" s="448" t="str">
        <f t="shared" si="0"/>
        <v/>
      </c>
      <c r="M126" s="3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</row>
    <row r="127" spans="1:53" s="307" customFormat="1" ht="15" customHeight="1">
      <c r="A127" s="313"/>
      <c r="B127" s="575"/>
      <c r="C127" s="451"/>
      <c r="D127" s="452"/>
      <c r="E127" s="451"/>
      <c r="F127" s="451"/>
      <c r="G127" s="450"/>
      <c r="H127" s="449"/>
      <c r="I127" s="427"/>
      <c r="J127" s="31"/>
      <c r="K127" s="31"/>
      <c r="L127" s="448" t="str">
        <f t="shared" si="0"/>
        <v/>
      </c>
      <c r="M127" s="3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</row>
    <row r="128" spans="1:53" s="307" customFormat="1" ht="15" customHeight="1">
      <c r="A128" s="313"/>
      <c r="B128" s="575"/>
      <c r="C128" s="451"/>
      <c r="D128" s="452"/>
      <c r="E128" s="451"/>
      <c r="F128" s="451"/>
      <c r="G128" s="450"/>
      <c r="H128" s="449"/>
      <c r="I128" s="427"/>
      <c r="J128" s="31"/>
      <c r="K128" s="31"/>
      <c r="L128" s="448" t="str">
        <f t="shared" si="0"/>
        <v/>
      </c>
      <c r="M128" s="3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</row>
    <row r="129" spans="1:55" s="307" customFormat="1" ht="15" customHeight="1">
      <c r="A129" s="313"/>
      <c r="B129" s="575"/>
      <c r="C129" s="451"/>
      <c r="D129" s="452"/>
      <c r="E129" s="451"/>
      <c r="F129" s="451"/>
      <c r="G129" s="450"/>
      <c r="H129" s="449"/>
      <c r="I129" s="427"/>
      <c r="J129" s="31"/>
      <c r="K129" s="31"/>
      <c r="L129" s="448" t="str">
        <f t="shared" si="0"/>
        <v/>
      </c>
      <c r="M129" s="3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</row>
    <row r="130" spans="1:55" s="307" customFormat="1" ht="15" customHeight="1">
      <c r="A130" s="313"/>
      <c r="B130" s="575"/>
      <c r="C130" s="451"/>
      <c r="D130" s="452"/>
      <c r="E130" s="451"/>
      <c r="F130" s="451"/>
      <c r="G130" s="450"/>
      <c r="H130" s="449"/>
      <c r="I130" s="427"/>
      <c r="J130" s="31"/>
      <c r="K130" s="31"/>
      <c r="L130" s="448" t="str">
        <f t="shared" si="0"/>
        <v/>
      </c>
      <c r="M130" s="3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</row>
    <row r="131" spans="1:55" s="307" customFormat="1" ht="15" customHeight="1">
      <c r="A131" s="313"/>
      <c r="B131" s="575"/>
      <c r="C131" s="451"/>
      <c r="D131" s="452"/>
      <c r="E131" s="451"/>
      <c r="F131" s="451"/>
      <c r="G131" s="450"/>
      <c r="H131" s="449"/>
      <c r="I131" s="427"/>
      <c r="J131" s="31"/>
      <c r="K131" s="31"/>
      <c r="L131" s="448" t="str">
        <f t="shared" si="0"/>
        <v/>
      </c>
      <c r="M131" s="3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</row>
    <row r="132" spans="1:55" s="307" customFormat="1">
      <c r="A132" s="313"/>
      <c r="B132" s="575"/>
      <c r="C132" s="447"/>
      <c r="D132" s="446"/>
      <c r="E132" s="445"/>
      <c r="F132" s="444"/>
      <c r="G132" s="443"/>
      <c r="H132" s="442"/>
      <c r="I132" s="441"/>
      <c r="J132" s="440"/>
      <c r="K132" s="440"/>
      <c r="L132" s="440"/>
      <c r="M132" s="3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</row>
    <row r="133" spans="1:55" s="307" customFormat="1">
      <c r="A133" s="313"/>
      <c r="B133" s="437"/>
      <c r="C133" s="439"/>
      <c r="D133" s="415"/>
      <c r="E133" s="30"/>
      <c r="F133" s="30"/>
      <c r="G133" s="438"/>
      <c r="H133" s="32"/>
      <c r="I133" s="434"/>
      <c r="J133" s="434"/>
      <c r="K133" s="434"/>
      <c r="L133" s="380"/>
      <c r="M133" s="380"/>
      <c r="N133" s="380"/>
      <c r="O133" s="380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</row>
    <row r="134" spans="1:55" s="307" customFormat="1" ht="21">
      <c r="A134" s="313"/>
      <c r="B134" s="437"/>
      <c r="C134" s="20" t="s">
        <v>133</v>
      </c>
      <c r="D134" s="436"/>
      <c r="E134" s="435"/>
      <c r="F134" s="30"/>
      <c r="G134" s="30"/>
      <c r="H134" s="389"/>
      <c r="I134" s="434"/>
      <c r="J134" s="434"/>
      <c r="K134" s="434"/>
      <c r="L134" s="380"/>
      <c r="M134" s="380"/>
      <c r="N134" s="380"/>
      <c r="O134" s="380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</row>
    <row r="135" spans="1:55" s="338" customFormat="1" ht="13.9">
      <c r="A135" s="341"/>
      <c r="B135" s="576" t="s">
        <v>5</v>
      </c>
      <c r="C135" s="423" t="s">
        <v>134</v>
      </c>
      <c r="D135" s="423" t="s">
        <v>135</v>
      </c>
      <c r="E135" s="423" t="s">
        <v>136</v>
      </c>
      <c r="F135" s="423" t="s">
        <v>137</v>
      </c>
      <c r="G135" s="423" t="s">
        <v>138</v>
      </c>
      <c r="H135" s="423" t="s">
        <v>139</v>
      </c>
      <c r="I135" s="423" t="s">
        <v>140</v>
      </c>
      <c r="J135" s="16"/>
      <c r="K135" s="16"/>
      <c r="L135" s="16"/>
      <c r="M135" s="16"/>
      <c r="N135" s="16"/>
      <c r="O135" s="16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</row>
    <row r="136" spans="1:55" s="307" customFormat="1" ht="12.4" customHeight="1">
      <c r="A136" s="313"/>
      <c r="B136" s="577"/>
      <c r="C136" s="428">
        <v>17</v>
      </c>
      <c r="D136" s="433" t="s">
        <v>141</v>
      </c>
      <c r="E136" s="31">
        <v>1</v>
      </c>
      <c r="F136" s="427" t="s">
        <v>142</v>
      </c>
      <c r="G136" s="424" t="str">
        <f t="shared" ref="G136:G157" si="2">IF(F136="m20-v",CONCATENATE(C136,"/",E136),IF(H136="","",CONCATENATE(C136,"/",E136)))</f>
        <v>17/1</v>
      </c>
      <c r="H136" s="427"/>
      <c r="I136" s="426" t="s">
        <v>143</v>
      </c>
      <c r="J136" s="16"/>
      <c r="K136" s="16"/>
      <c r="L136" s="16"/>
      <c r="M136" s="16"/>
      <c r="N136" s="16"/>
      <c r="O136" s="16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</row>
    <row r="137" spans="1:55" s="307" customFormat="1" ht="12.75" customHeight="1">
      <c r="A137" s="313"/>
      <c r="B137" s="577"/>
      <c r="C137" s="428">
        <v>17</v>
      </c>
      <c r="D137" s="433" t="s">
        <v>141</v>
      </c>
      <c r="E137" s="31">
        <v>2</v>
      </c>
      <c r="F137" s="427" t="s">
        <v>144</v>
      </c>
      <c r="G137" s="424" t="str">
        <f t="shared" si="2"/>
        <v/>
      </c>
      <c r="H137" s="427"/>
      <c r="I137" s="426"/>
      <c r="J137" s="16"/>
      <c r="K137" s="16"/>
      <c r="L137" s="16"/>
      <c r="M137" s="16"/>
      <c r="N137" s="16"/>
      <c r="O137" s="16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</row>
    <row r="138" spans="1:55" s="307" customFormat="1" ht="12.75" customHeight="1">
      <c r="A138" s="313"/>
      <c r="B138" s="577"/>
      <c r="C138" s="428">
        <v>1</v>
      </c>
      <c r="D138" s="163" t="s">
        <v>145</v>
      </c>
      <c r="E138" s="31">
        <v>1</v>
      </c>
      <c r="F138" s="427" t="s">
        <v>146</v>
      </c>
      <c r="G138" s="424" t="str">
        <f t="shared" si="2"/>
        <v/>
      </c>
      <c r="H138" s="427"/>
      <c r="I138" s="426"/>
      <c r="J138" s="16"/>
      <c r="K138" s="16"/>
      <c r="L138" s="16"/>
      <c r="M138" s="16"/>
      <c r="N138" s="16"/>
      <c r="O138" s="16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</row>
    <row r="139" spans="1:55" s="307" customFormat="1" ht="12.75" customHeight="1">
      <c r="A139" s="313"/>
      <c r="B139" s="577"/>
      <c r="C139" s="428">
        <v>2</v>
      </c>
      <c r="D139" s="163" t="s">
        <v>145</v>
      </c>
      <c r="E139" s="31">
        <v>1</v>
      </c>
      <c r="F139" s="427" t="s">
        <v>146</v>
      </c>
      <c r="G139" s="424" t="str">
        <f t="shared" si="2"/>
        <v/>
      </c>
      <c r="H139" s="427"/>
      <c r="I139" s="426"/>
      <c r="J139" s="16"/>
      <c r="K139" s="16"/>
      <c r="L139" s="16"/>
      <c r="M139" s="16"/>
      <c r="N139" s="16"/>
      <c r="O139" s="16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</row>
    <row r="140" spans="1:55" s="307" customFormat="1" ht="12.75" customHeight="1">
      <c r="A140" s="313"/>
      <c r="B140" s="577"/>
      <c r="C140" s="432"/>
      <c r="D140" s="431"/>
      <c r="E140" s="430"/>
      <c r="F140" s="429"/>
      <c r="G140" s="424" t="str">
        <f t="shared" si="2"/>
        <v/>
      </c>
      <c r="H140" s="427"/>
      <c r="I140" s="426"/>
      <c r="J140" s="16"/>
      <c r="K140" s="16"/>
      <c r="L140" s="16"/>
      <c r="M140" s="16"/>
      <c r="N140" s="16"/>
      <c r="O140" s="16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</row>
    <row r="141" spans="1:55" s="307" customFormat="1" ht="12.75" customHeight="1">
      <c r="A141" s="313"/>
      <c r="B141" s="577"/>
      <c r="C141" s="428"/>
      <c r="D141" s="163"/>
      <c r="E141" s="31"/>
      <c r="F141" s="427"/>
      <c r="G141" s="424" t="str">
        <f t="shared" si="2"/>
        <v/>
      </c>
      <c r="H141" s="427"/>
      <c r="I141" s="426"/>
      <c r="J141" s="16"/>
      <c r="K141" s="16"/>
      <c r="L141" s="16"/>
      <c r="M141" s="16"/>
      <c r="N141" s="16"/>
      <c r="O141" s="16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</row>
    <row r="142" spans="1:55" s="307" customFormat="1" ht="12.75" customHeight="1">
      <c r="A142" s="313"/>
      <c r="B142" s="577"/>
      <c r="C142" s="428"/>
      <c r="D142" s="163"/>
      <c r="E142" s="31"/>
      <c r="F142" s="427"/>
      <c r="G142" s="424" t="str">
        <f t="shared" si="2"/>
        <v/>
      </c>
      <c r="H142" s="427"/>
      <c r="I142" s="426"/>
      <c r="J142" s="16"/>
      <c r="K142" s="16"/>
      <c r="L142" s="16"/>
      <c r="M142" s="16"/>
      <c r="N142" s="16"/>
      <c r="O142" s="16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</row>
    <row r="143" spans="1:55" s="307" customFormat="1" ht="12.75" customHeight="1">
      <c r="A143" s="313"/>
      <c r="B143" s="577"/>
      <c r="C143" s="428"/>
      <c r="D143" s="163"/>
      <c r="E143" s="31"/>
      <c r="F143" s="427"/>
      <c r="G143" s="424" t="str">
        <f t="shared" si="2"/>
        <v/>
      </c>
      <c r="H143" s="427"/>
      <c r="I143" s="426"/>
      <c r="J143" s="16"/>
      <c r="K143" s="16"/>
      <c r="L143" s="16"/>
      <c r="M143" s="16"/>
      <c r="N143" s="16"/>
      <c r="O143" s="16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</row>
    <row r="144" spans="1:55" s="307" customFormat="1" ht="12.75" customHeight="1">
      <c r="A144" s="313"/>
      <c r="B144" s="577"/>
      <c r="C144" s="428"/>
      <c r="D144" s="163"/>
      <c r="E144" s="31"/>
      <c r="F144" s="427"/>
      <c r="G144" s="424" t="str">
        <f t="shared" si="2"/>
        <v/>
      </c>
      <c r="H144" s="427"/>
      <c r="I144" s="426"/>
      <c r="J144" s="16"/>
      <c r="K144" s="16"/>
      <c r="L144" s="16"/>
      <c r="M144" s="16"/>
      <c r="N144" s="16"/>
      <c r="O144" s="16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</row>
    <row r="145" spans="1:55" s="307" customFormat="1" ht="12.75" customHeight="1">
      <c r="A145" s="313"/>
      <c r="B145" s="577"/>
      <c r="C145" s="428"/>
      <c r="D145" s="163"/>
      <c r="E145" s="31"/>
      <c r="F145" s="427"/>
      <c r="G145" s="424" t="str">
        <f t="shared" si="2"/>
        <v/>
      </c>
      <c r="H145" s="427"/>
      <c r="I145" s="426"/>
      <c r="J145" s="16"/>
      <c r="K145" s="16"/>
      <c r="L145" s="16"/>
      <c r="M145" s="16"/>
      <c r="N145" s="16"/>
      <c r="O145" s="16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</row>
    <row r="146" spans="1:55" s="307" customFormat="1" ht="12.75" customHeight="1">
      <c r="A146" s="313"/>
      <c r="B146" s="577"/>
      <c r="C146" s="428"/>
      <c r="D146" s="163"/>
      <c r="E146" s="31"/>
      <c r="F146" s="427"/>
      <c r="G146" s="424" t="str">
        <f t="shared" si="2"/>
        <v/>
      </c>
      <c r="H146" s="427"/>
      <c r="I146" s="426"/>
      <c r="J146" s="16"/>
      <c r="K146" s="16"/>
      <c r="L146" s="16"/>
      <c r="M146" s="16"/>
      <c r="N146" s="16"/>
      <c r="O146" s="16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</row>
    <row r="147" spans="1:55" s="307" customFormat="1" ht="12.75" customHeight="1">
      <c r="A147" s="313"/>
      <c r="B147" s="577"/>
      <c r="C147" s="428"/>
      <c r="D147" s="163"/>
      <c r="E147" s="31"/>
      <c r="F147" s="427"/>
      <c r="G147" s="424" t="str">
        <f t="shared" si="2"/>
        <v/>
      </c>
      <c r="H147" s="427"/>
      <c r="I147" s="426"/>
      <c r="J147" s="16"/>
      <c r="K147" s="16"/>
      <c r="L147" s="16"/>
      <c r="M147" s="16"/>
      <c r="N147" s="16"/>
      <c r="O147" s="16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</row>
    <row r="148" spans="1:55" s="307" customFormat="1" ht="12.75" customHeight="1">
      <c r="A148" s="313"/>
      <c r="B148" s="577"/>
      <c r="C148" s="428"/>
      <c r="D148" s="163"/>
      <c r="E148" s="31"/>
      <c r="F148" s="427"/>
      <c r="G148" s="424" t="str">
        <f t="shared" si="2"/>
        <v/>
      </c>
      <c r="H148" s="427"/>
      <c r="I148" s="426"/>
      <c r="J148" s="16"/>
      <c r="K148" s="16"/>
      <c r="L148" s="16"/>
      <c r="M148" s="16"/>
      <c r="N148" s="16"/>
      <c r="O148" s="16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</row>
    <row r="149" spans="1:55" s="307" customFormat="1" ht="12.75" customHeight="1">
      <c r="A149" s="313"/>
      <c r="B149" s="577"/>
      <c r="C149" s="428"/>
      <c r="D149" s="163"/>
      <c r="E149" s="31"/>
      <c r="F149" s="427"/>
      <c r="G149" s="424" t="str">
        <f t="shared" si="2"/>
        <v/>
      </c>
      <c r="H149" s="427"/>
      <c r="I149" s="426"/>
      <c r="J149" s="16"/>
      <c r="K149" s="16"/>
      <c r="L149" s="16"/>
      <c r="M149" s="16"/>
      <c r="N149" s="16"/>
      <c r="O149" s="1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</row>
    <row r="150" spans="1:55" s="307" customFormat="1" ht="12.75" customHeight="1">
      <c r="A150" s="313"/>
      <c r="B150" s="577"/>
      <c r="C150" s="428"/>
      <c r="D150" s="163"/>
      <c r="E150" s="31"/>
      <c r="F150" s="427"/>
      <c r="G150" s="424" t="str">
        <f t="shared" si="2"/>
        <v/>
      </c>
      <c r="H150" s="427"/>
      <c r="I150" s="426"/>
      <c r="J150" s="16"/>
      <c r="K150" s="16"/>
      <c r="L150" s="16"/>
      <c r="M150" s="16"/>
      <c r="N150" s="16"/>
      <c r="O150" s="16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</row>
    <row r="151" spans="1:55" s="307" customFormat="1" ht="12.75" customHeight="1">
      <c r="A151" s="313"/>
      <c r="B151" s="577"/>
      <c r="C151" s="428"/>
      <c r="D151" s="163"/>
      <c r="E151" s="31"/>
      <c r="F151" s="427"/>
      <c r="G151" s="424" t="str">
        <f t="shared" si="2"/>
        <v/>
      </c>
      <c r="H151" s="427"/>
      <c r="I151" s="426"/>
      <c r="J151" s="16"/>
      <c r="K151" s="16"/>
      <c r="L151" s="16"/>
      <c r="M151" s="16"/>
      <c r="N151" s="16"/>
      <c r="O151" s="16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</row>
    <row r="152" spans="1:55" s="307" customFormat="1" ht="12.75" customHeight="1">
      <c r="A152" s="313"/>
      <c r="B152" s="577"/>
      <c r="C152" s="428"/>
      <c r="D152" s="163"/>
      <c r="E152" s="31"/>
      <c r="F152" s="427"/>
      <c r="G152" s="424" t="str">
        <f t="shared" si="2"/>
        <v/>
      </c>
      <c r="H152" s="427"/>
      <c r="I152" s="426"/>
      <c r="J152" s="16"/>
      <c r="K152" s="16"/>
      <c r="L152" s="16"/>
      <c r="M152" s="16"/>
      <c r="N152" s="16"/>
      <c r="O152" s="16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</row>
    <row r="153" spans="1:55" s="307" customFormat="1" ht="12.75" customHeight="1">
      <c r="A153" s="313"/>
      <c r="B153" s="577"/>
      <c r="C153" s="428"/>
      <c r="D153" s="163"/>
      <c r="E153" s="31"/>
      <c r="F153" s="427"/>
      <c r="G153" s="424" t="str">
        <f t="shared" si="2"/>
        <v/>
      </c>
      <c r="H153" s="427"/>
      <c r="I153" s="426"/>
      <c r="J153" s="16"/>
      <c r="K153" s="16"/>
      <c r="L153" s="16"/>
      <c r="M153" s="16"/>
      <c r="N153" s="16"/>
      <c r="O153" s="16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</row>
    <row r="154" spans="1:55" s="307" customFormat="1" ht="12.75" customHeight="1">
      <c r="A154" s="313"/>
      <c r="B154" s="577"/>
      <c r="C154" s="428"/>
      <c r="D154" s="163"/>
      <c r="E154" s="31"/>
      <c r="F154" s="427"/>
      <c r="G154" s="424" t="str">
        <f t="shared" si="2"/>
        <v/>
      </c>
      <c r="H154" s="427"/>
      <c r="I154" s="426"/>
      <c r="J154" s="16"/>
      <c r="K154" s="16"/>
      <c r="L154" s="16"/>
      <c r="M154" s="16"/>
      <c r="N154" s="16"/>
      <c r="O154" s="16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</row>
    <row r="155" spans="1:55" s="307" customFormat="1" ht="12.75" customHeight="1">
      <c r="A155" s="313"/>
      <c r="B155" s="577"/>
      <c r="C155" s="428"/>
      <c r="D155" s="163"/>
      <c r="E155" s="31"/>
      <c r="F155" s="427"/>
      <c r="G155" s="424" t="str">
        <f t="shared" si="2"/>
        <v/>
      </c>
      <c r="H155" s="427"/>
      <c r="I155" s="426"/>
      <c r="J155" s="16"/>
      <c r="K155" s="16"/>
      <c r="L155" s="16"/>
      <c r="M155" s="16"/>
      <c r="N155" s="16"/>
      <c r="O155" s="16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</row>
    <row r="156" spans="1:55" s="307" customFormat="1" ht="12.75" customHeight="1">
      <c r="A156" s="313"/>
      <c r="B156" s="577"/>
      <c r="C156" s="428"/>
      <c r="D156" s="163"/>
      <c r="E156" s="31"/>
      <c r="F156" s="427"/>
      <c r="G156" s="424" t="str">
        <f t="shared" si="2"/>
        <v/>
      </c>
      <c r="H156" s="427"/>
      <c r="I156" s="426"/>
      <c r="J156" s="16"/>
      <c r="K156" s="16"/>
      <c r="L156" s="16"/>
      <c r="M156" s="16"/>
      <c r="N156" s="16"/>
      <c r="O156" s="16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</row>
    <row r="157" spans="1:55" s="307" customFormat="1" ht="12.75" customHeight="1">
      <c r="A157" s="313"/>
      <c r="B157" s="577"/>
      <c r="C157" s="428"/>
      <c r="D157" s="163"/>
      <c r="E157" s="31"/>
      <c r="F157" s="427"/>
      <c r="G157" s="424" t="str">
        <f t="shared" si="2"/>
        <v/>
      </c>
      <c r="H157" s="427"/>
      <c r="I157" s="426"/>
      <c r="J157" s="16"/>
      <c r="K157" s="16"/>
      <c r="L157" s="16"/>
      <c r="M157" s="16"/>
      <c r="N157" s="16"/>
      <c r="O157" s="16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</row>
    <row r="158" spans="1:55" s="307" customFormat="1">
      <c r="A158" s="313"/>
      <c r="B158" s="578"/>
      <c r="C158" s="309"/>
      <c r="D158" s="425"/>
      <c r="E158" s="424"/>
      <c r="F158" s="151"/>
      <c r="G158" s="424" t="str">
        <f>IF(F158="m20-v",CONCATENATE(C158,"/",E158),"")</f>
        <v/>
      </c>
      <c r="H158" s="151"/>
      <c r="I158" s="151"/>
      <c r="J158" s="381"/>
      <c r="K158" s="381"/>
      <c r="L158" s="381"/>
      <c r="M158" s="381"/>
      <c r="N158" s="381"/>
      <c r="O158" s="381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</row>
    <row r="159" spans="1:55" s="307" customFormat="1">
      <c r="A159" s="313"/>
      <c r="B159" s="390"/>
      <c r="C159" s="389"/>
      <c r="D159" s="416"/>
      <c r="E159" s="415"/>
      <c r="F159" s="30"/>
      <c r="G159" s="30"/>
      <c r="H159" s="30"/>
      <c r="I159" s="381"/>
      <c r="J159" s="381"/>
      <c r="K159" s="381"/>
      <c r="L159" s="381"/>
      <c r="M159" s="381"/>
      <c r="N159" s="381"/>
      <c r="O159" s="381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</row>
    <row r="160" spans="1:55" s="307" customFormat="1">
      <c r="A160" s="313"/>
      <c r="B160" s="390"/>
      <c r="C160" s="389"/>
      <c r="D160" s="416"/>
      <c r="E160" s="415"/>
      <c r="F160" s="30"/>
      <c r="G160" s="30"/>
      <c r="H160" s="30"/>
      <c r="I160" s="381"/>
      <c r="J160" s="381"/>
      <c r="K160" s="381"/>
      <c r="L160" s="381"/>
      <c r="M160" s="381"/>
      <c r="N160" s="381"/>
      <c r="O160" s="381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</row>
    <row r="161" spans="1:56" s="307" customFormat="1" ht="21">
      <c r="A161" s="313"/>
      <c r="B161" s="390"/>
      <c r="C161" s="20" t="s">
        <v>147</v>
      </c>
      <c r="D161" s="415"/>
      <c r="E161" s="415"/>
      <c r="F161" s="30"/>
      <c r="G161" s="30"/>
      <c r="H161" s="30"/>
      <c r="I161" s="381"/>
      <c r="J161" s="381"/>
      <c r="K161" s="381"/>
      <c r="L161" s="381"/>
      <c r="M161" s="381"/>
      <c r="N161" s="381"/>
      <c r="O161" s="381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</row>
    <row r="162" spans="1:56" s="307" customFormat="1" ht="13.9">
      <c r="A162" s="313"/>
      <c r="B162" s="579" t="s">
        <v>5</v>
      </c>
      <c r="C162" s="423" t="s">
        <v>6</v>
      </c>
      <c r="D162" s="423"/>
      <c r="E162" s="423" t="s">
        <v>9</v>
      </c>
      <c r="F162" s="415"/>
      <c r="G162" s="30"/>
      <c r="H162" s="30"/>
      <c r="I162" s="30"/>
      <c r="J162" s="381"/>
      <c r="K162" s="381"/>
      <c r="L162" s="381"/>
      <c r="M162" s="381"/>
      <c r="N162" s="381"/>
      <c r="O162" s="381"/>
      <c r="P162" s="381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</row>
    <row r="163" spans="1:56" s="307" customFormat="1">
      <c r="A163" s="313"/>
      <c r="B163" s="579"/>
      <c r="C163" s="420" t="s">
        <v>148</v>
      </c>
      <c r="D163" s="419" t="s">
        <v>149</v>
      </c>
      <c r="E163" s="163">
        <v>4</v>
      </c>
      <c r="F163" s="415"/>
      <c r="G163" s="30"/>
      <c r="H163" s="30"/>
      <c r="I163" s="30"/>
      <c r="J163" s="381"/>
      <c r="K163" s="381"/>
      <c r="L163" s="381"/>
      <c r="M163" s="381"/>
      <c r="N163" s="381"/>
      <c r="O163" s="381"/>
      <c r="P163" s="381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</row>
    <row r="164" spans="1:56" s="307" customFormat="1">
      <c r="A164" s="313"/>
      <c r="B164" s="579"/>
      <c r="C164" s="420" t="s">
        <v>150</v>
      </c>
      <c r="D164" s="419" t="s">
        <v>149</v>
      </c>
      <c r="E164" s="163">
        <v>1</v>
      </c>
      <c r="F164" s="415"/>
      <c r="G164" s="30"/>
      <c r="H164" s="30"/>
      <c r="I164" s="30"/>
      <c r="J164" s="381"/>
      <c r="K164" s="381"/>
      <c r="L164" s="381"/>
      <c r="M164" s="381"/>
      <c r="N164" s="381"/>
      <c r="O164" s="381"/>
      <c r="P164" s="381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</row>
    <row r="165" spans="1:56" s="307" customFormat="1">
      <c r="A165" s="313"/>
      <c r="B165" s="579"/>
      <c r="C165" s="420" t="s">
        <v>151</v>
      </c>
      <c r="D165" s="419" t="s">
        <v>149</v>
      </c>
      <c r="E165" s="163">
        <v>4</v>
      </c>
      <c r="F165" s="415"/>
      <c r="G165" s="30"/>
      <c r="H165" s="30"/>
      <c r="I165" s="30"/>
      <c r="J165" s="381"/>
      <c r="K165" s="381"/>
      <c r="L165" s="381"/>
      <c r="M165" s="381"/>
      <c r="N165" s="381"/>
      <c r="O165" s="381"/>
      <c r="P165" s="381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</row>
    <row r="166" spans="1:56" s="307" customFormat="1">
      <c r="A166" s="313"/>
      <c r="B166" s="579"/>
      <c r="C166" s="420" t="s">
        <v>152</v>
      </c>
      <c r="D166" s="419" t="s">
        <v>149</v>
      </c>
      <c r="E166" s="163">
        <v>1</v>
      </c>
      <c r="F166" s="415"/>
      <c r="G166" s="30"/>
      <c r="H166" s="30"/>
      <c r="I166" s="30"/>
      <c r="J166" s="381"/>
      <c r="K166" s="381"/>
      <c r="L166" s="381"/>
      <c r="M166" s="381"/>
      <c r="N166" s="381" t="s">
        <v>153</v>
      </c>
      <c r="O166" s="381"/>
      <c r="P166" s="381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</row>
    <row r="167" spans="1:56" s="307" customFormat="1">
      <c r="A167" s="313"/>
      <c r="B167" s="579"/>
      <c r="C167" s="420" t="s">
        <v>154</v>
      </c>
      <c r="D167" s="419" t="s">
        <v>149</v>
      </c>
      <c r="E167" s="163"/>
      <c r="F167" s="415"/>
      <c r="G167" s="30"/>
      <c r="H167" s="30"/>
      <c r="I167" s="30"/>
      <c r="J167" s="381"/>
      <c r="K167" s="381"/>
      <c r="L167" s="381"/>
      <c r="M167" s="381"/>
      <c r="N167" s="381" t="s">
        <v>155</v>
      </c>
      <c r="O167" s="381"/>
      <c r="P167" s="381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</row>
    <row r="168" spans="1:56" s="307" customFormat="1">
      <c r="A168" s="313"/>
      <c r="B168" s="579"/>
      <c r="C168" s="420" t="s">
        <v>156</v>
      </c>
      <c r="D168" s="419" t="s">
        <v>149</v>
      </c>
      <c r="E168" s="163"/>
      <c r="F168" s="415"/>
      <c r="G168" s="30"/>
      <c r="H168" s="30"/>
      <c r="I168" s="30"/>
      <c r="J168" s="381"/>
      <c r="K168" s="381"/>
      <c r="L168" s="381"/>
      <c r="M168" s="381"/>
      <c r="N168" s="381" t="s">
        <v>157</v>
      </c>
      <c r="O168" s="381"/>
      <c r="P168" s="381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</row>
    <row r="169" spans="1:56" s="307" customFormat="1">
      <c r="A169" s="313"/>
      <c r="B169" s="579"/>
      <c r="C169" s="420" t="s">
        <v>158</v>
      </c>
      <c r="D169" s="419" t="s">
        <v>149</v>
      </c>
      <c r="E169" s="163"/>
      <c r="F169" s="415"/>
      <c r="G169" s="30"/>
      <c r="H169" s="30"/>
      <c r="I169" s="30"/>
      <c r="J169" s="381"/>
      <c r="K169" s="381"/>
      <c r="L169" s="381"/>
      <c r="M169" s="381"/>
      <c r="N169" s="381" t="s">
        <v>159</v>
      </c>
      <c r="O169" s="381"/>
      <c r="P169" s="381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</row>
    <row r="170" spans="1:56" s="307" customFormat="1">
      <c r="A170" s="313"/>
      <c r="B170" s="579"/>
      <c r="C170" s="420" t="s">
        <v>160</v>
      </c>
      <c r="D170" s="419" t="s">
        <v>149</v>
      </c>
      <c r="E170" s="163">
        <f>'[98]General Information'!C181</f>
        <v>65312</v>
      </c>
      <c r="F170" s="415"/>
      <c r="G170" s="30"/>
      <c r="H170" s="30"/>
      <c r="I170" s="30"/>
      <c r="J170" s="381"/>
      <c r="K170" s="381"/>
      <c r="L170" s="381"/>
      <c r="M170" s="381"/>
      <c r="N170" s="381" t="s">
        <v>161</v>
      </c>
      <c r="O170" s="381"/>
      <c r="P170" s="381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</row>
    <row r="171" spans="1:56" s="307" customFormat="1">
      <c r="A171" s="313"/>
      <c r="B171" s="579"/>
      <c r="C171" s="420" t="s">
        <v>162</v>
      </c>
      <c r="D171" s="419" t="s">
        <v>149</v>
      </c>
      <c r="E171" s="163">
        <f>'[98]General Information'!C182</f>
        <v>64512</v>
      </c>
      <c r="F171" s="415"/>
      <c r="G171" s="30"/>
      <c r="H171" s="30"/>
      <c r="I171" s="30"/>
      <c r="J171" s="381"/>
      <c r="K171" s="381"/>
      <c r="L171" s="381"/>
      <c r="M171" s="381"/>
      <c r="N171" s="381" t="s">
        <v>163</v>
      </c>
      <c r="O171" s="381"/>
      <c r="P171" s="381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</row>
    <row r="172" spans="1:56" s="307" customFormat="1">
      <c r="A172" s="313"/>
      <c r="B172" s="579"/>
      <c r="C172" s="420" t="s">
        <v>164</v>
      </c>
      <c r="D172" s="419" t="s">
        <v>149</v>
      </c>
      <c r="E172" s="422">
        <v>100</v>
      </c>
      <c r="F172" s="415"/>
      <c r="G172" s="30"/>
      <c r="H172" s="30"/>
      <c r="I172" s="30"/>
      <c r="J172" s="381"/>
      <c r="K172" s="381"/>
      <c r="L172" s="381"/>
      <c r="M172" s="381"/>
      <c r="N172" s="381" t="s">
        <v>165</v>
      </c>
      <c r="O172" s="381"/>
      <c r="P172" s="381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</row>
    <row r="173" spans="1:56" s="307" customFormat="1">
      <c r="A173" s="313"/>
      <c r="B173" s="579"/>
      <c r="C173" s="420" t="s">
        <v>166</v>
      </c>
      <c r="D173" s="419" t="s">
        <v>149</v>
      </c>
      <c r="E173" s="422">
        <v>100</v>
      </c>
      <c r="F173" s="415"/>
      <c r="G173" s="30"/>
      <c r="H173" s="30"/>
      <c r="I173" s="30"/>
      <c r="J173" s="381"/>
      <c r="K173" s="381"/>
      <c r="L173" s="381"/>
      <c r="M173" s="381"/>
      <c r="N173" s="381" t="s">
        <v>167</v>
      </c>
      <c r="O173" s="381"/>
      <c r="P173" s="381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</row>
    <row r="174" spans="1:56" s="307" customFormat="1">
      <c r="A174" s="313"/>
      <c r="B174" s="579"/>
      <c r="C174" s="420" t="s">
        <v>168</v>
      </c>
      <c r="D174" s="419" t="s">
        <v>149</v>
      </c>
      <c r="E174" s="421">
        <v>3</v>
      </c>
      <c r="F174" s="415"/>
      <c r="G174" s="30"/>
      <c r="H174" s="30"/>
      <c r="I174" s="30"/>
      <c r="J174" s="381"/>
      <c r="K174" s="381"/>
      <c r="L174" s="381"/>
      <c r="M174" s="381"/>
      <c r="N174" s="381" t="s">
        <v>169</v>
      </c>
      <c r="O174" s="381"/>
      <c r="P174" s="381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</row>
    <row r="175" spans="1:56" s="307" customFormat="1">
      <c r="A175" s="313"/>
      <c r="B175" s="579"/>
      <c r="C175" s="420" t="s">
        <v>170</v>
      </c>
      <c r="D175" s="419" t="s">
        <v>149</v>
      </c>
      <c r="E175" s="163">
        <v>100</v>
      </c>
      <c r="F175" s="418"/>
      <c r="G175" s="30"/>
      <c r="H175" s="30"/>
      <c r="I175" s="30"/>
      <c r="J175" s="381"/>
      <c r="K175" s="381"/>
      <c r="L175" s="381"/>
      <c r="M175" s="381"/>
      <c r="N175" s="381" t="s">
        <v>171</v>
      </c>
      <c r="O175" s="381"/>
      <c r="P175" s="381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</row>
    <row r="176" spans="1:56" s="307" customFormat="1">
      <c r="A176" s="313"/>
      <c r="B176" s="579"/>
      <c r="C176" s="420" t="s">
        <v>172</v>
      </c>
      <c r="D176" s="419" t="s">
        <v>173</v>
      </c>
      <c r="E176" s="163"/>
      <c r="F176" s="418"/>
      <c r="G176" s="30"/>
      <c r="H176" s="30"/>
      <c r="I176" s="30"/>
      <c r="J176" s="381"/>
      <c r="K176" s="381"/>
      <c r="L176" s="381"/>
      <c r="M176" s="381"/>
      <c r="N176" s="381" t="s">
        <v>174</v>
      </c>
      <c r="O176" s="381"/>
      <c r="P176" s="381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</row>
    <row r="177" spans="1:56" s="307" customFormat="1">
      <c r="A177" s="313"/>
      <c r="B177" s="579"/>
      <c r="C177" s="420" t="s">
        <v>175</v>
      </c>
      <c r="D177" s="419" t="s">
        <v>173</v>
      </c>
      <c r="E177" s="163"/>
      <c r="F177" s="418"/>
      <c r="G177" s="30"/>
      <c r="H177" s="30"/>
      <c r="I177" s="30"/>
      <c r="J177" s="381"/>
      <c r="K177" s="381"/>
      <c r="L177" s="381"/>
      <c r="M177" s="381"/>
      <c r="N177" s="381" t="s">
        <v>176</v>
      </c>
      <c r="O177" s="381"/>
      <c r="P177" s="381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</row>
    <row r="178" spans="1:56" s="307" customFormat="1">
      <c r="A178" s="313"/>
      <c r="B178" s="579"/>
      <c r="C178" s="420" t="s">
        <v>177</v>
      </c>
      <c r="D178" s="419" t="s">
        <v>178</v>
      </c>
      <c r="E178" s="163" t="s">
        <v>178</v>
      </c>
      <c r="F178" s="418"/>
      <c r="G178" s="30"/>
      <c r="H178" s="30"/>
      <c r="I178" s="30"/>
      <c r="J178" s="381"/>
      <c r="K178" s="381"/>
      <c r="L178" s="381"/>
      <c r="M178" s="381"/>
      <c r="N178" s="381"/>
      <c r="O178" s="381"/>
      <c r="P178" s="381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</row>
    <row r="179" spans="1:56" s="307" customFormat="1">
      <c r="A179" s="313"/>
      <c r="B179" s="579"/>
      <c r="C179" s="420" t="s">
        <v>179</v>
      </c>
      <c r="D179" s="419" t="s">
        <v>179</v>
      </c>
      <c r="E179" s="163" t="s">
        <v>179</v>
      </c>
      <c r="F179" s="418"/>
      <c r="G179" s="30"/>
      <c r="H179" s="30"/>
      <c r="I179" s="30"/>
      <c r="J179" s="381"/>
      <c r="K179" s="381"/>
      <c r="L179" s="381"/>
      <c r="M179" s="381"/>
      <c r="N179" s="381"/>
      <c r="O179" s="381"/>
      <c r="P179" s="381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</row>
    <row r="180" spans="1:56" s="307" customFormat="1">
      <c r="A180" s="313"/>
      <c r="B180" s="579"/>
      <c r="C180" s="420" t="s">
        <v>180</v>
      </c>
      <c r="D180" s="419" t="s">
        <v>180</v>
      </c>
      <c r="E180" s="163" t="s">
        <v>180</v>
      </c>
      <c r="F180" s="418"/>
      <c r="G180" s="30"/>
      <c r="H180" s="30"/>
      <c r="I180" s="30"/>
      <c r="J180" s="381"/>
      <c r="K180" s="381"/>
      <c r="L180" s="381"/>
      <c r="M180" s="381"/>
      <c r="N180" s="381"/>
      <c r="O180" s="381"/>
      <c r="P180" s="381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</row>
    <row r="181" spans="1:56" s="307" customFormat="1">
      <c r="A181" s="313"/>
      <c r="B181" s="579"/>
      <c r="C181" s="420" t="s">
        <v>181</v>
      </c>
      <c r="D181" s="419" t="s">
        <v>182</v>
      </c>
      <c r="E181" s="163" t="s">
        <v>183</v>
      </c>
      <c r="F181" s="418"/>
      <c r="G181" s="30"/>
      <c r="H181" s="30"/>
      <c r="I181" s="30"/>
      <c r="J181" s="381"/>
      <c r="K181" s="381"/>
      <c r="L181" s="381"/>
      <c r="M181" s="381"/>
      <c r="N181" s="381"/>
      <c r="O181" s="381"/>
      <c r="P181" s="381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</row>
    <row r="182" spans="1:56" s="307" customFormat="1">
      <c r="A182" s="313"/>
      <c r="B182" s="579"/>
      <c r="C182" s="420" t="s">
        <v>184</v>
      </c>
      <c r="D182" s="419" t="s">
        <v>185</v>
      </c>
      <c r="E182" s="163" t="s">
        <v>186</v>
      </c>
      <c r="F182" s="418"/>
      <c r="G182" s="30"/>
      <c r="H182" s="30"/>
      <c r="I182" s="30"/>
      <c r="J182" s="381"/>
      <c r="K182" s="381"/>
      <c r="L182" s="381"/>
      <c r="M182" s="381"/>
      <c r="N182" s="381"/>
      <c r="O182" s="381"/>
      <c r="P182" s="381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</row>
    <row r="183" spans="1:56" s="307" customFormat="1">
      <c r="A183" s="313"/>
      <c r="B183" s="579"/>
      <c r="C183" s="420" t="s">
        <v>184</v>
      </c>
      <c r="D183" s="419" t="s">
        <v>187</v>
      </c>
      <c r="E183" s="163"/>
      <c r="F183" s="418"/>
      <c r="G183" s="30"/>
      <c r="H183" s="30"/>
      <c r="I183" s="30"/>
      <c r="J183" s="381"/>
      <c r="K183" s="381"/>
      <c r="L183" s="381"/>
      <c r="M183" s="381"/>
      <c r="N183" s="381"/>
      <c r="O183" s="381"/>
      <c r="P183" s="381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</row>
    <row r="184" spans="1:56" s="307" customFormat="1">
      <c r="A184" s="313"/>
      <c r="B184" s="579"/>
      <c r="C184" s="420" t="s">
        <v>188</v>
      </c>
      <c r="D184" s="419" t="s">
        <v>189</v>
      </c>
      <c r="E184" s="163" t="s">
        <v>190</v>
      </c>
      <c r="F184" s="418"/>
      <c r="G184" s="30"/>
      <c r="H184" s="30"/>
      <c r="I184" s="30"/>
      <c r="J184" s="381"/>
      <c r="K184" s="381"/>
      <c r="L184" s="381"/>
      <c r="M184" s="381"/>
      <c r="N184" s="381"/>
      <c r="O184" s="381"/>
      <c r="P184" s="381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</row>
    <row r="185" spans="1:56" s="307" customFormat="1">
      <c r="A185" s="313"/>
      <c r="B185" s="579"/>
      <c r="C185" s="420" t="s">
        <v>191</v>
      </c>
      <c r="D185" s="419" t="s">
        <v>192</v>
      </c>
      <c r="E185" s="163" t="s">
        <v>193</v>
      </c>
      <c r="F185" s="418"/>
      <c r="G185" s="30"/>
      <c r="H185" s="30"/>
      <c r="I185" s="30"/>
      <c r="J185" s="381"/>
      <c r="K185" s="381"/>
      <c r="L185" s="381"/>
      <c r="M185" s="381"/>
      <c r="N185" s="381"/>
      <c r="O185" s="381"/>
      <c r="P185" s="381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</row>
    <row r="186" spans="1:56" s="307" customFormat="1">
      <c r="A186" s="313"/>
      <c r="B186" s="579"/>
      <c r="C186" s="420" t="s">
        <v>194</v>
      </c>
      <c r="D186" s="419" t="s">
        <v>149</v>
      </c>
      <c r="E186" s="163">
        <v>10000</v>
      </c>
      <c r="F186" s="418"/>
      <c r="G186" s="30"/>
      <c r="H186" s="30"/>
      <c r="I186" s="30"/>
      <c r="J186" s="381"/>
      <c r="K186" s="381"/>
      <c r="L186" s="381"/>
      <c r="M186" s="381"/>
      <c r="N186" s="381"/>
      <c r="O186" s="381"/>
      <c r="P186" s="381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</row>
    <row r="187" spans="1:56" s="307" customFormat="1">
      <c r="A187" s="313"/>
      <c r="B187" s="579"/>
      <c r="C187" s="420" t="s">
        <v>195</v>
      </c>
      <c r="D187" s="419" t="s">
        <v>149</v>
      </c>
      <c r="E187" s="163">
        <v>80</v>
      </c>
      <c r="F187" s="418"/>
      <c r="G187" s="30"/>
      <c r="H187" s="30"/>
      <c r="I187" s="30"/>
      <c r="J187" s="381"/>
      <c r="K187" s="381"/>
      <c r="L187" s="381"/>
      <c r="M187" s="381"/>
      <c r="N187" s="381"/>
      <c r="O187" s="381"/>
      <c r="P187" s="381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</row>
    <row r="188" spans="1:56" s="307" customFormat="1">
      <c r="A188" s="313"/>
      <c r="B188" s="579"/>
      <c r="C188" s="420" t="s">
        <v>196</v>
      </c>
      <c r="D188" s="419" t="s">
        <v>149</v>
      </c>
      <c r="E188" s="163">
        <v>120</v>
      </c>
      <c r="F188" s="418"/>
      <c r="G188" s="30"/>
      <c r="H188" s="30"/>
      <c r="I188" s="30"/>
      <c r="J188" s="381"/>
      <c r="K188" s="381"/>
      <c r="L188" s="381"/>
      <c r="M188" s="381"/>
      <c r="N188" s="381"/>
      <c r="O188" s="381"/>
      <c r="P188" s="381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</row>
    <row r="189" spans="1:56" s="307" customFormat="1">
      <c r="A189" s="313"/>
      <c r="B189" s="579"/>
      <c r="C189" s="417"/>
      <c r="D189" s="417"/>
      <c r="E189" s="417"/>
      <c r="F189" s="415"/>
      <c r="G189" s="30"/>
      <c r="H189" s="30"/>
      <c r="I189" s="30"/>
      <c r="J189" s="381"/>
      <c r="K189" s="381"/>
      <c r="L189" s="381"/>
      <c r="M189" s="381"/>
      <c r="N189" s="381" t="s">
        <v>165</v>
      </c>
      <c r="O189" s="381"/>
      <c r="P189" s="381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</row>
    <row r="190" spans="1:56" s="307" customFormat="1">
      <c r="A190" s="313"/>
      <c r="B190" s="390"/>
      <c r="C190" s="389"/>
      <c r="D190" s="416"/>
      <c r="E190" s="415"/>
      <c r="F190" s="30"/>
      <c r="G190" s="30"/>
      <c r="H190" s="30"/>
      <c r="I190" s="381"/>
      <c r="J190" s="381"/>
      <c r="K190" s="381"/>
      <c r="L190" s="381"/>
      <c r="M190" s="381"/>
      <c r="N190" s="381"/>
      <c r="O190" s="381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</row>
    <row r="191" spans="1:56" s="307" customFormat="1">
      <c r="A191" s="313"/>
      <c r="B191" s="390"/>
      <c r="C191" s="389"/>
      <c r="D191" s="416"/>
      <c r="E191" s="415"/>
      <c r="F191" s="30"/>
      <c r="G191" s="30"/>
      <c r="H191" s="30"/>
      <c r="I191" s="381"/>
      <c r="J191" s="381"/>
      <c r="K191" s="381"/>
      <c r="L191" s="381"/>
      <c r="M191" s="381"/>
      <c r="N191" s="381"/>
      <c r="O191" s="381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</row>
    <row r="192" spans="1:56" s="307" customFormat="1" ht="21">
      <c r="A192" s="313"/>
      <c r="B192" s="390"/>
      <c r="C192" s="20" t="s">
        <v>197</v>
      </c>
      <c r="D192" s="415"/>
      <c r="E192" s="415"/>
      <c r="F192" s="30"/>
      <c r="G192" s="30"/>
      <c r="H192" s="30"/>
      <c r="I192" s="381"/>
      <c r="J192" s="381"/>
      <c r="K192" s="381"/>
      <c r="L192" s="381"/>
      <c r="M192" s="381"/>
      <c r="N192" s="381"/>
      <c r="O192" s="381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</row>
    <row r="193" spans="1:67" s="398" customFormat="1" ht="12.75" customHeight="1">
      <c r="A193" s="313"/>
      <c r="B193" s="580" t="s">
        <v>5</v>
      </c>
      <c r="C193" s="593" t="s">
        <v>198</v>
      </c>
      <c r="D193" s="560" t="s">
        <v>199</v>
      </c>
      <c r="E193" s="561"/>
      <c r="F193" s="561"/>
      <c r="G193" s="562"/>
      <c r="H193" s="414"/>
      <c r="I193" s="560" t="s">
        <v>200</v>
      </c>
      <c r="J193" s="562"/>
      <c r="K193" s="414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</row>
    <row r="194" spans="1:67" s="398" customFormat="1" ht="19.899999999999999" customHeight="1">
      <c r="A194" s="313"/>
      <c r="B194" s="580"/>
      <c r="C194" s="594"/>
      <c r="D194" s="413" t="s">
        <v>201</v>
      </c>
      <c r="E194" s="413" t="s">
        <v>202</v>
      </c>
      <c r="F194" s="413" t="s">
        <v>203</v>
      </c>
      <c r="G194" s="413" t="s">
        <v>204</v>
      </c>
      <c r="H194" s="413" t="s">
        <v>205</v>
      </c>
      <c r="I194" s="413" t="s">
        <v>200</v>
      </c>
      <c r="J194" s="413" t="s">
        <v>206</v>
      </c>
      <c r="K194" s="413" t="s">
        <v>7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</row>
    <row r="195" spans="1:67" s="392" customFormat="1" ht="12.75" customHeight="1">
      <c r="A195" s="313"/>
      <c r="B195" s="580"/>
      <c r="C195" s="412">
        <v>1</v>
      </c>
      <c r="D195" s="411" t="s">
        <v>207</v>
      </c>
      <c r="E195" s="410"/>
      <c r="F195" s="405"/>
      <c r="G195" s="405" t="s">
        <v>208</v>
      </c>
      <c r="H195" s="405" t="s">
        <v>209</v>
      </c>
      <c r="I195" s="410"/>
      <c r="J195" s="410"/>
      <c r="K195" s="405" t="s">
        <v>210</v>
      </c>
    </row>
    <row r="196" spans="1:67" s="392" customFormat="1" ht="12.75" customHeight="1">
      <c r="A196" s="313"/>
      <c r="B196" s="580"/>
      <c r="C196" s="412">
        <v>1</v>
      </c>
      <c r="D196" s="411" t="s">
        <v>211</v>
      </c>
      <c r="E196" s="410"/>
      <c r="F196" s="405"/>
      <c r="G196" s="405" t="s">
        <v>208</v>
      </c>
      <c r="H196" s="405" t="s">
        <v>209</v>
      </c>
      <c r="I196" s="410"/>
      <c r="J196" s="410"/>
      <c r="K196" s="405" t="s">
        <v>212</v>
      </c>
    </row>
    <row r="197" spans="1:67" s="392" customFormat="1">
      <c r="A197" s="313"/>
      <c r="B197" s="580"/>
      <c r="C197" s="412">
        <v>1</v>
      </c>
      <c r="D197" s="411"/>
      <c r="E197" s="410"/>
      <c r="F197" s="405"/>
      <c r="G197" s="405"/>
      <c r="H197" s="405"/>
      <c r="I197" s="410"/>
      <c r="J197" s="410"/>
      <c r="K197" s="405"/>
    </row>
    <row r="198" spans="1:67" s="392" customFormat="1" ht="12.75" customHeight="1">
      <c r="A198" s="313"/>
      <c r="B198" s="580"/>
      <c r="C198" s="412">
        <v>2</v>
      </c>
      <c r="D198" s="411" t="s">
        <v>213</v>
      </c>
      <c r="E198" s="410"/>
      <c r="F198" s="405"/>
      <c r="G198" s="405" t="s">
        <v>208</v>
      </c>
      <c r="H198" s="405" t="s">
        <v>214</v>
      </c>
      <c r="I198" s="410"/>
      <c r="J198" s="410"/>
      <c r="K198" s="405" t="s">
        <v>215</v>
      </c>
    </row>
    <row r="199" spans="1:67" s="392" customFormat="1" ht="12.75" customHeight="1">
      <c r="A199" s="313"/>
      <c r="B199" s="580"/>
      <c r="C199" s="412">
        <v>2</v>
      </c>
      <c r="D199" s="411" t="s">
        <v>216</v>
      </c>
      <c r="E199" s="410"/>
      <c r="F199" s="405"/>
      <c r="G199" s="405" t="s">
        <v>208</v>
      </c>
      <c r="H199" s="405" t="s">
        <v>214</v>
      </c>
      <c r="I199" s="410"/>
      <c r="J199" s="410"/>
      <c r="K199" s="405" t="s">
        <v>217</v>
      </c>
    </row>
    <row r="200" spans="1:67" s="392" customFormat="1" ht="12.75" customHeight="1">
      <c r="A200" s="313"/>
      <c r="B200" s="580"/>
      <c r="C200" s="409">
        <v>2</v>
      </c>
      <c r="D200" s="408"/>
      <c r="E200" s="406"/>
      <c r="F200" s="407"/>
      <c r="G200" s="405"/>
      <c r="H200" s="405"/>
      <c r="I200" s="406"/>
      <c r="J200" s="406"/>
      <c r="K200" s="40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1:67" s="392" customFormat="1" ht="12.75" customHeight="1">
      <c r="A201" s="313"/>
      <c r="B201" s="580"/>
      <c r="C201" s="404"/>
      <c r="D201" s="403"/>
      <c r="E201" s="402"/>
      <c r="F201" s="401"/>
      <c r="G201" s="401"/>
      <c r="H201" s="401"/>
      <c r="I201" s="400"/>
      <c r="J201" s="400"/>
      <c r="K201" s="399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1:67" s="392" customFormat="1">
      <c r="A202" s="313"/>
      <c r="B202" s="398"/>
      <c r="C202" s="397"/>
      <c r="D202" s="396"/>
      <c r="E202" s="395"/>
      <c r="F202" s="394"/>
      <c r="G202" s="394"/>
      <c r="H202" s="393"/>
      <c r="I202" s="393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1:67" s="391" customFormat="1">
      <c r="A203" s="313"/>
      <c r="B203" s="385"/>
      <c r="C203" s="388"/>
      <c r="D203" s="388"/>
      <c r="E203" s="388"/>
      <c r="F203" s="388"/>
      <c r="G203" s="388"/>
      <c r="H203" s="388"/>
      <c r="I203" s="388"/>
      <c r="J203" s="388"/>
      <c r="K203" s="388"/>
      <c r="L203" s="388"/>
      <c r="M203" s="388"/>
      <c r="N203" s="388"/>
      <c r="O203" s="388"/>
      <c r="P203" s="388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1:67" s="307" customFormat="1">
      <c r="A204" s="313"/>
      <c r="B204" s="390"/>
      <c r="C204" s="389"/>
      <c r="D204" s="388"/>
      <c r="E204" s="388"/>
      <c r="F204" s="388"/>
      <c r="G204" s="388"/>
      <c r="H204" s="388"/>
      <c r="I204" s="388"/>
      <c r="J204" s="388"/>
      <c r="K204" s="388"/>
      <c r="L204" s="388"/>
      <c r="M204" s="388"/>
      <c r="N204" s="388"/>
      <c r="O204" s="388"/>
      <c r="P204" s="388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1:67" s="383" customFormat="1" ht="13.9" thickBot="1">
      <c r="A205" s="387"/>
      <c r="B205" s="386"/>
      <c r="C205" s="385"/>
      <c r="D205" s="33"/>
      <c r="E205" s="33"/>
      <c r="F205" s="267"/>
      <c r="G205" s="267"/>
      <c r="H205" s="267"/>
      <c r="I205" s="267"/>
      <c r="J205" s="267"/>
      <c r="K205" s="267"/>
      <c r="L205" s="267"/>
      <c r="M205" s="267"/>
      <c r="N205" s="267"/>
      <c r="O205" s="267"/>
      <c r="P205" s="384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1:67" s="307" customFormat="1" ht="27" thickBot="1">
      <c r="A206" s="313"/>
      <c r="B206" s="382"/>
      <c r="C206" s="20" t="s">
        <v>218</v>
      </c>
      <c r="D206" s="380"/>
      <c r="E206" s="380"/>
      <c r="F206" s="380"/>
      <c r="G206" s="380"/>
      <c r="H206" s="376" t="s">
        <v>219</v>
      </c>
      <c r="I206" s="376" t="s">
        <v>220</v>
      </c>
      <c r="J206" s="93"/>
      <c r="K206" s="93"/>
      <c r="L206" s="380"/>
      <c r="M206" s="376" t="s">
        <v>221</v>
      </c>
      <c r="N206" s="376" t="s">
        <v>222</v>
      </c>
      <c r="O206" s="381"/>
      <c r="P206" s="380"/>
      <c r="Q206" s="380"/>
      <c r="R206" s="380"/>
      <c r="S206" s="379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</row>
    <row r="207" spans="1:67" s="338" customFormat="1" ht="27" thickBot="1">
      <c r="A207" s="341"/>
      <c r="B207" s="581" t="s">
        <v>5</v>
      </c>
      <c r="C207" s="378" t="s">
        <v>223</v>
      </c>
      <c r="D207" s="376" t="s">
        <v>224</v>
      </c>
      <c r="E207" s="376" t="s">
        <v>225</v>
      </c>
      <c r="F207" s="376" t="s">
        <v>226</v>
      </c>
      <c r="G207" s="376" t="s">
        <v>227</v>
      </c>
      <c r="H207" s="377" t="s">
        <v>228</v>
      </c>
      <c r="I207" s="377" t="s">
        <v>228</v>
      </c>
      <c r="J207" s="376" t="s">
        <v>229</v>
      </c>
      <c r="K207" s="376" t="s">
        <v>230</v>
      </c>
      <c r="L207" s="376" t="s">
        <v>231</v>
      </c>
      <c r="M207" s="376" t="s">
        <v>232</v>
      </c>
      <c r="N207" s="376"/>
      <c r="O207" s="376"/>
      <c r="P207" s="376" t="s">
        <v>97</v>
      </c>
      <c r="Q207" s="376" t="s">
        <v>233</v>
      </c>
      <c r="R207" s="376" t="s">
        <v>234</v>
      </c>
      <c r="S207" s="376" t="s">
        <v>235</v>
      </c>
      <c r="T207" s="376" t="s">
        <v>236</v>
      </c>
      <c r="U207" s="376" t="s">
        <v>237</v>
      </c>
      <c r="V207" s="376" t="s">
        <v>238</v>
      </c>
      <c r="W207" s="376" t="s">
        <v>239</v>
      </c>
      <c r="X207" s="376" t="s">
        <v>240</v>
      </c>
      <c r="Y207" s="376" t="s">
        <v>241</v>
      </c>
      <c r="Z207" s="376" t="s">
        <v>242</v>
      </c>
      <c r="AA207" s="376" t="s">
        <v>243</v>
      </c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s="307" customFormat="1" ht="12.75" customHeight="1">
      <c r="A208" s="313"/>
      <c r="B208" s="581"/>
      <c r="C208" s="370"/>
      <c r="D208" s="336" t="s">
        <v>244</v>
      </c>
      <c r="E208" s="334" t="s">
        <v>245</v>
      </c>
      <c r="F208" s="334" t="str">
        <f>IF(E208="","",E208)</f>
        <v>Base_LB1-P1</v>
      </c>
      <c r="G208" s="334" t="str">
        <f>LEFT('[98]General Information'!G49,4)</f>
        <v>1021</v>
      </c>
      <c r="H208" s="334" t="str">
        <f>LEFT(J208,FIND("^",SUBSTITUTE(J208,".","^",3),1)-1)&amp;"."&amp;RIGHT(J208,LEN(J208)-FIND("^",SUBSTITUTE(J208,".","^",3),1))+2</f>
        <v>10.185.97.194</v>
      </c>
      <c r="I208" s="334" t="str">
        <f>LEFT(J208,FIND("^",SUBSTITUTE(J208,".","^",3),1)-1)&amp;"."&amp;RIGHT(J208,LEN(J208)-FIND("^",SUBSTITUTE(J208,".","^",3),1))+1</f>
        <v>10.185.97.193</v>
      </c>
      <c r="J208" s="375" t="str">
        <f>'[98]General Information'!I49</f>
        <v>10.185.97.192</v>
      </c>
      <c r="K208" s="375">
        <v>30</v>
      </c>
      <c r="L208" s="369"/>
      <c r="M208" s="332"/>
      <c r="N208" s="332"/>
      <c r="O208" s="332"/>
      <c r="P208" s="332" t="s">
        <v>97</v>
      </c>
      <c r="Q208" s="368"/>
      <c r="R208" s="368"/>
      <c r="S208" s="368"/>
      <c r="T208" s="368"/>
      <c r="U208" s="368"/>
      <c r="V208" s="368"/>
      <c r="W208" s="368"/>
      <c r="X208" s="368"/>
      <c r="Y208" s="368"/>
      <c r="Z208" s="368"/>
      <c r="AA208" s="368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s="307" customFormat="1">
      <c r="A209" s="313"/>
      <c r="B209" s="581"/>
      <c r="C209" s="367" t="s">
        <v>103</v>
      </c>
      <c r="D209" s="326" t="s">
        <v>246</v>
      </c>
      <c r="E209" s="326" t="s">
        <v>247</v>
      </c>
      <c r="F209" s="326" t="str">
        <f>IF(E209="","",E209)</f>
        <v>Base_LB1-P2</v>
      </c>
      <c r="G209" s="324">
        <f>G208+1</f>
        <v>1022</v>
      </c>
      <c r="H209" s="325" t="str">
        <f>LEFT(J209,FIND("^",SUBSTITUTE(J209,".","^",3),1)-1)&amp;"."&amp;RIGHT(J209,LEN(J209)-FIND("^",SUBSTITUTE(J209,".","^",3),1))+2</f>
        <v>10.185.97.226</v>
      </c>
      <c r="I209" s="324" t="str">
        <f>LEFT(J209,FIND("^",SUBSTITUTE(J209,".","^",3),1)-1)&amp;"."&amp;RIGHT(J209,LEN(J209)-FIND("^",SUBSTITUTE(J209,".","^",3),1))+1</f>
        <v>10.185.97.225</v>
      </c>
      <c r="J209" s="324" t="str">
        <f>LEFT(J208,FIND("^",SUBSTITUTE(J208,".","^",3),1)-1)&amp;"."&amp;RIGHT(J208,LEN(J208)-FIND("^",SUBSTITUTE(J208,".","^",3),1))+(VLOOKUP(K208,[98]MASK!A:B,2))</f>
        <v>10.185.97.224</v>
      </c>
      <c r="K209" s="324">
        <v>30</v>
      </c>
      <c r="L209" s="366" t="s">
        <v>103</v>
      </c>
      <c r="M209" s="322"/>
      <c r="N209" s="322"/>
      <c r="O209" s="322"/>
      <c r="P209" s="322" t="s">
        <v>97</v>
      </c>
      <c r="Q209" s="365" t="s">
        <v>104</v>
      </c>
      <c r="R209" s="365"/>
      <c r="S209" s="365"/>
      <c r="T209" s="365"/>
      <c r="U209" s="365" t="s">
        <v>248</v>
      </c>
      <c r="V209" s="365" t="s">
        <v>249</v>
      </c>
      <c r="W209" s="365"/>
      <c r="X209" s="365"/>
      <c r="Y209" s="365"/>
      <c r="Z209" s="365"/>
      <c r="AA209" s="365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s="307" customFormat="1">
      <c r="A210" s="313"/>
      <c r="B210" s="581"/>
      <c r="C210" s="364"/>
      <c r="D210" s="326"/>
      <c r="E210" s="326"/>
      <c r="F210" s="326"/>
      <c r="G210" s="324"/>
      <c r="H210" s="325"/>
      <c r="I210" s="324"/>
      <c r="J210" s="324"/>
      <c r="K210" s="324"/>
      <c r="L210" s="363"/>
      <c r="M210" s="322"/>
      <c r="N210" s="322"/>
      <c r="O210" s="322"/>
      <c r="P210" s="322"/>
      <c r="Q210" s="362"/>
      <c r="R210" s="362"/>
      <c r="S210" s="362"/>
      <c r="T210" s="362"/>
      <c r="U210" s="362"/>
      <c r="V210" s="362"/>
      <c r="W210" s="362"/>
      <c r="X210" s="362"/>
      <c r="Y210" s="362"/>
      <c r="Z210" s="362"/>
      <c r="AA210" s="36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s="307" customFormat="1" ht="13.5" customHeight="1" thickBot="1">
      <c r="A211" s="313"/>
      <c r="B211" s="581"/>
      <c r="C211" s="361"/>
      <c r="D211" s="319"/>
      <c r="E211" s="319"/>
      <c r="F211" s="319"/>
      <c r="G211" s="319"/>
      <c r="H211" s="318"/>
      <c r="I211" s="317"/>
      <c r="J211" s="317"/>
      <c r="K211" s="317"/>
      <c r="L211" s="360"/>
      <c r="M211" s="315"/>
      <c r="N211" s="315"/>
      <c r="O211" s="315"/>
      <c r="P211" s="315"/>
      <c r="Q211" s="342"/>
      <c r="R211" s="342"/>
      <c r="S211" s="342"/>
      <c r="T211" s="342"/>
      <c r="U211" s="342"/>
      <c r="V211" s="342"/>
      <c r="W211" s="342"/>
      <c r="X211" s="342"/>
      <c r="Y211" s="342"/>
      <c r="Z211" s="342"/>
      <c r="AA211" s="34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s="307" customFormat="1" ht="13.9" thickBot="1">
      <c r="A212" s="313"/>
      <c r="B212" s="581"/>
      <c r="C212" s="373"/>
      <c r="D212" s="371"/>
      <c r="E212" s="371"/>
      <c r="F212" s="371" t="str">
        <f>IF(E212="","",E212)</f>
        <v/>
      </c>
      <c r="G212" s="371"/>
      <c r="H212" s="374" t="s">
        <v>228</v>
      </c>
      <c r="I212" s="374" t="s">
        <v>228</v>
      </c>
      <c r="J212" s="371"/>
      <c r="K212" s="371"/>
      <c r="L212" s="371"/>
      <c r="M212" s="371"/>
      <c r="N212" s="371"/>
      <c r="O212" s="371"/>
      <c r="P212" s="371"/>
      <c r="Q212" s="371"/>
      <c r="R212" s="371"/>
      <c r="S212" s="371"/>
      <c r="T212" s="371"/>
      <c r="U212" s="371"/>
      <c r="V212" s="371"/>
      <c r="W212" s="371"/>
      <c r="X212" s="371"/>
      <c r="Y212" s="371"/>
      <c r="Z212" s="371"/>
      <c r="AA212" s="371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s="307" customFormat="1" ht="12.4" customHeight="1">
      <c r="A213" s="313"/>
      <c r="B213" s="581"/>
      <c r="C213" s="370"/>
      <c r="D213" s="336" t="s">
        <v>244</v>
      </c>
      <c r="E213" s="334" t="s">
        <v>250</v>
      </c>
      <c r="F213" s="334" t="str">
        <f>IF(E213="","",E213)</f>
        <v>LI_LB1-P1</v>
      </c>
      <c r="G213" s="334" t="str">
        <f>LEFT('[98]General Information'!G50,4)</f>
        <v>1111</v>
      </c>
      <c r="H213" s="335" t="str">
        <f>LEFT(J213,FIND("^",SUBSTITUTE(J213,".","^",3),1)-1)&amp;"."&amp;RIGHT(J213,LEN(J213)-FIND("^",SUBSTITUTE(J213,".","^",3),1))+2</f>
        <v>10.185.101.18</v>
      </c>
      <c r="I213" s="334" t="str">
        <f>LEFT(J213,FIND("^",SUBSTITUTE(J213,".","^",3),1)-1)&amp;"."&amp;RIGHT(J213,LEN(J213)-FIND("^",SUBSTITUTE(J213,".","^",3),1))+1</f>
        <v>10.185.101.17</v>
      </c>
      <c r="J213" s="334" t="str">
        <f>'[98]General Information'!I50</f>
        <v>10.185.101.16</v>
      </c>
      <c r="K213" s="334">
        <v>30</v>
      </c>
      <c r="L213" s="369"/>
      <c r="M213" s="332"/>
      <c r="N213" s="332"/>
      <c r="O213" s="332"/>
      <c r="P213" s="332" t="s">
        <v>97</v>
      </c>
      <c r="Q213" s="368"/>
      <c r="R213" s="368"/>
      <c r="S213" s="368"/>
      <c r="T213" s="368"/>
      <c r="U213" s="368"/>
      <c r="V213" s="368"/>
      <c r="W213" s="368"/>
      <c r="X213" s="368"/>
      <c r="Y213" s="368"/>
      <c r="Z213" s="368"/>
      <c r="AA213" s="368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s="307" customFormat="1">
      <c r="A214" s="313"/>
      <c r="B214" s="581"/>
      <c r="C214" s="367">
        <v>100</v>
      </c>
      <c r="D214" s="326" t="s">
        <v>246</v>
      </c>
      <c r="E214" s="326" t="s">
        <v>251</v>
      </c>
      <c r="F214" s="326" t="str">
        <f>IF(E214="","",E214)</f>
        <v>LI_LB1-P2</v>
      </c>
      <c r="G214" s="324">
        <f>G213+1</f>
        <v>1112</v>
      </c>
      <c r="H214" s="325" t="str">
        <f>LEFT(J214,FIND("^",SUBSTITUTE(J214,".","^",3),1)-1)&amp;"."&amp;RIGHT(J214,LEN(J214)-FIND("^",SUBSTITUTE(J214,".","^",3),1))+2</f>
        <v>10.185.101.50</v>
      </c>
      <c r="I214" s="324" t="str">
        <f>LEFT(J214,FIND("^",SUBSTITUTE(J214,".","^",3),1)-1)&amp;"."&amp;RIGHT(J214,LEN(J214)-FIND("^",SUBSTITUTE(J214,".","^",3),1))+1</f>
        <v>10.185.101.49</v>
      </c>
      <c r="J214" s="324" t="str">
        <f>LEFT(J213,FIND("^",SUBSTITUTE(J213,".","^",3),1)-1)&amp;"."&amp;RIGHT(J213,LEN(J213)-FIND("^",SUBSTITUTE(J213,".","^",3),1))+(VLOOKUP(K213,[98]MASK!A:B,2))</f>
        <v>10.185.101.48</v>
      </c>
      <c r="K214" s="324">
        <v>30</v>
      </c>
      <c r="L214" s="366" t="s">
        <v>252</v>
      </c>
      <c r="M214" s="322"/>
      <c r="N214" s="322"/>
      <c r="O214" s="322"/>
      <c r="P214" s="322" t="s">
        <v>97</v>
      </c>
      <c r="Q214" s="365" t="s">
        <v>104</v>
      </c>
      <c r="R214" s="365"/>
      <c r="S214" s="365"/>
      <c r="T214" s="365"/>
      <c r="U214" s="365" t="s">
        <v>248</v>
      </c>
      <c r="V214" s="365" t="s">
        <v>253</v>
      </c>
      <c r="W214" s="365"/>
      <c r="X214" s="365"/>
      <c r="Y214" s="365"/>
      <c r="Z214" s="365"/>
      <c r="AA214" s="365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</row>
    <row r="215" spans="1:67" s="307" customFormat="1">
      <c r="A215" s="313"/>
      <c r="B215" s="581"/>
      <c r="C215" s="364"/>
      <c r="D215" s="326"/>
      <c r="E215" s="326"/>
      <c r="F215" s="326"/>
      <c r="G215" s="324"/>
      <c r="H215" s="324"/>
      <c r="I215" s="324"/>
      <c r="J215" s="324"/>
      <c r="K215" s="324"/>
      <c r="L215" s="363"/>
      <c r="M215" s="322"/>
      <c r="N215" s="322"/>
      <c r="O215" s="322"/>
      <c r="P215" s="322"/>
      <c r="Q215" s="362"/>
      <c r="R215" s="362"/>
      <c r="S215" s="362"/>
      <c r="T215" s="362"/>
      <c r="U215" s="362"/>
      <c r="V215" s="362"/>
      <c r="W215" s="362"/>
      <c r="X215" s="362"/>
      <c r="Y215" s="362"/>
      <c r="Z215" s="362"/>
      <c r="AA215" s="36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</row>
    <row r="216" spans="1:67" s="307" customFormat="1" ht="13.9" thickBot="1">
      <c r="A216" s="313"/>
      <c r="B216" s="581"/>
      <c r="C216" s="361"/>
      <c r="D216" s="319"/>
      <c r="E216" s="319"/>
      <c r="F216" s="319"/>
      <c r="G216" s="319"/>
      <c r="H216" s="318"/>
      <c r="I216" s="317"/>
      <c r="J216" s="319"/>
      <c r="K216" s="319"/>
      <c r="L216" s="360"/>
      <c r="M216" s="315"/>
      <c r="N216" s="315"/>
      <c r="O216" s="315"/>
      <c r="P216" s="315"/>
      <c r="Q216" s="342"/>
      <c r="R216" s="342"/>
      <c r="S216" s="342"/>
      <c r="T216" s="342"/>
      <c r="U216" s="342"/>
      <c r="V216" s="342"/>
      <c r="W216" s="342"/>
      <c r="X216" s="342"/>
      <c r="Y216" s="342"/>
      <c r="Z216" s="342"/>
      <c r="AA216" s="34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</row>
    <row r="217" spans="1:67" s="307" customFormat="1" ht="13.9" thickBot="1">
      <c r="A217" s="313"/>
      <c r="B217" s="581"/>
      <c r="C217" s="373"/>
      <c r="D217" s="371"/>
      <c r="E217" s="371"/>
      <c r="F217" s="371" t="str">
        <f>IF(E217="","",E217)</f>
        <v/>
      </c>
      <c r="G217" s="371"/>
      <c r="H217" s="372" t="s">
        <v>228</v>
      </c>
      <c r="I217" s="372" t="s">
        <v>228</v>
      </c>
      <c r="J217" s="371"/>
      <c r="K217" s="371"/>
      <c r="L217" s="371"/>
      <c r="M217" s="371"/>
      <c r="N217" s="371"/>
      <c r="O217" s="371"/>
      <c r="P217" s="371"/>
      <c r="Q217" s="371"/>
      <c r="R217" s="371"/>
      <c r="S217" s="371"/>
      <c r="T217" s="371"/>
      <c r="U217" s="371"/>
      <c r="V217" s="371"/>
      <c r="W217" s="371"/>
      <c r="X217" s="371"/>
      <c r="Y217" s="371"/>
      <c r="Z217" s="371"/>
      <c r="AA217" s="371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</row>
    <row r="218" spans="1:67" s="307" customFormat="1" ht="12" customHeight="1">
      <c r="A218" s="313"/>
      <c r="B218" s="581"/>
      <c r="C218" s="370"/>
      <c r="D218" s="336" t="s">
        <v>244</v>
      </c>
      <c r="E218" s="334" t="s">
        <v>254</v>
      </c>
      <c r="F218" s="334" t="str">
        <f>IF(E218="","",E218)</f>
        <v>Core_LB1-P1</v>
      </c>
      <c r="G218" s="334" t="str">
        <f>LEFT('[98]General Information'!G51,4)</f>
        <v>1115</v>
      </c>
      <c r="H218" s="335" t="str">
        <f>LEFT(J218,FIND("^",SUBSTITUTE(J218,".","^",3),1)-1)&amp;"."&amp;RIGHT(J218,LEN(J218)-FIND("^",SUBSTITUTE(J218,".","^",3),1))+2</f>
        <v>10.185.101.50</v>
      </c>
      <c r="I218" s="334" t="str">
        <f>LEFT(J218,FIND("^",SUBSTITUTE(J218,".","^",3),1)-1)&amp;"."&amp;RIGHT(J218,LEN(J218)-FIND("^",SUBSTITUTE(J218,".","^",3),1))+1</f>
        <v>10.185.101.49</v>
      </c>
      <c r="J218" s="334" t="str">
        <f>'[98]General Information'!I51</f>
        <v>10.185.101.48</v>
      </c>
      <c r="K218" s="334">
        <v>30</v>
      </c>
      <c r="L218" s="369"/>
      <c r="M218" s="332"/>
      <c r="N218" s="332"/>
      <c r="O218" s="332"/>
      <c r="P218" s="332" t="s">
        <v>97</v>
      </c>
      <c r="Q218" s="368"/>
      <c r="R218" s="368"/>
      <c r="S218" s="368"/>
      <c r="T218" s="368"/>
      <c r="U218" s="368"/>
      <c r="V218" s="368"/>
      <c r="W218" s="368"/>
      <c r="X218" s="368"/>
      <c r="Y218" s="368"/>
      <c r="Z218" s="368"/>
      <c r="AA218" s="368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</row>
    <row r="219" spans="1:67" s="307" customFormat="1">
      <c r="A219" s="313"/>
      <c r="B219" s="581"/>
      <c r="C219" s="367">
        <v>200</v>
      </c>
      <c r="D219" s="326" t="s">
        <v>246</v>
      </c>
      <c r="E219" s="326" t="s">
        <v>255</v>
      </c>
      <c r="F219" s="326" t="str">
        <f>IF(E219="","",E219)</f>
        <v>Core_LB1-P2</v>
      </c>
      <c r="G219" s="324">
        <f>G218+1</f>
        <v>1116</v>
      </c>
      <c r="H219" s="325" t="str">
        <f>LEFT(J219,FIND("^",SUBSTITUTE(J219,".","^",3),1)-1)&amp;"."&amp;RIGHT(J219,LEN(J219)-FIND("^",SUBSTITUTE(J219,".","^",3),1))+2</f>
        <v>10.185.101.82</v>
      </c>
      <c r="I219" s="324" t="str">
        <f>LEFT(J219,FIND("^",SUBSTITUTE(J219,".","^",3),1)-1)&amp;"."&amp;RIGHT(J219,LEN(J219)-FIND("^",SUBSTITUTE(J219,".","^",3),1))+1</f>
        <v>10.185.101.81</v>
      </c>
      <c r="J219" s="324" t="str">
        <f>LEFT(J218,FIND("^",SUBSTITUTE(J218,".","^",3),1)-1)&amp;"."&amp;RIGHT(J218,LEN(J218)-FIND("^",SUBSTITUTE(J218,".","^",3),1))+(VLOOKUP(K218,[98]MASK!A:B,2))</f>
        <v>10.185.101.80</v>
      </c>
      <c r="K219" s="324">
        <v>30</v>
      </c>
      <c r="L219" s="366" t="s">
        <v>256</v>
      </c>
      <c r="M219" s="322"/>
      <c r="N219" s="322"/>
      <c r="O219" s="322"/>
      <c r="P219" s="322" t="s">
        <v>97</v>
      </c>
      <c r="Q219" s="365" t="s">
        <v>104</v>
      </c>
      <c r="R219" s="365"/>
      <c r="S219" s="365"/>
      <c r="T219" s="365"/>
      <c r="U219" s="365" t="s">
        <v>248</v>
      </c>
      <c r="V219" s="365" t="s">
        <v>257</v>
      </c>
      <c r="W219" s="365"/>
      <c r="X219" s="365"/>
      <c r="Y219" s="365"/>
      <c r="Z219" s="365"/>
      <c r="AA219" s="365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</row>
    <row r="220" spans="1:67" s="307" customFormat="1">
      <c r="A220" s="313"/>
      <c r="B220" s="581"/>
      <c r="C220" s="364"/>
      <c r="D220" s="326"/>
      <c r="E220" s="326"/>
      <c r="F220" s="326"/>
      <c r="G220" s="324"/>
      <c r="H220" s="325"/>
      <c r="I220" s="324"/>
      <c r="J220" s="324"/>
      <c r="K220" s="324"/>
      <c r="L220" s="363"/>
      <c r="M220" s="322"/>
      <c r="N220" s="322"/>
      <c r="O220" s="322"/>
      <c r="P220" s="322"/>
      <c r="Q220" s="362"/>
      <c r="R220" s="362"/>
      <c r="S220" s="362"/>
      <c r="T220" s="362"/>
      <c r="U220" s="362"/>
      <c r="V220" s="362"/>
      <c r="W220" s="362"/>
      <c r="X220" s="362"/>
      <c r="Y220" s="362"/>
      <c r="Z220" s="362"/>
      <c r="AA220" s="36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</row>
    <row r="221" spans="1:67" s="307" customFormat="1" ht="13.5" customHeight="1" thickBot="1">
      <c r="A221" s="313"/>
      <c r="B221" s="581"/>
      <c r="C221" s="361"/>
      <c r="D221" s="319"/>
      <c r="E221" s="319"/>
      <c r="F221" s="319"/>
      <c r="G221" s="319"/>
      <c r="H221" s="318"/>
      <c r="I221" s="317"/>
      <c r="J221" s="319"/>
      <c r="K221" s="319"/>
      <c r="L221" s="360"/>
      <c r="M221" s="315"/>
      <c r="N221" s="315"/>
      <c r="O221" s="315"/>
      <c r="P221" s="315"/>
      <c r="Q221" s="342"/>
      <c r="R221" s="342"/>
      <c r="S221" s="342"/>
      <c r="T221" s="342"/>
      <c r="U221" s="342"/>
      <c r="V221" s="342"/>
      <c r="W221" s="342"/>
      <c r="X221" s="342"/>
      <c r="Y221" s="342"/>
      <c r="Z221" s="342"/>
      <c r="AA221" s="34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</row>
    <row r="222" spans="1:67" s="338" customFormat="1" ht="13.9" thickBot="1">
      <c r="A222" s="341"/>
      <c r="B222" s="581"/>
      <c r="C222" s="340"/>
      <c r="D222" s="339"/>
      <c r="E222" s="339"/>
      <c r="F222" s="339" t="str">
        <f t="shared" ref="F222:F257" si="3">IF(E222="","",E222)</f>
        <v/>
      </c>
      <c r="G222" s="339"/>
      <c r="H222" s="339"/>
      <c r="I222" s="339"/>
      <c r="J222" s="339"/>
      <c r="K222" s="339"/>
      <c r="L222" s="339"/>
      <c r="M222" s="339"/>
      <c r="N222" s="339"/>
      <c r="O222" s="339"/>
      <c r="P222" s="339"/>
      <c r="Q222" s="339"/>
      <c r="R222" s="339"/>
      <c r="S222" s="339"/>
      <c r="T222" s="339"/>
      <c r="U222" s="339"/>
      <c r="V222" s="339"/>
      <c r="W222" s="339"/>
      <c r="X222" s="339"/>
      <c r="Y222" s="339"/>
      <c r="Z222" s="339"/>
      <c r="AA222" s="339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</row>
    <row r="223" spans="1:67" s="338" customFormat="1" ht="12.75" customHeight="1">
      <c r="A223" s="341"/>
      <c r="B223" s="581"/>
      <c r="C223" s="337"/>
      <c r="D223" s="359"/>
      <c r="E223" s="353"/>
      <c r="F223" s="353" t="str">
        <f t="shared" si="3"/>
        <v/>
      </c>
      <c r="G223" s="334"/>
      <c r="H223" s="351"/>
      <c r="I223" s="351"/>
      <c r="J223" s="334"/>
      <c r="K223" s="334"/>
      <c r="L223" s="333"/>
      <c r="M223" s="332"/>
      <c r="N223" s="332"/>
      <c r="O223" s="332"/>
      <c r="P223" s="332"/>
      <c r="Q223" s="331"/>
      <c r="R223" s="331"/>
      <c r="S223" s="331"/>
      <c r="T223" s="331"/>
      <c r="U223" s="331"/>
      <c r="V223" s="331"/>
      <c r="W223" s="331"/>
      <c r="X223" s="331"/>
      <c r="Y223" s="331"/>
      <c r="Z223" s="331"/>
      <c r="AA223" s="331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</row>
    <row r="224" spans="1:67" s="338" customFormat="1">
      <c r="A224" s="341"/>
      <c r="B224" s="581"/>
      <c r="C224" s="330"/>
      <c r="D224" s="358"/>
      <c r="E224" s="350"/>
      <c r="F224" s="350" t="str">
        <f t="shared" si="3"/>
        <v/>
      </c>
      <c r="G224" s="324"/>
      <c r="H224" s="349"/>
      <c r="I224" s="348"/>
      <c r="J224" s="324"/>
      <c r="K224" s="324"/>
      <c r="L224" s="329"/>
      <c r="M224" s="322"/>
      <c r="N224" s="357"/>
      <c r="O224" s="357"/>
      <c r="P224" s="322"/>
      <c r="Q224" s="328"/>
      <c r="R224" s="328"/>
      <c r="S224" s="328"/>
      <c r="T224" s="328"/>
      <c r="U224" s="328"/>
      <c r="V224" s="328"/>
      <c r="W224" s="328"/>
      <c r="X224" s="328"/>
      <c r="Y224" s="328"/>
      <c r="Z224" s="328"/>
      <c r="AA224" s="328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</row>
    <row r="225" spans="1:67" s="338" customFormat="1">
      <c r="A225" s="341"/>
      <c r="B225" s="581"/>
      <c r="C225" s="327"/>
      <c r="D225" s="358"/>
      <c r="E225" s="350"/>
      <c r="F225" s="350" t="str">
        <f t="shared" si="3"/>
        <v/>
      </c>
      <c r="G225" s="324"/>
      <c r="H225" s="349"/>
      <c r="I225" s="348"/>
      <c r="J225" s="324"/>
      <c r="K225" s="324"/>
      <c r="L225" s="323"/>
      <c r="M225" s="322"/>
      <c r="N225" s="357"/>
      <c r="O225" s="357"/>
      <c r="P225" s="322"/>
      <c r="Q225" s="321"/>
      <c r="R225" s="321"/>
      <c r="S225" s="321"/>
      <c r="T225" s="321"/>
      <c r="U225" s="321"/>
      <c r="V225" s="321"/>
      <c r="W225" s="321"/>
      <c r="X225" s="321"/>
      <c r="Y225" s="321"/>
      <c r="Z225" s="321"/>
      <c r="AA225" s="321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</row>
    <row r="226" spans="1:67" s="307" customFormat="1" ht="13.5" customHeight="1" thickBot="1">
      <c r="A226" s="313"/>
      <c r="B226" s="581"/>
      <c r="C226" s="320"/>
      <c r="D226" s="356"/>
      <c r="E226" s="347"/>
      <c r="F226" s="347" t="str">
        <f t="shared" si="3"/>
        <v/>
      </c>
      <c r="G226" s="317"/>
      <c r="H226" s="346"/>
      <c r="I226" s="345"/>
      <c r="J226" s="317"/>
      <c r="K226" s="317"/>
      <c r="L226" s="316"/>
      <c r="M226" s="315"/>
      <c r="N226" s="315"/>
      <c r="O226" s="315"/>
      <c r="P226" s="315"/>
      <c r="Q226" s="342"/>
      <c r="R226" s="342"/>
      <c r="S226" s="342"/>
      <c r="T226" s="342"/>
      <c r="U226" s="342"/>
      <c r="V226" s="342"/>
      <c r="W226" s="342"/>
      <c r="X226" s="342"/>
      <c r="Y226" s="342"/>
      <c r="Z226" s="342"/>
      <c r="AA226" s="34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</row>
    <row r="227" spans="1:67" s="338" customFormat="1" ht="13.9" thickBot="1">
      <c r="A227" s="341"/>
      <c r="B227" s="581"/>
      <c r="C227" s="340"/>
      <c r="D227" s="355"/>
      <c r="E227" s="355"/>
      <c r="F227" s="355" t="str">
        <f t="shared" si="3"/>
        <v/>
      </c>
      <c r="G227" s="355"/>
      <c r="H227" s="355"/>
      <c r="I227" s="355"/>
      <c r="J227" s="355"/>
      <c r="K227" s="355"/>
      <c r="L227" s="339"/>
      <c r="M227" s="339"/>
      <c r="N227" s="339"/>
      <c r="O227" s="339"/>
      <c r="P227" s="339"/>
      <c r="Q227" s="339"/>
      <c r="R227" s="339"/>
      <c r="S227" s="339"/>
      <c r="T227" s="339"/>
      <c r="U227" s="339"/>
      <c r="V227" s="339"/>
      <c r="W227" s="339"/>
      <c r="X227" s="339"/>
      <c r="Y227" s="339"/>
      <c r="Z227" s="339"/>
      <c r="AA227" s="339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</row>
    <row r="228" spans="1:67" s="307" customFormat="1">
      <c r="A228" s="313"/>
      <c r="B228" s="581"/>
      <c r="C228" s="337"/>
      <c r="D228" s="354"/>
      <c r="E228" s="353"/>
      <c r="F228" s="353" t="str">
        <f t="shared" si="3"/>
        <v/>
      </c>
      <c r="G228" s="334"/>
      <c r="H228" s="352"/>
      <c r="I228" s="351"/>
      <c r="J228" s="334"/>
      <c r="K228" s="334"/>
      <c r="L228" s="333"/>
      <c r="M228" s="332"/>
      <c r="N228" s="332"/>
      <c r="O228" s="332"/>
      <c r="P228" s="332"/>
      <c r="Q228" s="331"/>
      <c r="R228" s="331"/>
      <c r="S228" s="331"/>
      <c r="T228" s="331"/>
      <c r="U228" s="331"/>
      <c r="V228" s="331"/>
      <c r="W228" s="331"/>
      <c r="X228" s="331"/>
      <c r="Y228" s="331"/>
      <c r="Z228" s="331"/>
      <c r="AA228" s="331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</row>
    <row r="229" spans="1:67" s="307" customFormat="1">
      <c r="A229" s="313"/>
      <c r="B229" s="581"/>
      <c r="C229" s="330"/>
      <c r="D229" s="350"/>
      <c r="E229" s="350"/>
      <c r="F229" s="350" t="str">
        <f t="shared" si="3"/>
        <v/>
      </c>
      <c r="G229" s="324"/>
      <c r="H229" s="348"/>
      <c r="I229" s="348"/>
      <c r="J229" s="324"/>
      <c r="K229" s="324"/>
      <c r="L229" s="329"/>
      <c r="M229" s="322"/>
      <c r="N229" s="322"/>
      <c r="O229" s="322"/>
      <c r="P229" s="322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328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</row>
    <row r="230" spans="1:67" s="307" customFormat="1">
      <c r="A230" s="313"/>
      <c r="B230" s="581"/>
      <c r="C230" s="327"/>
      <c r="D230" s="350"/>
      <c r="E230" s="350"/>
      <c r="F230" s="350" t="str">
        <f t="shared" si="3"/>
        <v/>
      </c>
      <c r="G230" s="324"/>
      <c r="H230" s="349"/>
      <c r="I230" s="348"/>
      <c r="J230" s="324"/>
      <c r="K230" s="324"/>
      <c r="L230" s="323"/>
      <c r="M230" s="322"/>
      <c r="N230" s="322"/>
      <c r="O230" s="322"/>
      <c r="P230" s="322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21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</row>
    <row r="231" spans="1:67" s="307" customFormat="1" ht="13.5" customHeight="1" thickBot="1">
      <c r="A231" s="313"/>
      <c r="B231" s="581"/>
      <c r="C231" s="320"/>
      <c r="D231" s="347"/>
      <c r="E231" s="347"/>
      <c r="F231" s="347" t="str">
        <f t="shared" si="3"/>
        <v/>
      </c>
      <c r="G231" s="317"/>
      <c r="H231" s="346"/>
      <c r="I231" s="345"/>
      <c r="J231" s="317"/>
      <c r="K231" s="317"/>
      <c r="L231" s="316"/>
      <c r="M231" s="315"/>
      <c r="N231" s="315"/>
      <c r="O231" s="315"/>
      <c r="P231" s="315"/>
      <c r="Q231" s="342"/>
      <c r="R231" s="342"/>
      <c r="S231" s="342"/>
      <c r="T231" s="342"/>
      <c r="U231" s="342"/>
      <c r="V231" s="342"/>
      <c r="W231" s="342"/>
      <c r="X231" s="342"/>
      <c r="Y231" s="342"/>
      <c r="Z231" s="342"/>
      <c r="AA231" s="34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</row>
    <row r="232" spans="1:67" s="338" customFormat="1" ht="13.9" thickBot="1">
      <c r="A232" s="341"/>
      <c r="B232" s="581"/>
      <c r="C232" s="340"/>
      <c r="D232" s="355"/>
      <c r="E232" s="355"/>
      <c r="F232" s="355" t="str">
        <f t="shared" si="3"/>
        <v/>
      </c>
      <c r="G232" s="355"/>
      <c r="H232" s="355"/>
      <c r="I232" s="355"/>
      <c r="J232" s="355"/>
      <c r="K232" s="355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339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</row>
    <row r="233" spans="1:67" s="307" customFormat="1">
      <c r="A233" s="313"/>
      <c r="B233" s="581"/>
      <c r="C233" s="337"/>
      <c r="D233" s="354"/>
      <c r="E233" s="353"/>
      <c r="F233" s="353" t="str">
        <f t="shared" si="3"/>
        <v/>
      </c>
      <c r="G233" s="334"/>
      <c r="H233" s="352"/>
      <c r="I233" s="351"/>
      <c r="J233" s="334"/>
      <c r="K233" s="334"/>
      <c r="L233" s="333"/>
      <c r="M233" s="332"/>
      <c r="N233" s="332"/>
      <c r="O233" s="332"/>
      <c r="P233" s="332"/>
      <c r="Q233" s="331"/>
      <c r="R233" s="331"/>
      <c r="S233" s="331"/>
      <c r="T233" s="331"/>
      <c r="U233" s="331"/>
      <c r="V233" s="331"/>
      <c r="W233" s="331"/>
      <c r="X233" s="331"/>
      <c r="Y233" s="331"/>
      <c r="Z233" s="331"/>
      <c r="AA233" s="331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</row>
    <row r="234" spans="1:67" s="307" customFormat="1">
      <c r="A234" s="313"/>
      <c r="B234" s="581"/>
      <c r="C234" s="330"/>
      <c r="D234" s="350"/>
      <c r="E234" s="350"/>
      <c r="F234" s="350" t="str">
        <f t="shared" si="3"/>
        <v/>
      </c>
      <c r="G234" s="324"/>
      <c r="H234" s="349"/>
      <c r="I234" s="348"/>
      <c r="J234" s="324"/>
      <c r="K234" s="324"/>
      <c r="L234" s="329"/>
      <c r="M234" s="322"/>
      <c r="N234" s="322"/>
      <c r="O234" s="322"/>
      <c r="P234" s="322"/>
      <c r="Q234" s="328"/>
      <c r="R234" s="328"/>
      <c r="S234" s="328"/>
      <c r="T234" s="328"/>
      <c r="U234" s="328"/>
      <c r="V234" s="328"/>
      <c r="W234" s="328"/>
      <c r="X234" s="328"/>
      <c r="Y234" s="328"/>
      <c r="Z234" s="328"/>
      <c r="AA234" s="328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</row>
    <row r="235" spans="1:67" s="307" customFormat="1">
      <c r="A235" s="313"/>
      <c r="B235" s="581"/>
      <c r="C235" s="327"/>
      <c r="D235" s="350"/>
      <c r="E235" s="350"/>
      <c r="F235" s="350" t="str">
        <f t="shared" si="3"/>
        <v/>
      </c>
      <c r="G235" s="324"/>
      <c r="H235" s="349"/>
      <c r="I235" s="348"/>
      <c r="J235" s="324"/>
      <c r="K235" s="324"/>
      <c r="L235" s="323"/>
      <c r="M235" s="322"/>
      <c r="N235" s="322"/>
      <c r="O235" s="322"/>
      <c r="P235" s="322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21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</row>
    <row r="236" spans="1:67" s="307" customFormat="1" ht="13.5" customHeight="1" thickBot="1">
      <c r="A236" s="313"/>
      <c r="B236" s="581"/>
      <c r="C236" s="320"/>
      <c r="D236" s="347"/>
      <c r="E236" s="347"/>
      <c r="F236" s="347" t="str">
        <f t="shared" si="3"/>
        <v/>
      </c>
      <c r="G236" s="317"/>
      <c r="H236" s="346"/>
      <c r="I236" s="345"/>
      <c r="J236" s="317"/>
      <c r="K236" s="317"/>
      <c r="L236" s="316"/>
      <c r="M236" s="315"/>
      <c r="N236" s="315"/>
      <c r="O236" s="315"/>
      <c r="P236" s="315"/>
      <c r="Q236" s="342"/>
      <c r="R236" s="342"/>
      <c r="S236" s="342"/>
      <c r="T236" s="342"/>
      <c r="U236" s="342"/>
      <c r="V236" s="342"/>
      <c r="W236" s="342"/>
      <c r="X236" s="342"/>
      <c r="Y236" s="342"/>
      <c r="Z236" s="342"/>
      <c r="AA236" s="34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</row>
    <row r="237" spans="1:67" s="338" customFormat="1" ht="13.5" customHeight="1" thickBot="1">
      <c r="A237" s="341"/>
      <c r="B237" s="581"/>
      <c r="C237" s="340"/>
      <c r="D237" s="339"/>
      <c r="E237" s="339"/>
      <c r="F237" s="339" t="str">
        <f t="shared" si="3"/>
        <v/>
      </c>
      <c r="G237" s="339"/>
      <c r="H237" s="339"/>
      <c r="I237" s="339"/>
      <c r="J237" s="339"/>
      <c r="K237" s="339"/>
      <c r="L237" s="339"/>
      <c r="M237" s="339"/>
      <c r="N237" s="339"/>
      <c r="O237" s="339"/>
      <c r="P237" s="339"/>
      <c r="Q237" s="339"/>
      <c r="R237" s="339"/>
      <c r="S237" s="339"/>
      <c r="T237" s="339"/>
      <c r="U237" s="339"/>
      <c r="V237" s="339"/>
      <c r="W237" s="339"/>
      <c r="X237" s="339"/>
      <c r="Y237" s="339"/>
      <c r="Z237" s="339"/>
      <c r="AA237" s="339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</row>
    <row r="238" spans="1:67" s="307" customFormat="1">
      <c r="A238" s="313"/>
      <c r="B238" s="581"/>
      <c r="C238" s="337"/>
      <c r="D238" s="336"/>
      <c r="E238" s="334"/>
      <c r="F238" s="334" t="str">
        <f t="shared" si="3"/>
        <v/>
      </c>
      <c r="G238" s="334"/>
      <c r="H238" s="335"/>
      <c r="I238" s="334"/>
      <c r="J238" s="334"/>
      <c r="K238" s="334"/>
      <c r="L238" s="333"/>
      <c r="M238" s="332"/>
      <c r="N238" s="332"/>
      <c r="O238" s="332"/>
      <c r="P238" s="332"/>
      <c r="Q238" s="331"/>
      <c r="R238" s="331"/>
      <c r="S238" s="331"/>
      <c r="T238" s="331"/>
      <c r="U238" s="331"/>
      <c r="V238" s="331"/>
      <c r="W238" s="331"/>
      <c r="X238" s="331"/>
      <c r="Y238" s="331"/>
      <c r="Z238" s="331"/>
      <c r="AA238" s="331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</row>
    <row r="239" spans="1:67" s="307" customFormat="1">
      <c r="A239" s="313"/>
      <c r="B239" s="581"/>
      <c r="C239" s="330"/>
      <c r="D239" s="326"/>
      <c r="E239" s="326"/>
      <c r="F239" s="326" t="str">
        <f t="shared" si="3"/>
        <v/>
      </c>
      <c r="G239" s="324"/>
      <c r="H239" s="325"/>
      <c r="I239" s="324"/>
      <c r="J239" s="324"/>
      <c r="K239" s="324"/>
      <c r="L239" s="329"/>
      <c r="M239" s="322"/>
      <c r="N239" s="322"/>
      <c r="O239" s="322"/>
      <c r="P239" s="322"/>
      <c r="Q239" s="328"/>
      <c r="R239" s="328"/>
      <c r="S239" s="328"/>
      <c r="T239" s="328"/>
      <c r="U239" s="328"/>
      <c r="V239" s="328"/>
      <c r="W239" s="328"/>
      <c r="X239" s="328"/>
      <c r="Y239" s="328"/>
      <c r="Z239" s="328"/>
      <c r="AA239" s="328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</row>
    <row r="240" spans="1:67" s="307" customFormat="1">
      <c r="A240" s="313"/>
      <c r="B240" s="581"/>
      <c r="C240" s="327"/>
      <c r="D240" s="326"/>
      <c r="E240" s="326"/>
      <c r="F240" s="326" t="str">
        <f t="shared" si="3"/>
        <v/>
      </c>
      <c r="G240" s="324"/>
      <c r="H240" s="325"/>
      <c r="I240" s="324"/>
      <c r="J240" s="324"/>
      <c r="K240" s="324"/>
      <c r="L240" s="323"/>
      <c r="M240" s="322"/>
      <c r="N240" s="322"/>
      <c r="O240" s="322"/>
      <c r="P240" s="322"/>
      <c r="Q240" s="321"/>
      <c r="R240" s="321"/>
      <c r="S240" s="321"/>
      <c r="T240" s="321"/>
      <c r="U240" s="321"/>
      <c r="V240" s="321"/>
      <c r="W240" s="321"/>
      <c r="X240" s="321"/>
      <c r="Y240" s="321"/>
      <c r="Z240" s="321"/>
      <c r="AA240" s="321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</row>
    <row r="241" spans="1:67" s="307" customFormat="1" ht="13.5" customHeight="1" thickBot="1">
      <c r="A241" s="313"/>
      <c r="B241" s="581"/>
      <c r="C241" s="320"/>
      <c r="D241" s="319"/>
      <c r="E241" s="319"/>
      <c r="F241" s="319" t="str">
        <f t="shared" si="3"/>
        <v/>
      </c>
      <c r="G241" s="317"/>
      <c r="H241" s="318"/>
      <c r="I241" s="317"/>
      <c r="J241" s="317"/>
      <c r="K241" s="317"/>
      <c r="L241" s="316"/>
      <c r="M241" s="315"/>
      <c r="N241" s="315"/>
      <c r="O241" s="315"/>
      <c r="P241" s="315"/>
      <c r="Q241" s="342"/>
      <c r="R241" s="342"/>
      <c r="S241" s="342"/>
      <c r="T241" s="342"/>
      <c r="U241" s="342"/>
      <c r="V241" s="342"/>
      <c r="W241" s="342"/>
      <c r="X241" s="342"/>
      <c r="Y241" s="342"/>
      <c r="Z241" s="342"/>
      <c r="AA241" s="34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</row>
    <row r="242" spans="1:67" s="338" customFormat="1" ht="13.9" thickBot="1">
      <c r="A242" s="341"/>
      <c r="B242" s="581"/>
      <c r="C242" s="340"/>
      <c r="D242" s="339"/>
      <c r="E242" s="339"/>
      <c r="F242" s="339" t="str">
        <f t="shared" si="3"/>
        <v/>
      </c>
      <c r="G242" s="339"/>
      <c r="H242" s="339"/>
      <c r="I242" s="339"/>
      <c r="J242" s="339"/>
      <c r="K242" s="339"/>
      <c r="L242" s="339"/>
      <c r="M242" s="339"/>
      <c r="N242" s="344"/>
      <c r="O242" s="344"/>
      <c r="P242" s="339"/>
      <c r="Q242" s="339"/>
      <c r="R242" s="339"/>
      <c r="S242" s="339"/>
      <c r="T242" s="339"/>
      <c r="U242" s="339"/>
      <c r="V242" s="339"/>
      <c r="W242" s="339"/>
      <c r="X242" s="339"/>
      <c r="Y242" s="339"/>
      <c r="Z242" s="339"/>
      <c r="AA242" s="339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</row>
    <row r="243" spans="1:67" s="307" customFormat="1">
      <c r="A243" s="313"/>
      <c r="B243" s="581"/>
      <c r="C243" s="337"/>
      <c r="D243" s="336"/>
      <c r="E243" s="334"/>
      <c r="F243" s="334" t="str">
        <f t="shared" si="3"/>
        <v/>
      </c>
      <c r="G243" s="334"/>
      <c r="H243" s="335"/>
      <c r="I243" s="334"/>
      <c r="J243" s="334"/>
      <c r="K243" s="334"/>
      <c r="L243" s="333"/>
      <c r="M243" s="332"/>
      <c r="N243" s="332"/>
      <c r="O243" s="332"/>
      <c r="P243" s="332"/>
      <c r="Q243" s="331"/>
      <c r="R243" s="331"/>
      <c r="S243" s="331"/>
      <c r="T243" s="331"/>
      <c r="U243" s="331"/>
      <c r="V243" s="331"/>
      <c r="W243" s="331"/>
      <c r="X243" s="331"/>
      <c r="Y243" s="331"/>
      <c r="Z243" s="331"/>
      <c r="AA243" s="331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</row>
    <row r="244" spans="1:67" s="307" customFormat="1">
      <c r="A244" s="313"/>
      <c r="B244" s="581"/>
      <c r="C244" s="330"/>
      <c r="D244" s="326"/>
      <c r="E244" s="326"/>
      <c r="F244" s="326" t="str">
        <f t="shared" si="3"/>
        <v/>
      </c>
      <c r="G244" s="324"/>
      <c r="H244" s="325"/>
      <c r="I244" s="324"/>
      <c r="J244" s="324"/>
      <c r="K244" s="324"/>
      <c r="L244" s="329"/>
      <c r="M244" s="322"/>
      <c r="N244" s="322"/>
      <c r="O244" s="322"/>
      <c r="P244" s="322"/>
      <c r="Q244" s="328"/>
      <c r="R244" s="328"/>
      <c r="S244" s="328"/>
      <c r="T244" s="328"/>
      <c r="U244" s="328"/>
      <c r="V244" s="328"/>
      <c r="W244" s="328"/>
      <c r="X244" s="328"/>
      <c r="Y244" s="328"/>
      <c r="Z244" s="328"/>
      <c r="AA244" s="328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</row>
    <row r="245" spans="1:67" s="307" customFormat="1">
      <c r="A245" s="313"/>
      <c r="B245" s="581"/>
      <c r="C245" s="327"/>
      <c r="D245" s="326"/>
      <c r="E245" s="326"/>
      <c r="F245" s="326" t="str">
        <f t="shared" si="3"/>
        <v/>
      </c>
      <c r="G245" s="324"/>
      <c r="H245" s="325"/>
      <c r="I245" s="324"/>
      <c r="J245" s="324"/>
      <c r="K245" s="324"/>
      <c r="L245" s="323"/>
      <c r="M245" s="322"/>
      <c r="N245" s="322"/>
      <c r="O245" s="322"/>
      <c r="P245" s="322"/>
      <c r="Q245" s="321"/>
      <c r="R245" s="321"/>
      <c r="S245" s="321"/>
      <c r="T245" s="321"/>
      <c r="U245" s="321"/>
      <c r="V245" s="321"/>
      <c r="W245" s="321"/>
      <c r="X245" s="321"/>
      <c r="Y245" s="321"/>
      <c r="Z245" s="321"/>
      <c r="AA245" s="321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</row>
    <row r="246" spans="1:67" s="307" customFormat="1" ht="13.5" customHeight="1" thickBot="1">
      <c r="A246" s="313"/>
      <c r="B246" s="581"/>
      <c r="C246" s="320"/>
      <c r="D246" s="319"/>
      <c r="E246" s="319"/>
      <c r="F246" s="319" t="str">
        <f t="shared" si="3"/>
        <v/>
      </c>
      <c r="G246" s="317"/>
      <c r="H246" s="318"/>
      <c r="I246" s="317"/>
      <c r="J246" s="317"/>
      <c r="K246" s="317"/>
      <c r="L246" s="316"/>
      <c r="M246" s="315"/>
      <c r="N246" s="315"/>
      <c r="O246" s="315"/>
      <c r="P246" s="315"/>
      <c r="Q246" s="342"/>
      <c r="R246" s="342"/>
      <c r="S246" s="342"/>
      <c r="T246" s="342"/>
      <c r="U246" s="342"/>
      <c r="V246" s="342"/>
      <c r="W246" s="342"/>
      <c r="X246" s="342"/>
      <c r="Y246" s="342"/>
      <c r="Z246" s="342"/>
      <c r="AA246" s="34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</row>
    <row r="247" spans="1:67" s="338" customFormat="1" ht="13.9" thickBot="1">
      <c r="A247" s="341"/>
      <c r="B247" s="581"/>
      <c r="C247" s="340"/>
      <c r="D247" s="339"/>
      <c r="E247" s="339"/>
      <c r="F247" s="339" t="str">
        <f t="shared" si="3"/>
        <v/>
      </c>
      <c r="G247" s="339"/>
      <c r="H247" s="339"/>
      <c r="I247" s="339"/>
      <c r="J247" s="339"/>
      <c r="K247" s="339"/>
      <c r="L247" s="339"/>
      <c r="M247" s="339"/>
      <c r="N247" s="339"/>
      <c r="O247" s="339"/>
      <c r="P247" s="339"/>
      <c r="Q247" s="339"/>
      <c r="R247" s="339"/>
      <c r="S247" s="339"/>
      <c r="T247" s="339"/>
      <c r="U247" s="339"/>
      <c r="V247" s="339"/>
      <c r="W247" s="339"/>
      <c r="X247" s="339"/>
      <c r="Y247" s="339"/>
      <c r="Z247" s="339"/>
      <c r="AA247" s="339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</row>
    <row r="248" spans="1:67" s="307" customFormat="1">
      <c r="A248" s="313"/>
      <c r="B248" s="581"/>
      <c r="C248" s="337"/>
      <c r="D248" s="336"/>
      <c r="E248" s="334"/>
      <c r="F248" s="334" t="str">
        <f t="shared" si="3"/>
        <v/>
      </c>
      <c r="G248" s="334"/>
      <c r="H248" s="335"/>
      <c r="I248" s="334"/>
      <c r="J248" s="334"/>
      <c r="K248" s="334"/>
      <c r="L248" s="333"/>
      <c r="M248" s="332"/>
      <c r="N248" s="332"/>
      <c r="O248" s="332"/>
      <c r="P248" s="332"/>
      <c r="Q248" s="331"/>
      <c r="R248" s="331"/>
      <c r="S248" s="331"/>
      <c r="T248" s="331"/>
      <c r="U248" s="331"/>
      <c r="V248" s="331"/>
      <c r="W248" s="331"/>
      <c r="X248" s="331"/>
      <c r="Y248" s="331"/>
      <c r="Z248" s="331"/>
      <c r="AA248" s="331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</row>
    <row r="249" spans="1:67" s="307" customFormat="1">
      <c r="A249" s="313"/>
      <c r="B249" s="581"/>
      <c r="C249" s="343"/>
      <c r="D249" s="326"/>
      <c r="E249" s="326"/>
      <c r="F249" s="326" t="str">
        <f t="shared" si="3"/>
        <v/>
      </c>
      <c r="G249" s="324"/>
      <c r="H249" s="325"/>
      <c r="I249" s="324"/>
      <c r="J249" s="324"/>
      <c r="K249" s="324"/>
      <c r="L249" s="329"/>
      <c r="M249" s="322"/>
      <c r="N249" s="322"/>
      <c r="O249" s="322"/>
      <c r="P249" s="322"/>
      <c r="Q249" s="328"/>
      <c r="R249" s="328"/>
      <c r="S249" s="328"/>
      <c r="T249" s="328"/>
      <c r="U249" s="328"/>
      <c r="V249" s="328"/>
      <c r="W249" s="328"/>
      <c r="X249" s="328"/>
      <c r="Y249" s="328"/>
      <c r="Z249" s="328"/>
      <c r="AA249" s="328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</row>
    <row r="250" spans="1:67" s="307" customFormat="1">
      <c r="A250" s="313"/>
      <c r="B250" s="581"/>
      <c r="C250" s="327"/>
      <c r="D250" s="326"/>
      <c r="E250" s="326"/>
      <c r="F250" s="326" t="str">
        <f t="shared" si="3"/>
        <v/>
      </c>
      <c r="G250" s="324"/>
      <c r="H250" s="325"/>
      <c r="I250" s="324"/>
      <c r="J250" s="324"/>
      <c r="K250" s="324"/>
      <c r="L250" s="323"/>
      <c r="M250" s="322"/>
      <c r="N250" s="322"/>
      <c r="O250" s="322"/>
      <c r="P250" s="322"/>
      <c r="Q250" s="321"/>
      <c r="R250" s="321"/>
      <c r="S250" s="321"/>
      <c r="T250" s="321"/>
      <c r="U250" s="321"/>
      <c r="V250" s="321"/>
      <c r="W250" s="321"/>
      <c r="X250" s="321"/>
      <c r="Y250" s="321"/>
      <c r="Z250" s="321"/>
      <c r="AA250" s="321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</row>
    <row r="251" spans="1:67" s="307" customFormat="1" ht="13.5" customHeight="1" thickBot="1">
      <c r="A251" s="313"/>
      <c r="B251" s="581"/>
      <c r="C251" s="320"/>
      <c r="D251" s="319"/>
      <c r="E251" s="319"/>
      <c r="F251" s="319" t="str">
        <f t="shared" si="3"/>
        <v/>
      </c>
      <c r="G251" s="317"/>
      <c r="H251" s="318"/>
      <c r="I251" s="317"/>
      <c r="J251" s="317"/>
      <c r="K251" s="317"/>
      <c r="L251" s="316"/>
      <c r="M251" s="315"/>
      <c r="N251" s="315"/>
      <c r="O251" s="315"/>
      <c r="P251" s="315"/>
      <c r="Q251" s="342"/>
      <c r="R251" s="342"/>
      <c r="S251" s="342"/>
      <c r="T251" s="342"/>
      <c r="U251" s="342"/>
      <c r="V251" s="342"/>
      <c r="W251" s="342"/>
      <c r="X251" s="342"/>
      <c r="Y251" s="342"/>
      <c r="Z251" s="342"/>
      <c r="AA251" s="34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</row>
    <row r="252" spans="1:67" s="338" customFormat="1" ht="13.9" thickBot="1">
      <c r="A252" s="341"/>
      <c r="B252" s="581"/>
      <c r="C252" s="340"/>
      <c r="D252" s="339"/>
      <c r="E252" s="339"/>
      <c r="F252" s="339" t="str">
        <f t="shared" si="3"/>
        <v/>
      </c>
      <c r="G252" s="339"/>
      <c r="H252" s="339"/>
      <c r="I252" s="339"/>
      <c r="J252" s="339"/>
      <c r="K252" s="339"/>
      <c r="L252" s="339"/>
      <c r="M252" s="339"/>
      <c r="N252" s="339"/>
      <c r="O252" s="339"/>
      <c r="P252" s="339"/>
      <c r="Q252" s="339"/>
      <c r="R252" s="339"/>
      <c r="S252" s="339"/>
      <c r="T252" s="339"/>
      <c r="U252" s="339"/>
      <c r="V252" s="339"/>
      <c r="W252" s="339"/>
      <c r="X252" s="339"/>
      <c r="Y252" s="339"/>
      <c r="Z252" s="339"/>
      <c r="AA252" s="339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</row>
    <row r="253" spans="1:67" s="307" customFormat="1">
      <c r="A253" s="313"/>
      <c r="B253" s="581"/>
      <c r="C253" s="337"/>
      <c r="D253" s="336"/>
      <c r="E253" s="334"/>
      <c r="F253" s="334" t="str">
        <f t="shared" si="3"/>
        <v/>
      </c>
      <c r="G253" s="334"/>
      <c r="H253" s="335"/>
      <c r="I253" s="334"/>
      <c r="J253" s="334"/>
      <c r="K253" s="334"/>
      <c r="L253" s="333"/>
      <c r="M253" s="332"/>
      <c r="N253" s="332"/>
      <c r="O253" s="332"/>
      <c r="P253" s="332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</row>
    <row r="254" spans="1:67" s="307" customFormat="1">
      <c r="A254" s="313"/>
      <c r="B254" s="581"/>
      <c r="C254" s="330"/>
      <c r="D254" s="326"/>
      <c r="E254" s="326"/>
      <c r="F254" s="326" t="str">
        <f t="shared" si="3"/>
        <v/>
      </c>
      <c r="G254" s="324"/>
      <c r="H254" s="325"/>
      <c r="I254" s="324"/>
      <c r="J254" s="324"/>
      <c r="K254" s="324"/>
      <c r="L254" s="329"/>
      <c r="M254" s="322"/>
      <c r="N254" s="322"/>
      <c r="O254" s="322"/>
      <c r="P254" s="322"/>
      <c r="Q254" s="328"/>
      <c r="R254" s="328"/>
      <c r="S254" s="328"/>
      <c r="T254" s="328"/>
      <c r="U254" s="328"/>
      <c r="V254" s="328"/>
      <c r="W254" s="328"/>
      <c r="X254" s="328"/>
      <c r="Y254" s="328"/>
      <c r="Z254" s="328"/>
      <c r="AA254" s="328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</row>
    <row r="255" spans="1:67" s="307" customFormat="1">
      <c r="A255" s="313"/>
      <c r="B255" s="581"/>
      <c r="C255" s="327"/>
      <c r="D255" s="326"/>
      <c r="E255" s="326"/>
      <c r="F255" s="326" t="str">
        <f t="shared" si="3"/>
        <v/>
      </c>
      <c r="G255" s="324"/>
      <c r="H255" s="325"/>
      <c r="I255" s="324"/>
      <c r="J255" s="324"/>
      <c r="K255" s="324"/>
      <c r="L255" s="323"/>
      <c r="M255" s="322"/>
      <c r="N255" s="322"/>
      <c r="O255" s="322"/>
      <c r="P255" s="322"/>
      <c r="Q255" s="321"/>
      <c r="R255" s="321"/>
      <c r="S255" s="321"/>
      <c r="T255" s="321"/>
      <c r="U255" s="321"/>
      <c r="V255" s="321"/>
      <c r="W255" s="321"/>
      <c r="X255" s="321"/>
      <c r="Y255" s="321"/>
      <c r="Z255" s="321"/>
      <c r="AA255" s="321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</row>
    <row r="256" spans="1:67" s="307" customFormat="1" ht="13.5" customHeight="1" thickBot="1">
      <c r="A256" s="313"/>
      <c r="B256" s="581"/>
      <c r="C256" s="320"/>
      <c r="D256" s="319"/>
      <c r="E256" s="319"/>
      <c r="F256" s="319" t="str">
        <f t="shared" si="3"/>
        <v/>
      </c>
      <c r="G256" s="317"/>
      <c r="H256" s="318"/>
      <c r="I256" s="317"/>
      <c r="J256" s="317"/>
      <c r="K256" s="317"/>
      <c r="L256" s="316"/>
      <c r="M256" s="315"/>
      <c r="N256" s="315"/>
      <c r="O256" s="315"/>
      <c r="P256" s="315"/>
      <c r="Q256" s="314"/>
      <c r="R256" s="314"/>
      <c r="S256" s="314"/>
      <c r="T256" s="314"/>
      <c r="U256" s="314"/>
      <c r="V256" s="314"/>
      <c r="W256" s="314"/>
      <c r="X256" s="314"/>
      <c r="Y256" s="314"/>
      <c r="Z256" s="314"/>
      <c r="AA256" s="314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</row>
    <row r="257" spans="1:67" s="307" customFormat="1" ht="13.15" customHeight="1">
      <c r="A257" s="313"/>
      <c r="B257" s="581"/>
      <c r="C257" s="310"/>
      <c r="D257" s="312"/>
      <c r="E257" s="312"/>
      <c r="F257" s="312" t="str">
        <f t="shared" si="3"/>
        <v/>
      </c>
      <c r="G257" s="308"/>
      <c r="H257" s="311"/>
      <c r="I257" s="308"/>
      <c r="J257" s="308"/>
      <c r="K257" s="308"/>
      <c r="L257" s="310"/>
      <c r="M257" s="309"/>
      <c r="N257" s="309"/>
      <c r="O257" s="309"/>
      <c r="P257" s="309"/>
      <c r="Q257" s="308"/>
      <c r="R257" s="308"/>
      <c r="S257" s="308"/>
      <c r="T257" s="308"/>
      <c r="U257" s="308"/>
      <c r="V257" s="308"/>
      <c r="W257" s="308"/>
      <c r="X257" s="308"/>
      <c r="Y257" s="308"/>
      <c r="Z257" s="308"/>
      <c r="AA257" s="308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</row>
    <row r="258" spans="1:67" s="2" customFormat="1">
      <c r="A258" s="5"/>
      <c r="B258" s="260"/>
      <c r="C258" s="33"/>
      <c r="D258" s="556"/>
      <c r="E258" s="556"/>
      <c r="F258" s="267"/>
      <c r="G258" s="267"/>
      <c r="H258" s="267"/>
      <c r="I258" s="267"/>
      <c r="J258" s="267"/>
      <c r="K258" s="3"/>
      <c r="L258" s="3"/>
      <c r="M258" s="3"/>
      <c r="N258" s="3"/>
      <c r="O258" s="3"/>
      <c r="T258" s="194"/>
      <c r="U258" s="194"/>
      <c r="V258" s="194"/>
      <c r="W258" s="194"/>
      <c r="X258" s="194"/>
      <c r="Y258" s="194"/>
      <c r="Z258" s="194"/>
      <c r="AA258" s="194"/>
      <c r="AB258" s="194"/>
      <c r="AC258" s="194"/>
      <c r="AD258" s="194"/>
      <c r="AE258" s="194"/>
      <c r="AF258" s="194"/>
      <c r="AG258" s="194"/>
      <c r="AH258" s="194"/>
      <c r="AI258" s="194"/>
      <c r="AJ258" s="194"/>
      <c r="AK258" s="194"/>
      <c r="AL258" s="194"/>
      <c r="AM258" s="194"/>
      <c r="AN258" s="194"/>
      <c r="AO258" s="194"/>
      <c r="AP258" s="194"/>
      <c r="AQ258" s="194"/>
      <c r="AR258" s="194"/>
      <c r="AS258" s="194"/>
      <c r="AT258" s="194"/>
      <c r="AU258" s="194"/>
      <c r="AV258" s="194"/>
      <c r="AW258" s="194"/>
      <c r="AX258" s="194"/>
      <c r="AY258" s="194"/>
      <c r="AZ258" s="194"/>
      <c r="BA258" s="194"/>
      <c r="BB258" s="194"/>
      <c r="BC258" s="194"/>
    </row>
    <row r="259" spans="1:67" s="2" customFormat="1">
      <c r="A259" s="5"/>
      <c r="B259" s="260"/>
      <c r="C259" s="33"/>
      <c r="D259" s="295"/>
      <c r="E259" s="295"/>
      <c r="F259" s="267"/>
      <c r="G259" s="267"/>
      <c r="H259" s="267"/>
      <c r="I259" s="267"/>
      <c r="J259" s="267"/>
      <c r="K259" s="3"/>
      <c r="L259" s="3"/>
      <c r="M259" s="3"/>
      <c r="N259" s="3"/>
      <c r="O259" s="3"/>
      <c r="T259" s="194"/>
      <c r="U259" s="194"/>
      <c r="V259" s="194"/>
      <c r="W259" s="194"/>
      <c r="X259" s="194"/>
      <c r="Y259" s="194"/>
      <c r="Z259" s="194"/>
      <c r="AA259" s="194"/>
      <c r="AB259" s="194"/>
      <c r="AC259" s="194"/>
      <c r="AD259" s="194"/>
      <c r="AE259" s="194"/>
      <c r="AF259" s="194"/>
      <c r="AG259" s="194"/>
      <c r="AH259" s="194"/>
      <c r="AI259" s="194"/>
      <c r="AJ259" s="194"/>
      <c r="AK259" s="194"/>
      <c r="AL259" s="194"/>
      <c r="AM259" s="194"/>
      <c r="AN259" s="194"/>
      <c r="AO259" s="194"/>
      <c r="AP259" s="194"/>
      <c r="AQ259" s="194"/>
      <c r="AR259" s="194"/>
      <c r="AS259" s="194"/>
      <c r="AT259" s="194"/>
      <c r="AU259" s="194"/>
      <c r="AV259" s="194"/>
      <c r="AW259" s="194"/>
      <c r="AX259" s="194"/>
      <c r="AY259" s="194"/>
      <c r="AZ259" s="194"/>
      <c r="BA259" s="194"/>
      <c r="BB259" s="194"/>
      <c r="BC259" s="194"/>
    </row>
    <row r="260" spans="1:67" s="2" customFormat="1" ht="21">
      <c r="A260" s="5"/>
      <c r="B260" s="260"/>
      <c r="C260" s="304"/>
      <c r="D260" s="295"/>
      <c r="E260" s="295"/>
      <c r="F260" s="267"/>
      <c r="G260" s="267"/>
      <c r="H260" s="267"/>
      <c r="I260" s="267"/>
      <c r="J260" s="267"/>
      <c r="K260" s="3"/>
      <c r="L260" s="3"/>
      <c r="M260" s="3"/>
      <c r="N260" s="3"/>
      <c r="O260" s="3"/>
      <c r="T260" s="194"/>
      <c r="U260" s="194"/>
      <c r="V260" s="194"/>
      <c r="W260" s="194"/>
      <c r="X260" s="194"/>
      <c r="Y260" s="194"/>
      <c r="Z260" s="194"/>
      <c r="AA260" s="194"/>
      <c r="AB260" s="194"/>
      <c r="AC260" s="194"/>
      <c r="AD260" s="194"/>
      <c r="AE260" s="194"/>
      <c r="AF260" s="194"/>
      <c r="AG260" s="194"/>
      <c r="AH260" s="194"/>
      <c r="AI260" s="194"/>
      <c r="AJ260" s="194"/>
      <c r="AK260" s="194"/>
      <c r="AL260" s="194"/>
      <c r="AM260" s="194"/>
      <c r="AN260" s="194"/>
      <c r="AO260" s="194"/>
      <c r="AP260" s="194"/>
      <c r="AQ260" s="194"/>
      <c r="AR260" s="194"/>
      <c r="AS260" s="194"/>
      <c r="AT260" s="194"/>
      <c r="AU260" s="194"/>
      <c r="AV260" s="194"/>
      <c r="AW260" s="194"/>
      <c r="AX260" s="194"/>
      <c r="AY260" s="194"/>
      <c r="AZ260" s="194"/>
      <c r="BA260" s="194"/>
      <c r="BB260" s="194"/>
      <c r="BC260" s="194"/>
    </row>
    <row r="261" spans="1:67" s="2" customFormat="1" ht="21">
      <c r="A261" s="5"/>
      <c r="B261" s="260"/>
      <c r="C261" s="20" t="s">
        <v>258</v>
      </c>
      <c r="D261" s="304"/>
      <c r="E261" s="303" t="s">
        <v>259</v>
      </c>
      <c r="F261" s="303"/>
      <c r="G261" s="303"/>
      <c r="H261" s="303"/>
      <c r="I261" s="303"/>
      <c r="J261" s="303"/>
      <c r="K261" s="303"/>
      <c r="L261" s="303"/>
      <c r="M261" s="303"/>
      <c r="N261" s="3"/>
      <c r="O261" s="3"/>
      <c r="T261" s="194"/>
      <c r="U261" s="194"/>
      <c r="V261" s="194"/>
      <c r="W261" s="194"/>
      <c r="X261" s="194"/>
      <c r="Y261" s="194"/>
      <c r="Z261" s="194"/>
      <c r="AA261" s="194"/>
      <c r="AB261" s="194"/>
      <c r="AC261" s="194"/>
      <c r="AD261" s="194"/>
      <c r="AE261" s="194"/>
      <c r="AF261" s="194"/>
      <c r="AG261" s="194"/>
      <c r="AH261" s="194"/>
      <c r="AI261" s="194"/>
      <c r="AJ261" s="194"/>
      <c r="AK261" s="194"/>
      <c r="AL261" s="194"/>
      <c r="AM261" s="194"/>
      <c r="AN261" s="194"/>
      <c r="AO261" s="194"/>
      <c r="AP261" s="194"/>
      <c r="AQ261" s="194"/>
      <c r="AR261" s="194"/>
      <c r="AS261" s="194"/>
      <c r="AT261" s="194"/>
      <c r="AU261" s="194"/>
      <c r="AV261" s="194"/>
      <c r="AW261" s="194"/>
      <c r="AX261" s="194"/>
      <c r="AY261" s="194"/>
      <c r="AZ261" s="194"/>
      <c r="BA261" s="194"/>
      <c r="BB261" s="194"/>
      <c r="BC261" s="194"/>
    </row>
    <row r="262" spans="1:67" s="2" customFormat="1" ht="13.9">
      <c r="A262" s="5"/>
      <c r="B262" s="260"/>
      <c r="C262" s="270" t="s">
        <v>260</v>
      </c>
      <c r="D262" s="270" t="s">
        <v>261</v>
      </c>
      <c r="E262" s="270" t="s">
        <v>90</v>
      </c>
      <c r="F262" s="270" t="s">
        <v>262</v>
      </c>
      <c r="G262" s="270" t="s">
        <v>263</v>
      </c>
      <c r="H262" s="270" t="s">
        <v>264</v>
      </c>
      <c r="I262" s="270" t="s">
        <v>265</v>
      </c>
      <c r="J262" s="270" t="s">
        <v>266</v>
      </c>
      <c r="K262" s="303"/>
      <c r="L262" s="303"/>
      <c r="M262" s="303"/>
      <c r="N262" s="3"/>
      <c r="O262" s="3"/>
      <c r="T262" s="194"/>
      <c r="U262" s="194"/>
      <c r="V262" s="194"/>
      <c r="W262" s="194"/>
      <c r="X262" s="194"/>
      <c r="Y262" s="194"/>
      <c r="Z262" s="194"/>
      <c r="AA262" s="194"/>
      <c r="AB262" s="194"/>
      <c r="AC262" s="194"/>
      <c r="AD262" s="194"/>
      <c r="AE262" s="194"/>
      <c r="AF262" s="194"/>
      <c r="AG262" s="194"/>
      <c r="AH262" s="194"/>
      <c r="AI262" s="194"/>
      <c r="AJ262" s="194"/>
      <c r="AK262" s="194"/>
      <c r="AL262" s="194"/>
      <c r="AM262" s="194"/>
      <c r="AN262" s="194"/>
      <c r="AO262" s="194"/>
      <c r="AP262" s="194"/>
      <c r="AQ262" s="194"/>
      <c r="AR262" s="194"/>
      <c r="AS262" s="194"/>
      <c r="AT262" s="194"/>
      <c r="AU262" s="194"/>
      <c r="AV262" s="194"/>
      <c r="AW262" s="194"/>
      <c r="AX262" s="194"/>
      <c r="AY262" s="194"/>
      <c r="AZ262" s="194"/>
      <c r="BA262" s="194"/>
      <c r="BB262" s="194"/>
      <c r="BC262" s="194"/>
    </row>
    <row r="263" spans="1:67" s="2" customFormat="1" ht="13.9">
      <c r="A263" s="5"/>
      <c r="B263" s="260"/>
      <c r="C263" s="306" t="s">
        <v>267</v>
      </c>
      <c r="D263" s="305" t="s">
        <v>267</v>
      </c>
      <c r="E263" s="305"/>
      <c r="F263" s="297">
        <f>'[98]General Information'!G54</f>
        <v>300</v>
      </c>
      <c r="G263" s="297">
        <v>1</v>
      </c>
      <c r="H263" s="297" t="str">
        <f>'[98]General Information'!I54</f>
        <v>192.168.2.0</v>
      </c>
      <c r="I263" s="297" t="s">
        <v>268</v>
      </c>
      <c r="J263" s="297">
        <v>254</v>
      </c>
      <c r="K263" s="303"/>
      <c r="L263" s="303"/>
      <c r="M263" s="303"/>
      <c r="N263" s="3"/>
      <c r="O263" s="3"/>
      <c r="T263" s="194"/>
      <c r="U263" s="194"/>
      <c r="V263" s="194"/>
      <c r="W263" s="194"/>
      <c r="X263" s="194"/>
      <c r="Y263" s="194"/>
      <c r="Z263" s="194"/>
      <c r="AA263" s="194"/>
      <c r="AB263" s="194"/>
      <c r="AC263" s="194"/>
      <c r="AD263" s="194"/>
      <c r="AE263" s="194"/>
      <c r="AF263" s="194"/>
      <c r="AG263" s="194"/>
      <c r="AH263" s="194"/>
      <c r="AI263" s="194"/>
      <c r="AJ263" s="194"/>
      <c r="AK263" s="194"/>
      <c r="AL263" s="194"/>
      <c r="AM263" s="194"/>
      <c r="AN263" s="194"/>
      <c r="AO263" s="194"/>
      <c r="AP263" s="194"/>
      <c r="AQ263" s="194"/>
      <c r="AR263" s="194"/>
      <c r="AS263" s="194"/>
      <c r="AT263" s="194"/>
      <c r="AU263" s="194"/>
      <c r="AV263" s="194"/>
      <c r="AW263" s="194"/>
      <c r="AX263" s="194"/>
      <c r="AY263" s="194"/>
      <c r="AZ263" s="194"/>
      <c r="BA263" s="194"/>
      <c r="BB263" s="194"/>
      <c r="BC263" s="194"/>
    </row>
    <row r="264" spans="1:67" s="2" customFormat="1" ht="13.9">
      <c r="A264" s="5"/>
      <c r="B264" s="260"/>
      <c r="C264" s="300" t="s">
        <v>269</v>
      </c>
      <c r="D264" s="299" t="s">
        <v>269</v>
      </c>
      <c r="E264" s="299"/>
      <c r="F264" s="297">
        <f>'[98]General Information'!G55</f>
        <v>301</v>
      </c>
      <c r="G264" s="297">
        <v>1</v>
      </c>
      <c r="H264" s="297" t="str">
        <f>'[98]General Information'!I55</f>
        <v>192.168.3.0</v>
      </c>
      <c r="I264" s="297" t="s">
        <v>268</v>
      </c>
      <c r="J264" s="297">
        <v>254</v>
      </c>
      <c r="K264" s="303"/>
      <c r="L264" s="303"/>
      <c r="M264" s="303"/>
      <c r="N264" s="3"/>
      <c r="O264" s="3"/>
      <c r="T264" s="194"/>
      <c r="U264" s="194"/>
      <c r="V264" s="194"/>
      <c r="W264" s="194"/>
      <c r="X264" s="194"/>
      <c r="Y264" s="194"/>
      <c r="Z264" s="194"/>
      <c r="AA264" s="194"/>
      <c r="AB264" s="194"/>
      <c r="AC264" s="194"/>
      <c r="AD264" s="194"/>
      <c r="AE264" s="194"/>
      <c r="AF264" s="194"/>
      <c r="AG264" s="194"/>
      <c r="AH264" s="194"/>
      <c r="AI264" s="194"/>
      <c r="AJ264" s="194"/>
      <c r="AK264" s="194"/>
      <c r="AL264" s="194"/>
      <c r="AM264" s="194"/>
      <c r="AN264" s="194"/>
      <c r="AO264" s="194"/>
      <c r="AP264" s="194"/>
      <c r="AQ264" s="194"/>
      <c r="AR264" s="194"/>
      <c r="AS264" s="194"/>
      <c r="AT264" s="194"/>
      <c r="AU264" s="194"/>
      <c r="AV264" s="194"/>
      <c r="AW264" s="194"/>
      <c r="AX264" s="194"/>
      <c r="AY264" s="194"/>
      <c r="AZ264" s="194"/>
      <c r="BA264" s="194"/>
      <c r="BB264" s="194"/>
      <c r="BC264" s="194"/>
    </row>
    <row r="265" spans="1:67" s="2" customFormat="1" ht="13.9">
      <c r="A265" s="5"/>
      <c r="B265" s="260"/>
      <c r="C265" s="303"/>
      <c r="D265" s="303"/>
      <c r="E265" s="303"/>
      <c r="F265" s="303"/>
      <c r="G265" s="303"/>
      <c r="H265" s="303"/>
      <c r="I265" s="303"/>
      <c r="J265" s="303"/>
      <c r="K265" s="303"/>
      <c r="L265" s="303"/>
      <c r="M265" s="303"/>
      <c r="N265" s="3"/>
      <c r="O265" s="3"/>
      <c r="T265" s="194"/>
      <c r="U265" s="194"/>
      <c r="V265" s="194"/>
      <c r="W265" s="194"/>
      <c r="X265" s="194"/>
      <c r="Y265" s="194"/>
      <c r="Z265" s="194"/>
      <c r="AA265" s="194"/>
      <c r="AB265" s="194"/>
      <c r="AC265" s="194"/>
      <c r="AD265" s="194"/>
      <c r="AE265" s="194"/>
      <c r="AF265" s="194"/>
      <c r="AG265" s="194"/>
      <c r="AH265" s="194"/>
      <c r="AI265" s="194"/>
      <c r="AJ265" s="194"/>
      <c r="AK265" s="194"/>
      <c r="AL265" s="194"/>
      <c r="AM265" s="194"/>
      <c r="AN265" s="194"/>
      <c r="AO265" s="194"/>
      <c r="AP265" s="194"/>
      <c r="AQ265" s="194"/>
      <c r="AR265" s="194"/>
      <c r="AS265" s="194"/>
      <c r="AT265" s="194"/>
      <c r="AU265" s="194"/>
      <c r="AV265" s="194"/>
      <c r="AW265" s="194"/>
      <c r="AX265" s="194"/>
      <c r="AY265" s="194"/>
      <c r="AZ265" s="194"/>
      <c r="BA265" s="194"/>
      <c r="BB265" s="194"/>
      <c r="BC265" s="194"/>
    </row>
    <row r="266" spans="1:67" s="2" customFormat="1" ht="21">
      <c r="A266" s="5"/>
      <c r="B266" s="260"/>
      <c r="C266" s="20" t="s">
        <v>270</v>
      </c>
      <c r="D266" s="304"/>
      <c r="E266" s="303" t="s">
        <v>271</v>
      </c>
      <c r="F266" s="303"/>
      <c r="G266" s="303"/>
      <c r="H266" s="303"/>
      <c r="I266" s="303"/>
      <c r="J266" s="303"/>
      <c r="K266" s="303"/>
      <c r="L266" s="303"/>
      <c r="M266" s="303"/>
      <c r="N266" s="3"/>
      <c r="O266" s="3"/>
      <c r="T266" s="194"/>
      <c r="U266" s="194"/>
      <c r="V266" s="194"/>
      <c r="W266" s="194"/>
      <c r="X266" s="194"/>
      <c r="Y266" s="194"/>
      <c r="Z266" s="194"/>
      <c r="AA266" s="194"/>
      <c r="AB266" s="194"/>
      <c r="AC266" s="194"/>
      <c r="AD266" s="194"/>
      <c r="AE266" s="194"/>
      <c r="AF266" s="194"/>
      <c r="AG266" s="194"/>
      <c r="AH266" s="194"/>
      <c r="AI266" s="194"/>
      <c r="AJ266" s="194"/>
      <c r="AK266" s="194"/>
      <c r="AL266" s="194"/>
      <c r="AM266" s="194"/>
      <c r="AN266" s="194"/>
      <c r="AO266" s="194"/>
      <c r="AP266" s="194"/>
      <c r="AQ266" s="194"/>
      <c r="AR266" s="194"/>
      <c r="AS266" s="194"/>
      <c r="AT266" s="194"/>
      <c r="AU266" s="194"/>
      <c r="AV266" s="194"/>
      <c r="AW266" s="194"/>
      <c r="AX266" s="194"/>
      <c r="AY266" s="194"/>
      <c r="AZ266" s="194"/>
      <c r="BA266" s="194"/>
      <c r="BB266" s="194"/>
      <c r="BC266" s="194"/>
    </row>
    <row r="267" spans="1:67" s="2" customFormat="1" ht="13.9">
      <c r="A267" s="5"/>
      <c r="B267" s="260"/>
      <c r="C267" s="302" t="s">
        <v>260</v>
      </c>
      <c r="D267" s="302" t="s">
        <v>261</v>
      </c>
      <c r="E267" s="302" t="s">
        <v>90</v>
      </c>
      <c r="F267" s="301" t="s">
        <v>262</v>
      </c>
      <c r="G267" s="301" t="s">
        <v>263</v>
      </c>
      <c r="H267" s="301" t="s">
        <v>272</v>
      </c>
      <c r="I267" s="301" t="s">
        <v>265</v>
      </c>
      <c r="J267" s="301" t="s">
        <v>266</v>
      </c>
      <c r="K267" s="301" t="s">
        <v>273</v>
      </c>
      <c r="L267" s="301" t="s">
        <v>229</v>
      </c>
      <c r="M267" s="301" t="s">
        <v>274</v>
      </c>
      <c r="N267" s="301" t="s">
        <v>275</v>
      </c>
      <c r="O267" s="3"/>
      <c r="T267" s="194"/>
      <c r="U267" s="194"/>
      <c r="V267" s="194"/>
      <c r="W267" s="194"/>
      <c r="X267" s="194"/>
      <c r="Y267" s="194"/>
      <c r="Z267" s="194"/>
      <c r="AA267" s="194"/>
      <c r="AB267" s="194"/>
      <c r="AC267" s="194"/>
      <c r="AD267" s="194"/>
      <c r="AE267" s="194"/>
      <c r="AF267" s="194"/>
      <c r="AG267" s="194"/>
      <c r="AH267" s="194"/>
      <c r="AI267" s="194"/>
      <c r="AJ267" s="194"/>
      <c r="AK267" s="194"/>
      <c r="AL267" s="194"/>
      <c r="AM267" s="194"/>
      <c r="AN267" s="194"/>
      <c r="AO267" s="194"/>
      <c r="AP267" s="194"/>
      <c r="AQ267" s="194"/>
      <c r="AR267" s="194"/>
      <c r="AS267" s="194"/>
      <c r="AT267" s="194"/>
      <c r="AU267" s="194"/>
      <c r="AV267" s="194"/>
      <c r="AW267" s="194"/>
      <c r="AX267" s="194"/>
      <c r="AY267" s="194"/>
      <c r="AZ267" s="194"/>
      <c r="BA267" s="194"/>
      <c r="BB267" s="194"/>
      <c r="BC267" s="194"/>
    </row>
    <row r="268" spans="1:67" s="2" customFormat="1" ht="14.45">
      <c r="A268" s="5"/>
      <c r="B268" s="260"/>
      <c r="C268" s="300" t="s">
        <v>276</v>
      </c>
      <c r="D268" s="299" t="s">
        <v>276</v>
      </c>
      <c r="E268" s="299" t="s">
        <v>277</v>
      </c>
      <c r="F268" s="297">
        <v>2151</v>
      </c>
      <c r="G268" s="297">
        <v>1</v>
      </c>
      <c r="H268" s="298" t="str">
        <f>LEFT(L268,FIND("^",SUBSTITUTE(L268,".","^",3),1)-1)&amp;"."&amp;RIGHT(L268,LEN(L268)-FIND("^",SUBSTITUTE(L268,".","^",3),1))+4</f>
        <v>10.185.101.4</v>
      </c>
      <c r="I268" s="297" t="s">
        <v>278</v>
      </c>
      <c r="J268" s="297">
        <v>14</v>
      </c>
      <c r="K268" s="298" t="str">
        <f>LEFT(L268,FIND("^",SUBSTITUTE(L268,".","^",3),1)-1)&amp;"."&amp;RIGHT(L268,LEN(L268)-FIND("^",SUBSTITUTE(L268,".","^",3),1))+1</f>
        <v>10.185.101.1</v>
      </c>
      <c r="L268" s="297" t="str">
        <f>'[98]General Information'!I52</f>
        <v>10.185.101.0</v>
      </c>
      <c r="M268" s="296" t="s">
        <v>279</v>
      </c>
      <c r="N268" s="296">
        <v>5678</v>
      </c>
      <c r="O268" s="3"/>
      <c r="T268" s="194"/>
      <c r="U268" s="194"/>
      <c r="V268" s="194"/>
      <c r="W268" s="194"/>
      <c r="X268" s="194"/>
      <c r="Y268" s="194"/>
      <c r="Z268" s="194"/>
      <c r="AA268" s="194"/>
      <c r="AB268" s="194"/>
      <c r="AC268" s="194"/>
      <c r="AD268" s="194"/>
      <c r="AE268" s="194"/>
      <c r="AF268" s="194"/>
      <c r="AG268" s="194"/>
      <c r="AH268" s="194"/>
      <c r="AI268" s="194"/>
      <c r="AJ268" s="194"/>
      <c r="AK268" s="194"/>
      <c r="AL268" s="194"/>
      <c r="AM268" s="194"/>
      <c r="AN268" s="194"/>
      <c r="AO268" s="194"/>
      <c r="AP268" s="194"/>
      <c r="AQ268" s="194"/>
      <c r="AR268" s="194"/>
      <c r="AS268" s="194"/>
      <c r="AT268" s="194"/>
      <c r="AU268" s="194"/>
      <c r="AV268" s="194"/>
      <c r="AW268" s="194"/>
      <c r="AX268" s="194"/>
      <c r="AY268" s="194"/>
      <c r="AZ268" s="194"/>
      <c r="BA268" s="194"/>
      <c r="BB268" s="194"/>
      <c r="BC268" s="194"/>
    </row>
    <row r="269" spans="1:67" s="2" customFormat="1">
      <c r="A269" s="5"/>
      <c r="B269" s="260"/>
      <c r="C269" s="33"/>
      <c r="D269" s="295"/>
      <c r="E269" s="295"/>
      <c r="F269" s="267"/>
      <c r="G269" s="267"/>
      <c r="H269" s="267"/>
      <c r="I269" s="267"/>
      <c r="J269" s="267"/>
      <c r="K269" s="3"/>
      <c r="L269" s="3"/>
      <c r="M269" s="3"/>
      <c r="N269" s="3"/>
      <c r="O269" s="3"/>
      <c r="T269" s="194"/>
      <c r="U269" s="194"/>
      <c r="V269" s="194"/>
      <c r="W269" s="194"/>
      <c r="X269" s="194"/>
      <c r="Y269" s="194"/>
      <c r="Z269" s="194"/>
      <c r="AA269" s="194"/>
      <c r="AB269" s="194"/>
      <c r="AC269" s="194"/>
      <c r="AD269" s="194"/>
      <c r="AE269" s="194"/>
      <c r="AF269" s="194"/>
      <c r="AG269" s="194"/>
      <c r="AH269" s="194"/>
      <c r="AI269" s="194"/>
      <c r="AJ269" s="194"/>
      <c r="AK269" s="194"/>
      <c r="AL269" s="194"/>
      <c r="AM269" s="194"/>
      <c r="AN269" s="194"/>
      <c r="AO269" s="194"/>
      <c r="AP269" s="194"/>
      <c r="AQ269" s="194"/>
      <c r="AR269" s="194"/>
      <c r="AS269" s="194"/>
      <c r="AT269" s="194"/>
      <c r="AU269" s="194"/>
      <c r="AV269" s="194"/>
      <c r="AW269" s="194"/>
      <c r="AX269" s="194"/>
      <c r="AY269" s="194"/>
      <c r="AZ269" s="194"/>
      <c r="BA269" s="194"/>
      <c r="BB269" s="194"/>
      <c r="BC269" s="194"/>
    </row>
    <row r="270" spans="1:67" s="2" customFormat="1">
      <c r="A270" s="5"/>
      <c r="B270" s="260"/>
      <c r="C270" s="33"/>
      <c r="D270" s="295"/>
      <c r="E270" s="295"/>
      <c r="F270" s="267"/>
      <c r="G270" s="267"/>
      <c r="H270" s="267"/>
      <c r="I270" s="267"/>
      <c r="J270" s="267"/>
      <c r="K270" s="3"/>
      <c r="L270" s="3"/>
      <c r="M270" s="3"/>
      <c r="N270" s="3"/>
      <c r="O270" s="3"/>
      <c r="T270" s="194"/>
      <c r="U270" s="194"/>
      <c r="V270" s="194"/>
      <c r="W270" s="194"/>
      <c r="X270" s="194"/>
      <c r="Y270" s="194"/>
      <c r="Z270" s="194"/>
      <c r="AA270" s="194"/>
      <c r="AB270" s="194"/>
      <c r="AC270" s="194"/>
      <c r="AD270" s="194"/>
      <c r="AE270" s="194"/>
      <c r="AF270" s="194"/>
      <c r="AG270" s="194"/>
      <c r="AH270" s="194"/>
      <c r="AI270" s="194"/>
      <c r="AJ270" s="194"/>
      <c r="AK270" s="194"/>
      <c r="AL270" s="194"/>
      <c r="AM270" s="194"/>
      <c r="AN270" s="194"/>
      <c r="AO270" s="194"/>
      <c r="AP270" s="194"/>
      <c r="AQ270" s="194"/>
      <c r="AR270" s="194"/>
      <c r="AS270" s="194"/>
      <c r="AT270" s="194"/>
      <c r="AU270" s="194"/>
      <c r="AV270" s="194"/>
      <c r="AW270" s="194"/>
      <c r="AX270" s="194"/>
      <c r="AY270" s="194"/>
      <c r="AZ270" s="194"/>
      <c r="BA270" s="194"/>
      <c r="BB270" s="194"/>
      <c r="BC270" s="194"/>
    </row>
    <row r="271" spans="1:67" s="2" customFormat="1">
      <c r="A271" s="5"/>
      <c r="B271" s="260"/>
      <c r="C271" s="33"/>
      <c r="D271" s="295"/>
      <c r="E271" s="295"/>
      <c r="F271" s="267"/>
      <c r="G271" s="267"/>
      <c r="H271" s="267"/>
      <c r="I271" s="267"/>
      <c r="J271" s="267"/>
      <c r="K271" s="3"/>
      <c r="L271" s="3"/>
      <c r="M271" s="3"/>
      <c r="N271" s="3"/>
      <c r="O271" s="3"/>
      <c r="T271" s="194"/>
      <c r="U271" s="194"/>
      <c r="V271" s="194"/>
      <c r="W271" s="194"/>
      <c r="X271" s="194"/>
      <c r="Y271" s="194"/>
      <c r="Z271" s="194"/>
      <c r="AA271" s="194"/>
      <c r="AB271" s="194"/>
      <c r="AC271" s="194"/>
      <c r="AD271" s="194"/>
      <c r="AE271" s="194"/>
      <c r="AF271" s="194"/>
      <c r="AG271" s="194"/>
      <c r="AH271" s="194"/>
      <c r="AI271" s="194"/>
      <c r="AJ271" s="194"/>
      <c r="AK271" s="194"/>
      <c r="AL271" s="194"/>
      <c r="AM271" s="194"/>
      <c r="AN271" s="194"/>
      <c r="AO271" s="194"/>
      <c r="AP271" s="194"/>
      <c r="AQ271" s="194"/>
      <c r="AR271" s="194"/>
      <c r="AS271" s="194"/>
      <c r="AT271" s="194"/>
      <c r="AU271" s="194"/>
      <c r="AV271" s="194"/>
      <c r="AW271" s="194"/>
      <c r="AX271" s="194"/>
      <c r="AY271" s="194"/>
      <c r="AZ271" s="194"/>
      <c r="BA271" s="194"/>
      <c r="BB271" s="194"/>
      <c r="BC271" s="194"/>
    </row>
    <row r="272" spans="1:67" customFormat="1" ht="22.9" customHeight="1">
      <c r="A272" s="266"/>
      <c r="B272" s="260"/>
      <c r="C272" s="20" t="s">
        <v>280</v>
      </c>
      <c r="E272" s="43"/>
      <c r="F272" s="43"/>
      <c r="G272" s="43"/>
      <c r="H272" s="43"/>
      <c r="I272" s="43"/>
      <c r="J272" s="43"/>
      <c r="K272" s="294"/>
      <c r="L272" s="294"/>
      <c r="M272" s="43"/>
      <c r="N272" s="43"/>
      <c r="O272" s="43"/>
      <c r="P272" s="43"/>
      <c r="Q272" s="2"/>
      <c r="R272" s="2"/>
      <c r="S272" s="2"/>
      <c r="T272" s="194"/>
      <c r="U272" s="194"/>
      <c r="V272" s="194"/>
      <c r="W272" s="194"/>
      <c r="X272" s="194"/>
      <c r="Y272" s="194"/>
      <c r="Z272" s="194"/>
      <c r="AA272" s="194"/>
      <c r="AB272" s="194"/>
      <c r="AC272" s="194"/>
      <c r="AD272" s="194"/>
      <c r="AE272" s="194"/>
      <c r="AF272" s="194"/>
      <c r="AG272" s="194"/>
      <c r="AH272" s="194"/>
      <c r="AI272" s="194"/>
      <c r="AJ272" s="194"/>
      <c r="AK272" s="194"/>
      <c r="AL272" s="194"/>
      <c r="AM272" s="194"/>
      <c r="AN272" s="194"/>
      <c r="AO272" s="194"/>
      <c r="AP272" s="194"/>
      <c r="AQ272" s="194"/>
      <c r="AR272" s="194"/>
      <c r="AS272" s="194"/>
      <c r="AT272" s="194"/>
      <c r="AU272" s="194"/>
      <c r="AV272" s="194"/>
      <c r="AW272" s="194"/>
      <c r="AX272" s="194"/>
      <c r="AY272" s="194"/>
      <c r="AZ272" s="194"/>
      <c r="BA272" s="194"/>
      <c r="BB272" s="194"/>
      <c r="BC272" s="194"/>
      <c r="BD272" s="2"/>
      <c r="BE272" s="2"/>
      <c r="BF272" s="2"/>
      <c r="BG272" s="2"/>
      <c r="BH272" s="2"/>
      <c r="BI272" s="2"/>
    </row>
    <row r="273" spans="1:56" customFormat="1" ht="31.9" customHeight="1">
      <c r="A273" s="266"/>
      <c r="B273" s="587" t="s">
        <v>5</v>
      </c>
      <c r="C273" s="270" t="s">
        <v>281</v>
      </c>
      <c r="D273" s="291" t="s">
        <v>92</v>
      </c>
      <c r="E273" s="293" t="s">
        <v>282</v>
      </c>
      <c r="F273" s="292" t="s">
        <v>283</v>
      </c>
      <c r="G273" s="291" t="s">
        <v>284</v>
      </c>
      <c r="H273" s="290" t="s">
        <v>285</v>
      </c>
      <c r="I273" s="290" t="s">
        <v>286</v>
      </c>
      <c r="J273" s="290" t="s">
        <v>287</v>
      </c>
      <c r="K273" s="289" t="s">
        <v>288</v>
      </c>
      <c r="L273" s="289" t="s">
        <v>289</v>
      </c>
      <c r="M273" s="289" t="s">
        <v>290</v>
      </c>
      <c r="N273" s="289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4"/>
      <c r="AA273" s="194"/>
      <c r="AB273" s="194"/>
      <c r="AC273" s="194"/>
      <c r="AD273" s="194"/>
      <c r="AE273" s="194"/>
      <c r="AF273" s="194"/>
      <c r="AG273" s="194"/>
      <c r="AH273" s="194"/>
      <c r="AI273" s="194"/>
      <c r="AJ273" s="194"/>
      <c r="AK273" s="194"/>
      <c r="AL273" s="194"/>
      <c r="AM273" s="194"/>
      <c r="AN273" s="194"/>
      <c r="AO273" s="194"/>
      <c r="AP273" s="194"/>
      <c r="AQ273" s="194"/>
      <c r="AR273" s="194"/>
      <c r="AS273" s="194"/>
      <c r="AT273" s="194"/>
      <c r="AU273" s="194"/>
    </row>
    <row r="274" spans="1:56" customFormat="1" ht="12.75" customHeight="1">
      <c r="A274" s="266"/>
      <c r="B274" s="587"/>
      <c r="C274" s="286" t="s">
        <v>103</v>
      </c>
      <c r="D274" s="285" t="s">
        <v>102</v>
      </c>
      <c r="E274" s="284" t="str">
        <f>INDEX($F$102:$F$132,MATCH(D274,$C$102:$C$132,0))</f>
        <v>10.185.93.128</v>
      </c>
      <c r="F274" s="280"/>
      <c r="G274" s="280"/>
      <c r="H274" s="275"/>
      <c r="I274" s="274"/>
      <c r="J274" s="274"/>
      <c r="K274" s="273"/>
      <c r="L274" s="273"/>
      <c r="M274" s="273"/>
      <c r="N274" s="273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4"/>
      <c r="AA274" s="194"/>
      <c r="AB274" s="194"/>
      <c r="AC274" s="194"/>
      <c r="AD274" s="194"/>
      <c r="AE274" s="194"/>
      <c r="AF274" s="194"/>
      <c r="AG274" s="194"/>
      <c r="AH274" s="194"/>
      <c r="AI274" s="194"/>
      <c r="AJ274" s="194"/>
      <c r="AK274" s="194"/>
      <c r="AL274" s="194"/>
      <c r="AM274" s="194"/>
      <c r="AN274" s="194"/>
      <c r="AO274" s="194"/>
      <c r="AP274" s="194"/>
      <c r="AQ274" s="194"/>
      <c r="AR274" s="194"/>
      <c r="AS274" s="194"/>
      <c r="AT274" s="194"/>
      <c r="AU274" s="194"/>
    </row>
    <row r="275" spans="1:56" customFormat="1" ht="12.75" customHeight="1">
      <c r="A275" s="266"/>
      <c r="B275" s="587"/>
      <c r="C275" s="286">
        <v>100</v>
      </c>
      <c r="D275" s="285" t="s">
        <v>105</v>
      </c>
      <c r="E275" s="284" t="str">
        <f>INDEX($F$102:$F$132,MATCH(D275,$C$102:$C$132,0))</f>
        <v>10.185.93.129</v>
      </c>
      <c r="F275" s="280"/>
      <c r="G275" s="280"/>
      <c r="H275" s="288"/>
      <c r="I275" s="287"/>
      <c r="J275" s="287"/>
      <c r="K275" s="273"/>
      <c r="L275" s="273"/>
      <c r="M275" s="273"/>
      <c r="N275" s="273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4"/>
      <c r="AA275" s="194"/>
      <c r="AB275" s="194"/>
      <c r="AC275" s="194"/>
      <c r="AD275" s="194"/>
      <c r="AE275" s="194"/>
      <c r="AF275" s="194"/>
      <c r="AG275" s="194"/>
      <c r="AH275" s="194"/>
      <c r="AI275" s="194"/>
      <c r="AJ275" s="194"/>
      <c r="AK275" s="194"/>
      <c r="AL275" s="194"/>
      <c r="AM275" s="194"/>
      <c r="AN275" s="194"/>
      <c r="AO275" s="194"/>
      <c r="AP275" s="194"/>
      <c r="AQ275" s="194"/>
      <c r="AR275" s="194"/>
      <c r="AS275" s="194"/>
      <c r="AT275" s="194"/>
      <c r="AU275" s="194"/>
    </row>
    <row r="276" spans="1:56" customFormat="1" ht="12.75" customHeight="1">
      <c r="A276" s="266"/>
      <c r="B276" s="587"/>
      <c r="C276" s="286">
        <v>200</v>
      </c>
      <c r="D276" s="285" t="s">
        <v>107</v>
      </c>
      <c r="E276" s="284" t="str">
        <f>INDEX($F$102:$F$132,MATCH(D276,$C$102:$C$132,0))</f>
        <v>10.185.93.130</v>
      </c>
      <c r="F276" s="280"/>
      <c r="G276" s="280"/>
      <c r="H276" s="275"/>
      <c r="I276" s="274"/>
      <c r="J276" s="274"/>
      <c r="K276" s="273"/>
      <c r="L276" s="273"/>
      <c r="M276" s="273"/>
      <c r="N276" s="273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4"/>
      <c r="AA276" s="194"/>
      <c r="AB276" s="194"/>
      <c r="AC276" s="194"/>
      <c r="AD276" s="194"/>
      <c r="AE276" s="194"/>
      <c r="AF276" s="194"/>
      <c r="AG276" s="194"/>
      <c r="AH276" s="194"/>
      <c r="AI276" s="194"/>
      <c r="AJ276" s="194"/>
      <c r="AK276" s="194"/>
      <c r="AL276" s="194"/>
      <c r="AM276" s="194"/>
      <c r="AN276" s="194"/>
      <c r="AO276" s="194"/>
      <c r="AP276" s="194"/>
      <c r="AQ276" s="194"/>
      <c r="AR276" s="194"/>
      <c r="AS276" s="194"/>
      <c r="AT276" s="194"/>
      <c r="AU276" s="194"/>
    </row>
    <row r="277" spans="1:56" customFormat="1" ht="12.75" customHeight="1">
      <c r="A277" s="266"/>
      <c r="B277" s="587"/>
      <c r="C277" s="283"/>
      <c r="D277" s="282"/>
      <c r="E277" s="281"/>
      <c r="F277" s="280"/>
      <c r="G277" s="280"/>
      <c r="H277" s="275"/>
      <c r="I277" s="274"/>
      <c r="J277" s="274"/>
      <c r="K277" s="273"/>
      <c r="L277" s="273"/>
      <c r="M277" s="273"/>
      <c r="N277" s="273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4"/>
      <c r="AA277" s="194"/>
      <c r="AB277" s="194"/>
      <c r="AC277" s="194"/>
      <c r="AD277" s="194"/>
      <c r="AE277" s="194"/>
      <c r="AF277" s="194"/>
      <c r="AG277" s="194"/>
      <c r="AH277" s="194"/>
      <c r="AI277" s="194"/>
      <c r="AJ277" s="194"/>
      <c r="AK277" s="194"/>
      <c r="AL277" s="194"/>
      <c r="AM277" s="194"/>
      <c r="AN277" s="194"/>
      <c r="AO277" s="194"/>
      <c r="AP277" s="194"/>
      <c r="AQ277" s="194"/>
      <c r="AR277" s="194"/>
      <c r="AS277" s="194"/>
      <c r="AT277" s="194"/>
      <c r="AU277" s="194"/>
    </row>
    <row r="278" spans="1:56" customFormat="1" ht="12.4" customHeight="1">
      <c r="A278" s="266"/>
      <c r="B278" s="587"/>
      <c r="C278" s="279"/>
      <c r="D278" s="278"/>
      <c r="E278" s="277"/>
      <c r="F278" s="276"/>
      <c r="G278" s="276"/>
      <c r="H278" s="275"/>
      <c r="I278" s="274"/>
      <c r="J278" s="274"/>
      <c r="K278" s="273"/>
      <c r="L278" s="273"/>
      <c r="M278" s="273"/>
      <c r="N278" s="273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4"/>
      <c r="AA278" s="194"/>
      <c r="AB278" s="194"/>
      <c r="AC278" s="194"/>
      <c r="AD278" s="194"/>
      <c r="AE278" s="194"/>
      <c r="AF278" s="194"/>
      <c r="AG278" s="194"/>
      <c r="AH278" s="194"/>
      <c r="AI278" s="194"/>
      <c r="AJ278" s="194"/>
      <c r="AK278" s="194"/>
      <c r="AL278" s="194"/>
      <c r="AM278" s="194"/>
      <c r="AN278" s="194"/>
      <c r="AO278" s="194"/>
      <c r="AP278" s="194"/>
      <c r="AQ278" s="194"/>
      <c r="AR278" s="194"/>
      <c r="AS278" s="194"/>
      <c r="AT278" s="194"/>
      <c r="AU278" s="194"/>
    </row>
    <row r="279" spans="1:56" customFormat="1" ht="12.75" customHeight="1">
      <c r="A279" s="266"/>
      <c r="B279" s="587"/>
      <c r="C279" s="279"/>
      <c r="D279" s="278"/>
      <c r="E279" s="277"/>
      <c r="F279" s="276"/>
      <c r="G279" s="276"/>
      <c r="H279" s="275"/>
      <c r="I279" s="274"/>
      <c r="J279" s="274"/>
      <c r="K279" s="273"/>
      <c r="L279" s="273"/>
      <c r="M279" s="273"/>
      <c r="N279" s="273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4"/>
      <c r="AA279" s="194"/>
      <c r="AB279" s="194"/>
      <c r="AC279" s="194"/>
      <c r="AD279" s="194"/>
      <c r="AE279" s="194"/>
      <c r="AF279" s="194"/>
      <c r="AG279" s="194"/>
      <c r="AH279" s="194"/>
      <c r="AI279" s="194"/>
      <c r="AJ279" s="194"/>
      <c r="AK279" s="194"/>
      <c r="AL279" s="194"/>
      <c r="AM279" s="194"/>
      <c r="AN279" s="194"/>
      <c r="AO279" s="194"/>
      <c r="AP279" s="194"/>
      <c r="AQ279" s="194"/>
      <c r="AR279" s="194"/>
      <c r="AS279" s="194"/>
      <c r="AT279" s="194"/>
      <c r="AU279" s="194"/>
    </row>
    <row r="280" spans="1:56" customFormat="1" ht="12.75" customHeight="1">
      <c r="A280" s="266"/>
      <c r="B280" s="587"/>
      <c r="C280" s="279"/>
      <c r="D280" s="278"/>
      <c r="E280" s="277"/>
      <c r="F280" s="276"/>
      <c r="G280" s="276"/>
      <c r="H280" s="275"/>
      <c r="I280" s="274"/>
      <c r="J280" s="274"/>
      <c r="K280" s="273"/>
      <c r="L280" s="273"/>
      <c r="M280" s="273"/>
      <c r="N280" s="273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4"/>
      <c r="AA280" s="194"/>
      <c r="AB280" s="194"/>
      <c r="AC280" s="194"/>
      <c r="AD280" s="194"/>
      <c r="AE280" s="194"/>
      <c r="AF280" s="194"/>
      <c r="AG280" s="194"/>
      <c r="AH280" s="194"/>
      <c r="AI280" s="194"/>
      <c r="AJ280" s="194"/>
      <c r="AK280" s="194"/>
      <c r="AL280" s="194"/>
      <c r="AM280" s="194"/>
      <c r="AN280" s="194"/>
      <c r="AO280" s="194"/>
      <c r="AP280" s="194"/>
      <c r="AQ280" s="194"/>
      <c r="AR280" s="194"/>
      <c r="AS280" s="194"/>
      <c r="AT280" s="194"/>
      <c r="AU280" s="194"/>
    </row>
    <row r="281" spans="1:56" customFormat="1" ht="12.75" customHeight="1">
      <c r="A281" s="266"/>
      <c r="B281" s="587"/>
      <c r="C281" s="279"/>
      <c r="D281" s="278"/>
      <c r="E281" s="277"/>
      <c r="F281" s="276"/>
      <c r="G281" s="276"/>
      <c r="H281" s="275"/>
      <c r="I281" s="274"/>
      <c r="J281" s="274"/>
      <c r="K281" s="273"/>
      <c r="L281" s="273"/>
      <c r="M281" s="273"/>
      <c r="N281" s="273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4"/>
      <c r="AA281" s="194"/>
      <c r="AB281" s="194"/>
      <c r="AC281" s="194"/>
      <c r="AD281" s="194"/>
      <c r="AE281" s="194"/>
      <c r="AF281" s="194"/>
      <c r="AG281" s="194"/>
      <c r="AH281" s="194"/>
      <c r="AI281" s="194"/>
      <c r="AJ281" s="194"/>
      <c r="AK281" s="194"/>
      <c r="AL281" s="194"/>
      <c r="AM281" s="194"/>
      <c r="AN281" s="194"/>
      <c r="AO281" s="194"/>
      <c r="AP281" s="194"/>
      <c r="AQ281" s="194"/>
      <c r="AR281" s="194"/>
      <c r="AS281" s="194"/>
      <c r="AT281" s="194"/>
      <c r="AU281" s="194"/>
    </row>
    <row r="282" spans="1:56" customFormat="1" ht="12.75" customHeight="1">
      <c r="A282" s="266"/>
      <c r="B282" s="587"/>
      <c r="C282" s="279"/>
      <c r="D282" s="278"/>
      <c r="E282" s="277"/>
      <c r="F282" s="276"/>
      <c r="G282" s="276"/>
      <c r="H282" s="275"/>
      <c r="I282" s="274"/>
      <c r="J282" s="274"/>
      <c r="K282" s="273"/>
      <c r="L282" s="273"/>
      <c r="M282" s="273"/>
      <c r="N282" s="273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4"/>
      <c r="AA282" s="194"/>
      <c r="AB282" s="194"/>
      <c r="AC282" s="194"/>
      <c r="AD282" s="194"/>
      <c r="AE282" s="194"/>
      <c r="AF282" s="194"/>
      <c r="AG282" s="194"/>
      <c r="AH282" s="194"/>
      <c r="AI282" s="194"/>
      <c r="AJ282" s="194"/>
      <c r="AK282" s="194"/>
      <c r="AL282" s="194"/>
      <c r="AM282" s="194"/>
      <c r="AN282" s="194"/>
      <c r="AO282" s="194"/>
      <c r="AP282" s="194"/>
      <c r="AQ282" s="194"/>
      <c r="AR282" s="194"/>
      <c r="AS282" s="194"/>
      <c r="AT282" s="194"/>
      <c r="AU282" s="194"/>
    </row>
    <row r="283" spans="1:56" customFormat="1" ht="12.75" customHeight="1">
      <c r="A283" s="266"/>
      <c r="B283" s="587"/>
      <c r="C283" s="279"/>
      <c r="D283" s="278"/>
      <c r="E283" s="277"/>
      <c r="F283" s="276"/>
      <c r="G283" s="276"/>
      <c r="H283" s="275"/>
      <c r="I283" s="274"/>
      <c r="J283" s="274"/>
      <c r="K283" s="273"/>
      <c r="L283" s="273"/>
      <c r="M283" s="273"/>
      <c r="N283" s="273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4"/>
      <c r="AA283" s="194"/>
      <c r="AB283" s="194"/>
      <c r="AC283" s="194"/>
      <c r="AD283" s="194"/>
      <c r="AE283" s="194"/>
      <c r="AF283" s="194"/>
      <c r="AG283" s="194"/>
      <c r="AH283" s="194"/>
      <c r="AI283" s="194"/>
      <c r="AJ283" s="194"/>
      <c r="AK283" s="194"/>
      <c r="AL283" s="194"/>
      <c r="AM283" s="194"/>
      <c r="AN283" s="194"/>
      <c r="AO283" s="194"/>
      <c r="AP283" s="194"/>
      <c r="AQ283" s="194"/>
      <c r="AR283" s="194"/>
      <c r="AS283" s="194"/>
      <c r="AT283" s="194"/>
      <c r="AU283" s="194"/>
    </row>
    <row r="284" spans="1:56" customFormat="1" ht="12.75" customHeight="1">
      <c r="A284" s="266"/>
      <c r="B284" s="587"/>
      <c r="C284" s="272"/>
      <c r="D284" s="272"/>
      <c r="E284" s="272"/>
      <c r="F284" s="272"/>
      <c r="G284" s="272"/>
      <c r="H284" s="271"/>
      <c r="I284" s="271"/>
      <c r="J284" s="271"/>
      <c r="K284" s="271"/>
      <c r="L284" s="271"/>
      <c r="M284" s="271"/>
      <c r="N284" s="271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4"/>
      <c r="AA284" s="194"/>
      <c r="AB284" s="194"/>
      <c r="AC284" s="194"/>
      <c r="AD284" s="194"/>
      <c r="AE284" s="194"/>
      <c r="AF284" s="194"/>
      <c r="AG284" s="194"/>
      <c r="AH284" s="194"/>
      <c r="AI284" s="194"/>
      <c r="AJ284" s="194"/>
      <c r="AK284" s="194"/>
      <c r="AL284" s="194"/>
      <c r="AM284" s="194"/>
      <c r="AN284" s="194"/>
      <c r="AO284" s="194"/>
      <c r="AP284" s="194"/>
      <c r="AQ284" s="194"/>
      <c r="AR284" s="194"/>
      <c r="AS284" s="194"/>
      <c r="AT284" s="194"/>
      <c r="AU284" s="194"/>
    </row>
    <row r="285" spans="1:56" customFormat="1" ht="12.4" customHeight="1">
      <c r="A285" s="266"/>
      <c r="B285" s="260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43"/>
      <c r="T285" s="194"/>
      <c r="U285" s="194"/>
      <c r="V285" s="194"/>
      <c r="W285" s="194"/>
      <c r="X285" s="194"/>
      <c r="Y285" s="194"/>
      <c r="Z285" s="194"/>
      <c r="AA285" s="194"/>
      <c r="AB285" s="194"/>
      <c r="AC285" s="194"/>
      <c r="AD285" s="194"/>
      <c r="AE285" s="194"/>
      <c r="AF285" s="194"/>
      <c r="AG285" s="194"/>
      <c r="AH285" s="194"/>
      <c r="AI285" s="194"/>
      <c r="AJ285" s="194"/>
      <c r="AK285" s="194"/>
      <c r="AL285" s="194"/>
      <c r="AM285" s="194"/>
      <c r="AN285" s="194"/>
      <c r="AO285" s="194"/>
      <c r="AP285" s="194"/>
      <c r="AQ285" s="194"/>
      <c r="AR285" s="194"/>
      <c r="AS285" s="194"/>
      <c r="AT285" s="194"/>
      <c r="AU285" s="194"/>
      <c r="AV285" s="194"/>
      <c r="AW285" s="194"/>
      <c r="AX285" s="194"/>
      <c r="AY285" s="194"/>
      <c r="AZ285" s="194"/>
      <c r="BA285" s="194"/>
      <c r="BB285" s="194"/>
      <c r="BC285" s="194"/>
    </row>
    <row r="286" spans="1:56" customFormat="1" ht="12.4" customHeight="1">
      <c r="A286" s="266"/>
      <c r="B286" s="260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43"/>
      <c r="T286" s="194"/>
      <c r="U286" s="194"/>
      <c r="V286" s="194"/>
      <c r="W286" s="194"/>
      <c r="X286" s="194"/>
      <c r="Y286" s="194"/>
      <c r="Z286" s="194"/>
      <c r="AA286" s="194"/>
      <c r="AB286" s="194"/>
      <c r="AC286" s="194"/>
      <c r="AD286" s="194"/>
      <c r="AE286" s="194"/>
      <c r="AF286" s="194"/>
      <c r="AG286" s="194"/>
      <c r="AH286" s="194"/>
      <c r="AI286" s="194"/>
      <c r="AJ286" s="194"/>
      <c r="AK286" s="194"/>
      <c r="AL286" s="194"/>
      <c r="AM286" s="194"/>
      <c r="AN286" s="194"/>
      <c r="AO286" s="194"/>
      <c r="AP286" s="194"/>
      <c r="AQ286" s="194"/>
      <c r="AR286" s="194"/>
      <c r="AS286" s="194"/>
      <c r="AT286" s="194"/>
      <c r="AU286" s="194"/>
      <c r="AV286" s="194"/>
      <c r="AW286" s="194"/>
      <c r="AX286" s="194"/>
      <c r="AY286" s="194"/>
      <c r="AZ286" s="194"/>
      <c r="BA286" s="194"/>
      <c r="BB286" s="194"/>
      <c r="BC286" s="194"/>
    </row>
    <row r="287" spans="1:56" customFormat="1" ht="34.9" customHeight="1">
      <c r="A287" s="266"/>
      <c r="B287" s="260"/>
      <c r="C287" s="20" t="s">
        <v>291</v>
      </c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43"/>
      <c r="T287" s="194"/>
      <c r="U287" s="194"/>
      <c r="V287" s="194"/>
      <c r="W287" s="194"/>
      <c r="X287" s="194"/>
      <c r="Y287" s="194"/>
      <c r="Z287" s="194"/>
      <c r="AA287" s="194"/>
      <c r="AB287" s="194"/>
      <c r="AC287" s="194"/>
      <c r="AD287" s="194"/>
      <c r="AE287" s="194"/>
      <c r="AF287" s="194"/>
      <c r="AG287" s="194"/>
      <c r="AH287" s="194"/>
      <c r="AI287" s="194"/>
      <c r="AJ287" s="194"/>
      <c r="AK287" s="194"/>
      <c r="AL287" s="194"/>
      <c r="AM287" s="194"/>
      <c r="AN287" s="194"/>
      <c r="AO287" s="194"/>
      <c r="AP287" s="194"/>
      <c r="AQ287" s="194"/>
      <c r="AR287" s="194"/>
      <c r="AS287" s="194"/>
      <c r="AT287" s="194"/>
      <c r="AU287" s="194"/>
      <c r="AV287" s="194"/>
      <c r="AW287" s="194"/>
      <c r="AX287" s="194"/>
      <c r="AY287" s="194"/>
      <c r="AZ287" s="194"/>
      <c r="BA287" s="194"/>
      <c r="BB287" s="194"/>
      <c r="BC287" s="194"/>
    </row>
    <row r="288" spans="1:56" customFormat="1" ht="36.4" customHeight="1">
      <c r="A288" s="266"/>
      <c r="B288" s="588" t="s">
        <v>292</v>
      </c>
      <c r="C288" s="270" t="s">
        <v>90</v>
      </c>
      <c r="D288" s="270" t="s">
        <v>293</v>
      </c>
      <c r="E288" s="270" t="s">
        <v>294</v>
      </c>
      <c r="F288" s="270" t="s">
        <v>264</v>
      </c>
      <c r="G288" s="270" t="s">
        <v>295</v>
      </c>
      <c r="H288" s="270" t="s">
        <v>296</v>
      </c>
      <c r="I288" s="270" t="s">
        <v>297</v>
      </c>
      <c r="J288" s="270" t="s">
        <v>298</v>
      </c>
      <c r="K288" s="270" t="s">
        <v>299</v>
      </c>
      <c r="L288" s="270" t="s">
        <v>300</v>
      </c>
      <c r="M288" s="270" t="s">
        <v>301</v>
      </c>
      <c r="N288" s="264"/>
      <c r="O288" s="264"/>
      <c r="P288" s="264"/>
      <c r="Q288" s="264"/>
      <c r="R288" s="264"/>
      <c r="S288" s="264"/>
      <c r="T288" s="43"/>
      <c r="U288" s="194"/>
      <c r="V288" s="194"/>
      <c r="W288" s="194"/>
      <c r="X288" s="194"/>
      <c r="Y288" s="194"/>
      <c r="Z288" s="194"/>
      <c r="AA288" s="194"/>
      <c r="AB288" s="194"/>
      <c r="AC288" s="194"/>
      <c r="AD288" s="194"/>
      <c r="AE288" s="194"/>
      <c r="AF288" s="194"/>
      <c r="AG288" s="194"/>
      <c r="AH288" s="194"/>
      <c r="AI288" s="194"/>
      <c r="AJ288" s="194"/>
      <c r="AK288" s="194"/>
      <c r="AL288" s="194"/>
      <c r="AM288" s="194"/>
      <c r="AN288" s="194"/>
      <c r="AO288" s="194"/>
      <c r="AP288" s="194"/>
      <c r="AQ288" s="194"/>
      <c r="AR288" s="194"/>
      <c r="AS288" s="194"/>
      <c r="AT288" s="194"/>
      <c r="AU288" s="194"/>
      <c r="AV288" s="194"/>
      <c r="AW288" s="194"/>
      <c r="AX288" s="194"/>
      <c r="AY288" s="194"/>
      <c r="AZ288" s="194"/>
      <c r="BA288" s="194"/>
      <c r="BB288" s="194"/>
      <c r="BC288" s="194"/>
      <c r="BD288" s="194"/>
    </row>
    <row r="289" spans="1:56" customFormat="1" ht="12.4" customHeight="1">
      <c r="A289" s="266"/>
      <c r="B289" s="589"/>
      <c r="C289" s="269"/>
      <c r="D289" s="268"/>
      <c r="E289" s="268"/>
      <c r="F289" s="268"/>
      <c r="G289" s="268"/>
      <c r="H289" s="268"/>
      <c r="I289" s="268"/>
      <c r="J289" s="268"/>
      <c r="K289" s="268"/>
      <c r="L289" s="268"/>
      <c r="M289" s="268"/>
      <c r="N289" s="264"/>
      <c r="O289" s="264"/>
      <c r="P289" s="264"/>
      <c r="Q289" s="264"/>
      <c r="R289" s="264"/>
      <c r="S289" s="264"/>
      <c r="T289" s="43"/>
      <c r="U289" s="194"/>
      <c r="V289" s="194"/>
      <c r="W289" s="194"/>
      <c r="X289" s="194"/>
      <c r="Y289" s="194"/>
      <c r="Z289" s="194"/>
      <c r="AA289" s="194"/>
      <c r="AB289" s="194"/>
      <c r="AC289" s="194"/>
      <c r="AD289" s="194"/>
      <c r="AE289" s="194"/>
      <c r="AF289" s="194"/>
      <c r="AG289" s="194"/>
      <c r="AH289" s="194"/>
      <c r="AI289" s="194"/>
      <c r="AJ289" s="194"/>
      <c r="AK289" s="194"/>
      <c r="AL289" s="194"/>
      <c r="AM289" s="194"/>
      <c r="AN289" s="194"/>
      <c r="AO289" s="194"/>
      <c r="AP289" s="194"/>
      <c r="AQ289" s="194"/>
      <c r="AR289" s="194"/>
      <c r="AS289" s="194"/>
      <c r="AT289" s="194"/>
      <c r="AU289" s="194"/>
      <c r="AV289" s="194"/>
      <c r="AW289" s="194"/>
      <c r="AX289" s="194"/>
      <c r="AY289" s="194"/>
      <c r="AZ289" s="194"/>
      <c r="BA289" s="194"/>
      <c r="BB289" s="194"/>
      <c r="BC289" s="194"/>
      <c r="BD289" s="194"/>
    </row>
    <row r="290" spans="1:56" customFormat="1" ht="12.4" customHeight="1">
      <c r="A290" s="266"/>
      <c r="B290" s="589"/>
      <c r="C290" s="269"/>
      <c r="D290" s="268"/>
      <c r="E290" s="268"/>
      <c r="F290" s="268"/>
      <c r="G290" s="268"/>
      <c r="H290" s="268"/>
      <c r="I290" s="268"/>
      <c r="J290" s="268"/>
      <c r="K290" s="268"/>
      <c r="L290" s="268"/>
      <c r="M290" s="268"/>
      <c r="N290" s="264"/>
      <c r="O290" s="264"/>
      <c r="P290" s="264"/>
      <c r="Q290" s="264"/>
      <c r="R290" s="264"/>
      <c r="S290" s="264"/>
      <c r="T290" s="43"/>
      <c r="U290" s="194"/>
      <c r="V290" s="194"/>
      <c r="W290" s="194"/>
      <c r="X290" s="194"/>
      <c r="Y290" s="194"/>
      <c r="Z290" s="194"/>
      <c r="AA290" s="194"/>
      <c r="AB290" s="194"/>
      <c r="AC290" s="194"/>
      <c r="AD290" s="194"/>
      <c r="AE290" s="194"/>
      <c r="AF290" s="194"/>
      <c r="AG290" s="194"/>
      <c r="AH290" s="194"/>
      <c r="AI290" s="194"/>
      <c r="AJ290" s="194"/>
      <c r="AK290" s="194"/>
      <c r="AL290" s="194"/>
      <c r="AM290" s="194"/>
      <c r="AN290" s="194"/>
      <c r="AO290" s="194"/>
      <c r="AP290" s="194"/>
      <c r="AQ290" s="194"/>
      <c r="AR290" s="194"/>
      <c r="AS290" s="194"/>
      <c r="AT290" s="194"/>
      <c r="AU290" s="194"/>
      <c r="AV290" s="194"/>
      <c r="AW290" s="194"/>
      <c r="AX290" s="194"/>
      <c r="AY290" s="194"/>
      <c r="AZ290" s="194"/>
      <c r="BA290" s="194"/>
      <c r="BB290" s="194"/>
      <c r="BC290" s="194"/>
      <c r="BD290" s="194"/>
    </row>
    <row r="291" spans="1:56" customFormat="1" ht="12.4" customHeight="1">
      <c r="A291" s="266"/>
      <c r="B291" s="589"/>
      <c r="C291" s="269"/>
      <c r="D291" s="268"/>
      <c r="E291" s="268"/>
      <c r="F291" s="268"/>
      <c r="G291" s="268"/>
      <c r="H291" s="268"/>
      <c r="I291" s="268"/>
      <c r="J291" s="268"/>
      <c r="K291" s="268"/>
      <c r="L291" s="268"/>
      <c r="M291" s="268"/>
      <c r="N291" s="264"/>
      <c r="O291" s="264"/>
      <c r="P291" s="264"/>
      <c r="Q291" s="264"/>
      <c r="R291" s="264"/>
      <c r="S291" s="264"/>
      <c r="T291" s="43"/>
      <c r="U291" s="194"/>
      <c r="V291" s="194"/>
      <c r="W291" s="194"/>
      <c r="X291" s="194"/>
      <c r="Y291" s="194"/>
      <c r="Z291" s="194"/>
      <c r="AA291" s="194"/>
      <c r="AB291" s="194"/>
      <c r="AC291" s="194"/>
      <c r="AD291" s="194"/>
      <c r="AE291" s="194"/>
      <c r="AF291" s="194"/>
      <c r="AG291" s="194"/>
      <c r="AH291" s="194"/>
      <c r="AI291" s="194"/>
      <c r="AJ291" s="194"/>
      <c r="AK291" s="194"/>
      <c r="AL291" s="194"/>
      <c r="AM291" s="194"/>
      <c r="AN291" s="194"/>
      <c r="AO291" s="194"/>
      <c r="AP291" s="194"/>
      <c r="AQ291" s="194"/>
      <c r="AR291" s="194"/>
      <c r="AS291" s="194"/>
      <c r="AT291" s="194"/>
      <c r="AU291" s="194"/>
      <c r="AV291" s="194"/>
      <c r="AW291" s="194"/>
      <c r="AX291" s="194"/>
      <c r="AY291" s="194"/>
      <c r="AZ291" s="194"/>
      <c r="BA291" s="194"/>
      <c r="BB291" s="194"/>
      <c r="BC291" s="194"/>
      <c r="BD291" s="194"/>
    </row>
    <row r="292" spans="1:56" customFormat="1" ht="12.4" customHeight="1">
      <c r="A292" s="266"/>
      <c r="B292" s="589"/>
      <c r="C292" s="269"/>
      <c r="D292" s="268"/>
      <c r="E292" s="268"/>
      <c r="F292" s="268"/>
      <c r="G292" s="268"/>
      <c r="H292" s="268"/>
      <c r="I292" s="268"/>
      <c r="J292" s="268"/>
      <c r="K292" s="268"/>
      <c r="L292" s="268"/>
      <c r="M292" s="268"/>
      <c r="N292" s="264"/>
      <c r="O292" s="264"/>
      <c r="P292" s="264"/>
      <c r="Q292" s="264"/>
      <c r="R292" s="264"/>
      <c r="S292" s="264"/>
      <c r="T292" s="43"/>
      <c r="U292" s="194"/>
      <c r="V292" s="194"/>
      <c r="W292" s="194"/>
      <c r="X292" s="194"/>
      <c r="Y292" s="194"/>
      <c r="Z292" s="194"/>
      <c r="AA292" s="194"/>
      <c r="AB292" s="194"/>
      <c r="AC292" s="194"/>
      <c r="AD292" s="194"/>
      <c r="AE292" s="194"/>
      <c r="AF292" s="194"/>
      <c r="AG292" s="194"/>
      <c r="AH292" s="194"/>
      <c r="AI292" s="194"/>
      <c r="AJ292" s="194"/>
      <c r="AK292" s="194"/>
      <c r="AL292" s="194"/>
      <c r="AM292" s="194"/>
      <c r="AN292" s="194"/>
      <c r="AO292" s="194"/>
      <c r="AP292" s="194"/>
      <c r="AQ292" s="194"/>
      <c r="AR292" s="194"/>
      <c r="AS292" s="194"/>
      <c r="AT292" s="194"/>
      <c r="AU292" s="194"/>
      <c r="AV292" s="194"/>
      <c r="AW292" s="194"/>
      <c r="AX292" s="194"/>
      <c r="AY292" s="194"/>
      <c r="AZ292" s="194"/>
      <c r="BA292" s="194"/>
      <c r="BB292" s="194"/>
      <c r="BC292" s="194"/>
      <c r="BD292" s="194"/>
    </row>
    <row r="293" spans="1:56" customFormat="1" ht="12.4" customHeight="1">
      <c r="A293" s="266"/>
      <c r="B293" s="589"/>
      <c r="C293" s="269"/>
      <c r="D293" s="268"/>
      <c r="E293" s="268"/>
      <c r="F293" s="268"/>
      <c r="G293" s="268"/>
      <c r="H293" s="268"/>
      <c r="I293" s="268"/>
      <c r="J293" s="268"/>
      <c r="K293" s="268"/>
      <c r="L293" s="268"/>
      <c r="M293" s="268"/>
      <c r="N293" s="264"/>
      <c r="O293" s="264"/>
      <c r="P293" s="264"/>
      <c r="Q293" s="264"/>
      <c r="R293" s="264"/>
      <c r="S293" s="264"/>
      <c r="T293" s="43"/>
      <c r="U293" s="194"/>
      <c r="V293" s="194"/>
      <c r="W293" s="194"/>
      <c r="X293" s="194"/>
      <c r="Y293" s="194"/>
      <c r="Z293" s="194"/>
      <c r="AA293" s="194"/>
      <c r="AB293" s="194"/>
      <c r="AC293" s="194"/>
      <c r="AD293" s="194"/>
      <c r="AE293" s="194"/>
      <c r="AF293" s="194"/>
      <c r="AG293" s="194"/>
      <c r="AH293" s="194"/>
      <c r="AI293" s="194"/>
      <c r="AJ293" s="194"/>
      <c r="AK293" s="194"/>
      <c r="AL293" s="194"/>
      <c r="AM293" s="194"/>
      <c r="AN293" s="194"/>
      <c r="AO293" s="194"/>
      <c r="AP293" s="194"/>
      <c r="AQ293" s="194"/>
      <c r="AR293" s="194"/>
      <c r="AS293" s="194"/>
      <c r="AT293" s="194"/>
      <c r="AU293" s="194"/>
      <c r="AV293" s="194"/>
      <c r="AW293" s="194"/>
      <c r="AX293" s="194"/>
      <c r="AY293" s="194"/>
      <c r="AZ293" s="194"/>
      <c r="BA293" s="194"/>
      <c r="BB293" s="194"/>
      <c r="BC293" s="194"/>
      <c r="BD293" s="194"/>
    </row>
    <row r="294" spans="1:56" customFormat="1" ht="12.4" customHeight="1">
      <c r="A294" s="266"/>
      <c r="B294" s="589"/>
      <c r="C294" s="269"/>
      <c r="D294" s="268"/>
      <c r="E294" s="268"/>
      <c r="F294" s="268"/>
      <c r="G294" s="268"/>
      <c r="H294" s="268"/>
      <c r="I294" s="268"/>
      <c r="J294" s="268"/>
      <c r="K294" s="268"/>
      <c r="L294" s="268"/>
      <c r="M294" s="268"/>
      <c r="N294" s="264"/>
      <c r="O294" s="264"/>
      <c r="P294" s="264"/>
      <c r="Q294" s="264"/>
      <c r="R294" s="264"/>
      <c r="S294" s="264"/>
      <c r="T294" s="43"/>
      <c r="U294" s="194"/>
      <c r="V294" s="194"/>
      <c r="W294" s="194"/>
      <c r="X294" s="194"/>
      <c r="Y294" s="194"/>
      <c r="Z294" s="194"/>
      <c r="AA294" s="194"/>
      <c r="AB294" s="194"/>
      <c r="AC294" s="194"/>
      <c r="AD294" s="194"/>
      <c r="AE294" s="194"/>
      <c r="AF294" s="194"/>
      <c r="AG294" s="194"/>
      <c r="AH294" s="194"/>
      <c r="AI294" s="194"/>
      <c r="AJ294" s="194"/>
      <c r="AK294" s="194"/>
      <c r="AL294" s="194"/>
      <c r="AM294" s="194"/>
      <c r="AN294" s="194"/>
      <c r="AO294" s="194"/>
      <c r="AP294" s="194"/>
      <c r="AQ294" s="194"/>
      <c r="AR294" s="194"/>
      <c r="AS294" s="194"/>
      <c r="AT294" s="194"/>
      <c r="AU294" s="194"/>
      <c r="AV294" s="194"/>
      <c r="AW294" s="194"/>
      <c r="AX294" s="194"/>
      <c r="AY294" s="194"/>
      <c r="AZ294" s="194"/>
      <c r="BA294" s="194"/>
      <c r="BB294" s="194"/>
      <c r="BC294" s="194"/>
      <c r="BD294" s="194"/>
    </row>
    <row r="295" spans="1:56" customFormat="1" ht="12.4" customHeight="1">
      <c r="A295" s="266"/>
      <c r="B295" s="589"/>
      <c r="C295" s="269"/>
      <c r="D295" s="268"/>
      <c r="E295" s="268"/>
      <c r="F295" s="268"/>
      <c r="G295" s="268"/>
      <c r="H295" s="268"/>
      <c r="I295" s="268"/>
      <c r="J295" s="268"/>
      <c r="K295" s="268"/>
      <c r="L295" s="268"/>
      <c r="M295" s="268"/>
      <c r="N295" s="264"/>
      <c r="O295" s="264"/>
      <c r="P295" s="264"/>
      <c r="Q295" s="264"/>
      <c r="R295" s="264"/>
      <c r="S295" s="264"/>
      <c r="T295" s="43"/>
      <c r="U295" s="194"/>
      <c r="V295" s="194"/>
      <c r="W295" s="194"/>
      <c r="X295" s="194"/>
      <c r="Y295" s="194"/>
      <c r="Z295" s="194"/>
      <c r="AA295" s="194"/>
      <c r="AB295" s="194"/>
      <c r="AC295" s="194"/>
      <c r="AD295" s="194"/>
      <c r="AE295" s="194"/>
      <c r="AF295" s="194"/>
      <c r="AG295" s="194"/>
      <c r="AH295" s="194"/>
      <c r="AI295" s="194"/>
      <c r="AJ295" s="194"/>
      <c r="AK295" s="194"/>
      <c r="AL295" s="194"/>
      <c r="AM295" s="194"/>
      <c r="AN295" s="194"/>
      <c r="AO295" s="194"/>
      <c r="AP295" s="194"/>
      <c r="AQ295" s="194"/>
      <c r="AR295" s="194"/>
      <c r="AS295" s="194"/>
      <c r="AT295" s="194"/>
      <c r="AU295" s="194"/>
      <c r="AV295" s="194"/>
      <c r="AW295" s="194"/>
      <c r="AX295" s="194"/>
      <c r="AY295" s="194"/>
      <c r="AZ295" s="194"/>
      <c r="BA295" s="194"/>
      <c r="BB295" s="194"/>
      <c r="BC295" s="194"/>
      <c r="BD295" s="194"/>
    </row>
    <row r="296" spans="1:56" customFormat="1" ht="12.4" customHeight="1">
      <c r="A296" s="266"/>
      <c r="B296" s="589"/>
      <c r="C296" s="269"/>
      <c r="D296" s="268"/>
      <c r="E296" s="268"/>
      <c r="F296" s="268"/>
      <c r="G296" s="268"/>
      <c r="H296" s="268"/>
      <c r="I296" s="268"/>
      <c r="J296" s="268"/>
      <c r="K296" s="268"/>
      <c r="L296" s="268"/>
      <c r="M296" s="268"/>
      <c r="N296" s="264"/>
      <c r="O296" s="264"/>
      <c r="P296" s="264"/>
      <c r="Q296" s="264"/>
      <c r="R296" s="264"/>
      <c r="S296" s="264"/>
      <c r="T296" s="43"/>
      <c r="U296" s="194"/>
      <c r="V296" s="194"/>
      <c r="W296" s="194"/>
      <c r="X296" s="194"/>
      <c r="Y296" s="194"/>
      <c r="Z296" s="194"/>
      <c r="AA296" s="194"/>
      <c r="AB296" s="194"/>
      <c r="AC296" s="194"/>
      <c r="AD296" s="194"/>
      <c r="AE296" s="194"/>
      <c r="AF296" s="194"/>
      <c r="AG296" s="194"/>
      <c r="AH296" s="194"/>
      <c r="AI296" s="194"/>
      <c r="AJ296" s="194"/>
      <c r="AK296" s="194"/>
      <c r="AL296" s="194"/>
      <c r="AM296" s="194"/>
      <c r="AN296" s="194"/>
      <c r="AO296" s="194"/>
      <c r="AP296" s="194"/>
      <c r="AQ296" s="194"/>
      <c r="AR296" s="194"/>
      <c r="AS296" s="194"/>
      <c r="AT296" s="194"/>
      <c r="AU296" s="194"/>
      <c r="AV296" s="194"/>
      <c r="AW296" s="194"/>
      <c r="AX296" s="194"/>
      <c r="AY296" s="194"/>
      <c r="AZ296" s="194"/>
      <c r="BA296" s="194"/>
      <c r="BB296" s="194"/>
      <c r="BC296" s="194"/>
      <c r="BD296" s="194"/>
    </row>
    <row r="297" spans="1:56" customFormat="1" ht="12.4" customHeight="1">
      <c r="A297" s="266"/>
      <c r="B297" s="590"/>
      <c r="C297" s="269"/>
      <c r="D297" s="268"/>
      <c r="E297" s="268"/>
      <c r="F297" s="268"/>
      <c r="G297" s="268"/>
      <c r="H297" s="268"/>
      <c r="I297" s="268"/>
      <c r="J297" s="268"/>
      <c r="K297" s="268"/>
      <c r="L297" s="268"/>
      <c r="M297" s="268"/>
      <c r="N297" s="264"/>
      <c r="O297" s="264"/>
      <c r="P297" s="264"/>
      <c r="Q297" s="264"/>
      <c r="R297" s="264"/>
      <c r="S297" s="264"/>
      <c r="T297" s="43"/>
      <c r="U297" s="194"/>
      <c r="V297" s="194"/>
      <c r="W297" s="194"/>
      <c r="X297" s="194"/>
      <c r="Y297" s="194"/>
      <c r="Z297" s="194"/>
      <c r="AA297" s="194"/>
      <c r="AB297" s="194"/>
      <c r="AC297" s="194"/>
      <c r="AD297" s="194"/>
      <c r="AE297" s="194"/>
      <c r="AF297" s="194"/>
      <c r="AG297" s="194"/>
      <c r="AH297" s="194"/>
      <c r="AI297" s="194"/>
      <c r="AJ297" s="194"/>
      <c r="AK297" s="194"/>
      <c r="AL297" s="194"/>
      <c r="AM297" s="194"/>
      <c r="AN297" s="194"/>
      <c r="AO297" s="194"/>
      <c r="AP297" s="194"/>
      <c r="AQ297" s="194"/>
      <c r="AR297" s="194"/>
      <c r="AS297" s="194"/>
      <c r="AT297" s="194"/>
      <c r="AU297" s="194"/>
      <c r="AV297" s="194"/>
      <c r="AW297" s="194"/>
      <c r="AX297" s="194"/>
      <c r="AY297" s="194"/>
      <c r="AZ297" s="194"/>
      <c r="BA297" s="194"/>
      <c r="BB297" s="194"/>
      <c r="BC297" s="194"/>
      <c r="BD297" s="194"/>
    </row>
    <row r="298" spans="1:56" customFormat="1" ht="12.4" customHeight="1">
      <c r="A298" s="266"/>
      <c r="B298" s="260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43"/>
      <c r="T298" s="194"/>
      <c r="U298" s="194"/>
      <c r="V298" s="194"/>
      <c r="W298" s="194"/>
      <c r="X298" s="194"/>
      <c r="Y298" s="194"/>
      <c r="Z298" s="194"/>
      <c r="AA298" s="194"/>
      <c r="AB298" s="194"/>
      <c r="AC298" s="194"/>
      <c r="AD298" s="194"/>
      <c r="AE298" s="194"/>
      <c r="AF298" s="194"/>
      <c r="AG298" s="194"/>
      <c r="AH298" s="194"/>
      <c r="AI298" s="194"/>
      <c r="AJ298" s="194"/>
      <c r="AK298" s="194"/>
      <c r="AL298" s="194"/>
      <c r="AM298" s="194"/>
      <c r="AN298" s="194"/>
      <c r="AO298" s="194"/>
      <c r="AP298" s="194"/>
      <c r="AQ298" s="194"/>
      <c r="AR298" s="194"/>
      <c r="AS298" s="194"/>
      <c r="AT298" s="194"/>
      <c r="AU298" s="194"/>
      <c r="AV298" s="194"/>
      <c r="AW298" s="194"/>
      <c r="AX298" s="194"/>
      <c r="AY298" s="194"/>
      <c r="AZ298" s="194"/>
      <c r="BA298" s="194"/>
      <c r="BB298" s="194"/>
      <c r="BC298" s="194"/>
    </row>
    <row r="299" spans="1:56" customFormat="1" ht="12.75" customHeight="1">
      <c r="A299" s="266"/>
      <c r="B299" s="260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43"/>
      <c r="T299" s="194"/>
      <c r="U299" s="194"/>
      <c r="V299" s="194"/>
      <c r="W299" s="194"/>
      <c r="X299" s="194"/>
      <c r="Y299" s="194"/>
      <c r="Z299" s="194"/>
      <c r="AA299" s="194"/>
      <c r="AB299" s="194"/>
      <c r="AC299" s="194"/>
      <c r="AD299" s="194"/>
      <c r="AE299" s="194"/>
      <c r="AF299" s="194"/>
      <c r="AG299" s="194"/>
      <c r="AH299" s="194"/>
      <c r="AI299" s="194"/>
      <c r="AJ299" s="194"/>
      <c r="AK299" s="194"/>
      <c r="AL299" s="194"/>
      <c r="AM299" s="194"/>
      <c r="AN299" s="194"/>
      <c r="AO299" s="194"/>
      <c r="AP299" s="194"/>
      <c r="AQ299" s="194"/>
      <c r="AR299" s="194"/>
      <c r="AS299" s="194"/>
      <c r="AT299" s="194"/>
      <c r="AU299" s="194"/>
      <c r="AV299" s="194"/>
      <c r="AW299" s="194"/>
      <c r="AX299" s="194"/>
      <c r="AY299" s="194"/>
      <c r="AZ299" s="194"/>
      <c r="BA299" s="194"/>
      <c r="BB299" s="194"/>
      <c r="BC299" s="194"/>
    </row>
    <row r="300" spans="1:56" s="2" customFormat="1" ht="21">
      <c r="A300" s="5"/>
      <c r="B300" s="260"/>
      <c r="C300" s="20" t="s">
        <v>302</v>
      </c>
      <c r="D300" s="556"/>
      <c r="E300" s="556"/>
      <c r="F300" s="267"/>
      <c r="G300" s="267"/>
      <c r="H300" s="267"/>
      <c r="I300" s="267"/>
      <c r="J300" s="267"/>
      <c r="K300" s="3"/>
      <c r="L300" s="3"/>
      <c r="M300" s="3"/>
      <c r="N300" s="3"/>
      <c r="O300" s="3"/>
      <c r="AH300" s="194"/>
      <c r="AI300" s="194"/>
      <c r="AJ300" s="194"/>
      <c r="AK300" s="194"/>
      <c r="AL300" s="194"/>
      <c r="AM300" s="194"/>
      <c r="AN300" s="194"/>
      <c r="AO300" s="194"/>
      <c r="AP300" s="194"/>
      <c r="AQ300" s="194"/>
      <c r="AR300" s="194"/>
      <c r="AS300" s="194"/>
      <c r="AT300" s="194"/>
      <c r="AU300" s="194"/>
      <c r="AV300" s="194"/>
      <c r="AW300" s="194"/>
      <c r="AX300" s="194"/>
      <c r="AY300" s="194"/>
      <c r="AZ300" s="194"/>
      <c r="BA300" s="194"/>
      <c r="BB300" s="194"/>
      <c r="BC300" s="194"/>
    </row>
    <row r="301" spans="1:56" s="2" customFormat="1" ht="25.9" customHeight="1">
      <c r="A301" s="5"/>
      <c r="B301" s="260"/>
      <c r="C301" s="126" t="s">
        <v>303</v>
      </c>
      <c r="D301" s="149" t="s">
        <v>304</v>
      </c>
      <c r="E301" s="149" t="s">
        <v>305</v>
      </c>
      <c r="F301" s="149" t="s">
        <v>306</v>
      </c>
      <c r="G301" s="149" t="s">
        <v>307</v>
      </c>
      <c r="H301" s="149" t="s">
        <v>308</v>
      </c>
      <c r="I301" s="3"/>
      <c r="J301" s="3"/>
      <c r="K301" s="3"/>
      <c r="L301" s="3"/>
      <c r="M301" s="3"/>
      <c r="N301" s="3"/>
      <c r="AG301" s="194"/>
      <c r="AH301" s="194"/>
      <c r="AI301" s="194"/>
      <c r="AJ301" s="194"/>
      <c r="AK301" s="194"/>
      <c r="AL301" s="194"/>
      <c r="AM301" s="194"/>
      <c r="AN301" s="194"/>
      <c r="AO301" s="194"/>
      <c r="AP301" s="194"/>
      <c r="AQ301" s="194"/>
      <c r="AR301" s="194"/>
      <c r="AS301" s="194"/>
      <c r="AT301" s="194"/>
      <c r="AU301" s="194"/>
      <c r="AV301" s="194"/>
      <c r="AW301" s="194"/>
      <c r="AX301" s="194"/>
      <c r="AY301" s="194"/>
      <c r="AZ301" s="194"/>
      <c r="BA301" s="194"/>
      <c r="BB301" s="194"/>
    </row>
    <row r="302" spans="1:56" customFormat="1" ht="12.75" customHeight="1">
      <c r="A302" s="266"/>
      <c r="B302" s="260"/>
      <c r="C302" s="265"/>
      <c r="D302" s="265"/>
      <c r="E302" s="265"/>
      <c r="F302" s="265"/>
      <c r="G302" s="265"/>
      <c r="H302" s="265"/>
      <c r="I302" s="264"/>
      <c r="J302" s="264"/>
      <c r="K302" s="264"/>
      <c r="L302" s="264"/>
      <c r="M302" s="264"/>
      <c r="N302" s="264"/>
      <c r="O302" s="264"/>
      <c r="P302" s="264"/>
      <c r="Q302" s="264"/>
      <c r="R302" s="43"/>
      <c r="S302" s="2"/>
      <c r="T302" s="2"/>
      <c r="U302" s="2"/>
      <c r="V302" s="194"/>
      <c r="W302" s="194"/>
      <c r="X302" s="194"/>
      <c r="Y302" s="194"/>
      <c r="Z302" s="194"/>
      <c r="AA302" s="194"/>
      <c r="AB302" s="194"/>
      <c r="AC302" s="194"/>
      <c r="AD302" s="194"/>
      <c r="AE302" s="194"/>
      <c r="AF302" s="194"/>
      <c r="AG302" s="194"/>
      <c r="AH302" s="194"/>
      <c r="AI302" s="194"/>
      <c r="AJ302" s="194"/>
      <c r="AK302" s="194"/>
      <c r="AL302" s="194"/>
      <c r="AM302" s="194"/>
      <c r="AN302" s="194"/>
      <c r="AO302" s="194"/>
      <c r="AP302" s="194"/>
      <c r="AQ302" s="194"/>
      <c r="AR302" s="194"/>
      <c r="AS302" s="194"/>
      <c r="AT302" s="194"/>
      <c r="AU302" s="194"/>
      <c r="AV302" s="194"/>
      <c r="AW302" s="194"/>
      <c r="AX302" s="194"/>
      <c r="AY302" s="194"/>
      <c r="AZ302" s="194"/>
      <c r="BA302" s="194"/>
      <c r="BB302" s="194"/>
    </row>
    <row r="303" spans="1:56" s="2" customFormat="1" ht="13.15" customHeight="1">
      <c r="A303" s="5"/>
      <c r="B303" s="260"/>
      <c r="C303" s="263" t="s">
        <v>309</v>
      </c>
      <c r="D303" s="262"/>
      <c r="E303" s="595"/>
      <c r="F303" s="596"/>
      <c r="G303" s="595"/>
      <c r="H303" s="596"/>
      <c r="I303" s="3"/>
      <c r="J303" s="3"/>
      <c r="K303" s="3"/>
      <c r="L303" s="3"/>
      <c r="M303" s="3"/>
      <c r="N303" s="3"/>
      <c r="AG303" s="194"/>
      <c r="AH303" s="194"/>
      <c r="AI303" s="194"/>
      <c r="AJ303" s="194"/>
      <c r="AK303" s="194"/>
      <c r="AL303" s="194"/>
      <c r="AM303" s="194"/>
      <c r="AN303" s="194"/>
      <c r="AO303" s="194"/>
      <c r="AP303" s="194"/>
      <c r="AQ303" s="194"/>
      <c r="AR303" s="194"/>
      <c r="AS303" s="194"/>
      <c r="AT303" s="194"/>
      <c r="AU303" s="194"/>
      <c r="AV303" s="194"/>
      <c r="AW303" s="194"/>
      <c r="AX303" s="194"/>
      <c r="AY303" s="194"/>
      <c r="AZ303" s="194"/>
      <c r="BA303" s="194"/>
      <c r="BB303" s="194"/>
    </row>
    <row r="304" spans="1:56" ht="13.15" customHeight="1">
      <c r="B304" s="260"/>
      <c r="C304" s="261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194"/>
      <c r="BC304" s="194"/>
    </row>
    <row r="305" spans="1:55" s="2" customFormat="1" ht="21">
      <c r="A305" s="5"/>
      <c r="B305" s="260"/>
      <c r="C305" s="20" t="s">
        <v>310</v>
      </c>
      <c r="D305" s="259"/>
      <c r="E305" s="127"/>
      <c r="F305" s="127"/>
      <c r="G305" s="127"/>
      <c r="H305" s="127"/>
      <c r="I305" s="127"/>
      <c r="J305" s="3"/>
      <c r="K305" s="3"/>
      <c r="L305" s="127"/>
      <c r="M305" s="127"/>
      <c r="N305" s="127"/>
      <c r="O305" s="3"/>
      <c r="BB305" s="194"/>
      <c r="BC305" s="194"/>
    </row>
    <row r="306" spans="1:55" s="2" customFormat="1" ht="27.4" customHeight="1">
      <c r="A306" s="5"/>
      <c r="B306" s="592" t="s">
        <v>5</v>
      </c>
      <c r="C306" s="550" t="s">
        <v>311</v>
      </c>
      <c r="D306" s="597"/>
      <c r="E306" s="597"/>
      <c r="F306" s="597"/>
      <c r="G306" s="597"/>
      <c r="H306" s="597"/>
      <c r="I306" s="3"/>
      <c r="J306" s="3"/>
      <c r="K306" s="3"/>
      <c r="L306" s="27"/>
      <c r="M306" s="3"/>
      <c r="N306" s="3"/>
      <c r="O306" s="3"/>
      <c r="BB306" s="194"/>
      <c r="BC306" s="194"/>
    </row>
    <row r="307" spans="1:55" s="2" customFormat="1" ht="13.15" customHeight="1">
      <c r="A307" s="5"/>
      <c r="B307" s="592"/>
      <c r="C307" s="258" t="s">
        <v>312</v>
      </c>
      <c r="D307" s="551" t="s">
        <v>313</v>
      </c>
      <c r="E307" s="551"/>
      <c r="F307" s="551"/>
      <c r="G307" s="551"/>
      <c r="H307" s="551"/>
      <c r="I307" s="3"/>
      <c r="J307" s="3"/>
      <c r="K307" s="3"/>
      <c r="L307" s="27"/>
      <c r="M307" s="3"/>
      <c r="N307" s="3"/>
      <c r="O307" s="3"/>
      <c r="BB307" s="194"/>
      <c r="BC307" s="194"/>
    </row>
    <row r="308" spans="1:55" s="92" customFormat="1" ht="12.75" customHeight="1">
      <c r="A308" s="5"/>
      <c r="B308" s="592"/>
      <c r="C308" s="257">
        <v>1</v>
      </c>
      <c r="D308" s="256"/>
      <c r="E308" s="566"/>
      <c r="F308" s="567"/>
      <c r="G308" s="567"/>
      <c r="H308" s="568"/>
      <c r="I308" s="93"/>
      <c r="J308" s="3"/>
      <c r="K308" s="3"/>
      <c r="L308" s="27"/>
      <c r="M308" s="93"/>
      <c r="N308" s="93"/>
      <c r="O308" s="93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194"/>
      <c r="BC308" s="194"/>
    </row>
    <row r="309" spans="1:55" s="2" customFormat="1">
      <c r="A309" s="5"/>
      <c r="B309" s="4"/>
      <c r="C309" s="119"/>
      <c r="D309" s="255"/>
      <c r="E309" s="255"/>
      <c r="F309" s="255"/>
      <c r="G309" s="255"/>
      <c r="H309" s="255"/>
      <c r="I309" s="119"/>
      <c r="J309" s="119"/>
      <c r="K309" s="119"/>
      <c r="L309" s="119"/>
      <c r="M309" s="119"/>
      <c r="N309" s="127"/>
      <c r="O309" s="3"/>
      <c r="BB309" s="194"/>
      <c r="BC309" s="194"/>
    </row>
    <row r="310" spans="1:55" s="2" customFormat="1" ht="21">
      <c r="A310" s="5"/>
      <c r="B310" s="4"/>
      <c r="C310" s="20" t="s">
        <v>314</v>
      </c>
      <c r="D310" s="119"/>
      <c r="E310" s="119"/>
      <c r="F310" s="119"/>
      <c r="G310" s="119"/>
      <c r="H310" s="119"/>
      <c r="I310" s="119"/>
      <c r="J310" s="119"/>
      <c r="K310" s="119"/>
      <c r="L310" s="119"/>
      <c r="M310" s="119"/>
      <c r="N310" s="127"/>
      <c r="O310" s="3"/>
      <c r="BB310" s="194"/>
      <c r="BC310" s="194"/>
    </row>
    <row r="311" spans="1:55" s="2" customFormat="1">
      <c r="A311" s="5"/>
      <c r="B311" s="574" t="s">
        <v>315</v>
      </c>
      <c r="C311" s="560" t="s">
        <v>316</v>
      </c>
      <c r="D311" s="561"/>
      <c r="E311" s="561"/>
      <c r="F311" s="561"/>
      <c r="G311" s="561"/>
      <c r="H311" s="562"/>
      <c r="I311" s="119"/>
      <c r="J311" s="240"/>
      <c r="K311" s="240"/>
      <c r="L311" s="240"/>
      <c r="M311" s="240"/>
      <c r="S311" s="26"/>
    </row>
    <row r="312" spans="1:55" s="2" customFormat="1">
      <c r="A312" s="5"/>
      <c r="B312" s="574"/>
      <c r="C312" s="216" t="s">
        <v>317</v>
      </c>
      <c r="D312" s="216" t="s">
        <v>318</v>
      </c>
      <c r="E312" s="253" t="s">
        <v>319</v>
      </c>
      <c r="F312" s="254" t="s">
        <v>320</v>
      </c>
      <c r="G312" s="253" t="s">
        <v>52</v>
      </c>
      <c r="H312" s="252" t="s">
        <v>321</v>
      </c>
      <c r="I312" s="252" t="s">
        <v>322</v>
      </c>
      <c r="J312" s="240"/>
      <c r="K312" s="240"/>
      <c r="L312" s="240"/>
      <c r="M312" s="240"/>
      <c r="S312" s="26"/>
    </row>
    <row r="313" spans="1:55" s="2" customFormat="1">
      <c r="A313" s="5"/>
      <c r="B313" s="574"/>
      <c r="C313" s="251" t="s">
        <v>323</v>
      </c>
      <c r="D313" s="251" t="s">
        <v>324</v>
      </c>
      <c r="E313" s="121" t="s">
        <v>325</v>
      </c>
      <c r="F313" s="188" t="str">
        <f>'[98]General Information'!C176</f>
        <v>08DB0D9D-FB49-45A4-B96A-8CABF6DB3523</v>
      </c>
      <c r="G313" s="250" t="str">
        <f>'[98]General Information'!C175</f>
        <v>10.185.103.72</v>
      </c>
      <c r="H313" s="250">
        <v>8080</v>
      </c>
      <c r="I313" s="244"/>
      <c r="J313" s="240"/>
      <c r="K313" s="240"/>
      <c r="L313" s="240"/>
      <c r="M313" s="240"/>
      <c r="S313" s="26"/>
    </row>
    <row r="314" spans="1:55" s="2" customFormat="1">
      <c r="A314" s="5"/>
      <c r="B314" s="574"/>
      <c r="C314" s="247"/>
      <c r="D314" s="247"/>
      <c r="E314" s="244"/>
      <c r="F314" s="246"/>
      <c r="G314" s="245"/>
      <c r="H314" s="245"/>
      <c r="I314" s="244"/>
      <c r="J314" s="240"/>
      <c r="K314" s="240"/>
      <c r="L314" s="240"/>
      <c r="M314" s="240"/>
      <c r="S314" s="26"/>
    </row>
    <row r="315" spans="1:55" s="2" customFormat="1">
      <c r="A315" s="5"/>
      <c r="B315" s="574"/>
      <c r="C315" s="247"/>
      <c r="D315" s="247"/>
      <c r="E315" s="244"/>
      <c r="F315" s="246"/>
      <c r="G315" s="245"/>
      <c r="H315" s="245"/>
      <c r="I315" s="244"/>
      <c r="J315" s="240"/>
      <c r="K315" s="240"/>
      <c r="L315" s="240"/>
      <c r="M315" s="240"/>
      <c r="S315" s="26"/>
    </row>
    <row r="316" spans="1:55" s="2" customFormat="1">
      <c r="A316" s="5"/>
      <c r="B316" s="574"/>
      <c r="C316" s="247"/>
      <c r="D316" s="247"/>
      <c r="E316" s="244"/>
      <c r="F316" s="246"/>
      <c r="G316" s="245"/>
      <c r="H316" s="245"/>
      <c r="I316" s="244"/>
      <c r="J316" s="240"/>
      <c r="K316" s="240"/>
      <c r="L316" s="240"/>
      <c r="M316" s="240"/>
      <c r="S316" s="26"/>
    </row>
    <row r="317" spans="1:55" s="2" customFormat="1">
      <c r="A317" s="5"/>
      <c r="B317" s="574"/>
      <c r="C317" s="247"/>
      <c r="D317" s="247"/>
      <c r="E317" s="244"/>
      <c r="F317" s="246"/>
      <c r="G317" s="245"/>
      <c r="H317" s="245"/>
      <c r="I317" s="244"/>
      <c r="J317" s="240"/>
      <c r="K317" s="240"/>
      <c r="L317" s="240"/>
      <c r="M317" s="240"/>
      <c r="S317" s="26"/>
    </row>
    <row r="318" spans="1:55" s="2" customFormat="1" ht="21" customHeight="1">
      <c r="A318" s="5"/>
      <c r="B318" s="574"/>
      <c r="C318" s="247"/>
      <c r="D318" s="247"/>
      <c r="E318" s="244"/>
      <c r="F318" s="246"/>
      <c r="G318" s="245"/>
      <c r="H318" s="245"/>
      <c r="I318" s="244"/>
      <c r="J318" s="240"/>
      <c r="K318" s="240"/>
      <c r="L318" s="240"/>
      <c r="M318" s="240"/>
      <c r="S318" s="26"/>
    </row>
    <row r="319" spans="1:55" s="227" customFormat="1" ht="17.649999999999999" customHeight="1">
      <c r="A319" s="237"/>
      <c r="B319" s="574"/>
      <c r="C319" s="247"/>
      <c r="D319" s="247"/>
      <c r="E319" s="244"/>
      <c r="F319" s="246"/>
      <c r="G319" s="245"/>
      <c r="H319" s="245"/>
      <c r="I319" s="244"/>
      <c r="J319" s="249"/>
      <c r="K319" s="249"/>
      <c r="L319" s="249"/>
      <c r="M319" s="249"/>
      <c r="S319" s="248"/>
    </row>
    <row r="320" spans="1:55" s="227" customFormat="1" ht="19.899999999999999" customHeight="1">
      <c r="A320" s="237"/>
      <c r="B320" s="574"/>
      <c r="C320" s="247"/>
      <c r="D320" s="247"/>
      <c r="E320" s="244"/>
      <c r="F320" s="246"/>
      <c r="G320" s="245"/>
      <c r="H320" s="245"/>
      <c r="I320" s="244"/>
      <c r="J320" s="249"/>
      <c r="K320" s="249"/>
      <c r="L320" s="249"/>
      <c r="M320" s="249"/>
      <c r="S320" s="248"/>
    </row>
    <row r="321" spans="1:55" s="2" customFormat="1">
      <c r="A321" s="5"/>
      <c r="B321" s="574"/>
      <c r="C321" s="247"/>
      <c r="D321" s="247"/>
      <c r="E321" s="244"/>
      <c r="F321" s="246"/>
      <c r="G321" s="245"/>
      <c r="H321" s="245"/>
      <c r="I321" s="244"/>
      <c r="J321" s="240"/>
      <c r="K321" s="240"/>
      <c r="L321" s="240"/>
      <c r="M321" s="240"/>
      <c r="S321" s="26"/>
    </row>
    <row r="322" spans="1:55" s="2" customFormat="1">
      <c r="A322" s="5"/>
      <c r="B322" s="574"/>
      <c r="C322" s="247"/>
      <c r="D322" s="247"/>
      <c r="E322" s="244"/>
      <c r="F322" s="246"/>
      <c r="G322" s="245"/>
      <c r="H322" s="245"/>
      <c r="I322" s="244"/>
      <c r="J322" s="240"/>
      <c r="K322" s="240"/>
      <c r="L322" s="240"/>
      <c r="M322" s="240"/>
      <c r="S322" s="26"/>
    </row>
    <row r="323" spans="1:55" s="2" customFormat="1">
      <c r="A323" s="5"/>
      <c r="B323" s="574"/>
      <c r="C323" s="247"/>
      <c r="D323" s="247"/>
      <c r="E323" s="244"/>
      <c r="F323" s="246"/>
      <c r="G323" s="245"/>
      <c r="H323" s="245"/>
      <c r="I323" s="244"/>
      <c r="J323" s="240"/>
      <c r="K323" s="240"/>
      <c r="L323" s="240"/>
      <c r="M323" s="240"/>
      <c r="S323" s="26"/>
    </row>
    <row r="324" spans="1:55" s="2" customFormat="1">
      <c r="A324" s="5"/>
      <c r="B324" s="574"/>
      <c r="C324" s="247"/>
      <c r="D324" s="247"/>
      <c r="E324" s="244"/>
      <c r="F324" s="246"/>
      <c r="G324" s="245"/>
      <c r="H324" s="245"/>
      <c r="I324" s="244"/>
      <c r="J324" s="240"/>
      <c r="K324" s="240"/>
      <c r="L324" s="240"/>
      <c r="M324" s="240"/>
      <c r="S324" s="26"/>
    </row>
    <row r="325" spans="1:55" s="2" customFormat="1">
      <c r="A325" s="5"/>
      <c r="B325" s="574"/>
      <c r="C325" s="243"/>
      <c r="D325" s="243"/>
      <c r="E325" s="243"/>
      <c r="F325" s="243"/>
      <c r="G325" s="242"/>
      <c r="H325" s="241"/>
      <c r="I325" s="241"/>
      <c r="J325" s="240"/>
      <c r="K325" s="240"/>
      <c r="L325" s="240"/>
      <c r="M325" s="240"/>
      <c r="S325" s="26"/>
    </row>
    <row r="326" spans="1:55" s="2" customFormat="1" ht="12.4" customHeight="1">
      <c r="A326" s="5"/>
      <c r="B326" s="4"/>
      <c r="C326" s="119"/>
      <c r="D326" s="119"/>
      <c r="E326" s="119"/>
      <c r="F326" s="119"/>
      <c r="G326" s="119"/>
      <c r="H326" s="119"/>
      <c r="I326" s="119"/>
      <c r="J326" s="119"/>
      <c r="K326" s="119"/>
      <c r="L326" s="119"/>
      <c r="M326" s="127"/>
      <c r="N326" s="3"/>
      <c r="BA326" s="194"/>
      <c r="BB326" s="194"/>
    </row>
    <row r="327" spans="1:55" s="2" customFormat="1" ht="12.4" customHeight="1">
      <c r="A327" s="5"/>
      <c r="B327" s="4"/>
      <c r="C327" s="119"/>
      <c r="D327" s="119"/>
      <c r="E327" s="217"/>
      <c r="F327" s="119"/>
      <c r="G327" s="119"/>
      <c r="H327" s="119"/>
      <c r="I327" s="119"/>
      <c r="J327" s="119"/>
      <c r="K327" s="119"/>
      <c r="L327" s="119"/>
      <c r="M327" s="119"/>
      <c r="N327" s="127"/>
      <c r="O327" s="3"/>
      <c r="BB327" s="194"/>
      <c r="BC327" s="194"/>
    </row>
    <row r="328" spans="1:55" s="2" customFormat="1" ht="12.4" customHeight="1">
      <c r="A328" s="5"/>
      <c r="B328" s="4"/>
      <c r="C328" s="119"/>
      <c r="D328" s="119"/>
      <c r="E328" s="217"/>
      <c r="F328" s="119"/>
      <c r="G328" s="119"/>
      <c r="H328" s="119"/>
      <c r="I328" s="119"/>
      <c r="J328" s="119"/>
      <c r="K328" s="119"/>
      <c r="L328" s="119"/>
      <c r="M328" s="119"/>
      <c r="N328" s="127"/>
      <c r="O328" s="3"/>
      <c r="BB328" s="194"/>
      <c r="BC328" s="194"/>
    </row>
    <row r="329" spans="1:55" s="2" customFormat="1" ht="41.65" customHeight="1">
      <c r="A329" s="5"/>
      <c r="B329" s="4"/>
      <c r="C329" s="20" t="s">
        <v>326</v>
      </c>
      <c r="D329" s="169"/>
      <c r="E329" s="217"/>
      <c r="F329" s="217"/>
      <c r="G329" s="217"/>
      <c r="H329" s="217"/>
      <c r="I329" s="217"/>
      <c r="J329" s="217"/>
      <c r="K329" s="119"/>
      <c r="L329" s="119"/>
      <c r="M329" s="119"/>
      <c r="N329" s="127"/>
      <c r="O329" s="3"/>
      <c r="BB329" s="194"/>
      <c r="BC329" s="194"/>
    </row>
    <row r="330" spans="1:55" s="2" customFormat="1" ht="14.45">
      <c r="A330" s="5"/>
      <c r="B330" s="4"/>
      <c r="C330" s="217"/>
      <c r="D330" s="217"/>
      <c r="E330" s="217"/>
      <c r="F330" s="217"/>
      <c r="G330" s="217"/>
      <c r="H330" s="217"/>
      <c r="I330" s="217"/>
      <c r="J330" s="217"/>
      <c r="K330" s="119"/>
      <c r="L330" s="119"/>
      <c r="M330" s="119"/>
      <c r="N330" s="127"/>
      <c r="O330" s="3"/>
      <c r="BB330" s="194"/>
      <c r="BC330" s="194"/>
    </row>
    <row r="331" spans="1:55" s="2" customFormat="1" ht="14.45">
      <c r="A331" s="5"/>
      <c r="B331" s="4"/>
      <c r="C331" s="216" t="s">
        <v>327</v>
      </c>
      <c r="D331" s="216" t="s">
        <v>328</v>
      </c>
      <c r="E331" s="216" t="s">
        <v>329</v>
      </c>
      <c r="F331" s="216" t="s">
        <v>330</v>
      </c>
      <c r="G331" s="216" t="s">
        <v>331</v>
      </c>
      <c r="H331" s="216" t="s">
        <v>332</v>
      </c>
      <c r="I331" s="217"/>
      <c r="J331" s="217"/>
      <c r="K331" s="119"/>
      <c r="L331" s="119"/>
      <c r="M331" s="119"/>
      <c r="N331" s="127"/>
      <c r="O331" s="3"/>
      <c r="BB331" s="194"/>
      <c r="BC331" s="194"/>
    </row>
    <row r="332" spans="1:55" s="2" customFormat="1" ht="14.45">
      <c r="A332" s="5"/>
      <c r="B332" s="4"/>
      <c r="C332" s="235" t="s">
        <v>333</v>
      </c>
      <c r="D332" s="239" t="s">
        <v>334</v>
      </c>
      <c r="E332" s="233" t="s">
        <v>335</v>
      </c>
      <c r="F332" s="233" t="s">
        <v>109</v>
      </c>
      <c r="G332" s="99">
        <v>200</v>
      </c>
      <c r="H332" s="99"/>
      <c r="I332" s="217"/>
      <c r="J332" s="217"/>
      <c r="K332" s="119"/>
      <c r="L332" s="119"/>
      <c r="M332" s="119"/>
      <c r="N332" s="127"/>
      <c r="O332" s="3"/>
      <c r="BB332" s="194"/>
      <c r="BC332" s="194"/>
    </row>
    <row r="333" spans="1:55" s="2" customFormat="1" ht="14.45">
      <c r="A333" s="5"/>
      <c r="B333" s="4"/>
      <c r="C333" s="235" t="s">
        <v>333</v>
      </c>
      <c r="D333" s="235" t="s">
        <v>336</v>
      </c>
      <c r="E333" s="233" t="s">
        <v>337</v>
      </c>
      <c r="F333" s="233" t="s">
        <v>109</v>
      </c>
      <c r="G333" s="99">
        <v>200</v>
      </c>
      <c r="H333" s="99"/>
      <c r="I333" s="217"/>
      <c r="J333" s="217"/>
      <c r="K333" s="119"/>
      <c r="L333" s="119"/>
      <c r="M333" s="119"/>
      <c r="N333" s="127"/>
      <c r="O333" s="3"/>
      <c r="BB333" s="194"/>
      <c r="BC333" s="194"/>
    </row>
    <row r="334" spans="1:55" s="2" customFormat="1" ht="14.45">
      <c r="A334" s="5"/>
      <c r="B334" s="4"/>
      <c r="C334" s="235" t="s">
        <v>338</v>
      </c>
      <c r="D334" s="235" t="s">
        <v>339</v>
      </c>
      <c r="E334" s="233" t="s">
        <v>340</v>
      </c>
      <c r="F334" s="233" t="s">
        <v>115</v>
      </c>
      <c r="G334" s="99">
        <v>200</v>
      </c>
      <c r="H334" s="99"/>
      <c r="I334" s="217"/>
      <c r="J334" s="217"/>
      <c r="K334" s="119"/>
      <c r="L334" s="119"/>
      <c r="M334" s="119"/>
      <c r="N334" s="127"/>
      <c r="O334" s="3"/>
      <c r="BB334" s="194"/>
      <c r="BC334" s="194"/>
    </row>
    <row r="335" spans="1:55" s="2" customFormat="1" ht="14.45">
      <c r="A335" s="5"/>
      <c r="B335" s="4"/>
      <c r="C335" s="235" t="s">
        <v>341</v>
      </c>
      <c r="D335" s="235" t="s">
        <v>342</v>
      </c>
      <c r="E335" s="233" t="s">
        <v>343</v>
      </c>
      <c r="F335" s="233" t="s">
        <v>117</v>
      </c>
      <c r="G335" s="99">
        <v>200</v>
      </c>
      <c r="H335" s="99" t="s">
        <v>325</v>
      </c>
      <c r="I335" s="217"/>
      <c r="J335" s="217"/>
      <c r="K335" s="119"/>
      <c r="L335" s="119"/>
      <c r="M335" s="119"/>
      <c r="N335" s="127"/>
      <c r="O335" s="3"/>
      <c r="BB335" s="194"/>
      <c r="BC335" s="194"/>
    </row>
    <row r="336" spans="1:55" s="2" customFormat="1" ht="14.45">
      <c r="A336" s="5"/>
      <c r="B336" s="4"/>
      <c r="C336" s="235" t="s">
        <v>341</v>
      </c>
      <c r="D336" s="235" t="s">
        <v>344</v>
      </c>
      <c r="E336" s="233" t="s">
        <v>345</v>
      </c>
      <c r="F336" s="233" t="s">
        <v>117</v>
      </c>
      <c r="G336" s="99">
        <v>200</v>
      </c>
      <c r="H336" s="99" t="s">
        <v>325</v>
      </c>
      <c r="I336" s="217"/>
      <c r="J336" s="217"/>
      <c r="K336" s="119"/>
      <c r="L336" s="119"/>
      <c r="M336" s="119"/>
      <c r="N336" s="127"/>
      <c r="O336" s="3"/>
      <c r="BB336" s="194"/>
      <c r="BC336" s="194"/>
    </row>
    <row r="337" spans="1:55" s="2" customFormat="1" ht="14.45">
      <c r="A337" s="5"/>
      <c r="B337" s="4"/>
      <c r="C337" s="235" t="s">
        <v>346</v>
      </c>
      <c r="D337" s="235" t="s">
        <v>347</v>
      </c>
      <c r="E337" s="233" t="s">
        <v>348</v>
      </c>
      <c r="F337" s="238" t="s">
        <v>111</v>
      </c>
      <c r="G337" s="99">
        <v>200</v>
      </c>
      <c r="H337" s="99"/>
      <c r="I337" s="217"/>
      <c r="J337" s="217"/>
      <c r="K337" s="119"/>
      <c r="L337" s="119"/>
      <c r="M337" s="119"/>
      <c r="N337" s="127"/>
      <c r="O337" s="3"/>
      <c r="BB337" s="194"/>
      <c r="BC337" s="194"/>
    </row>
    <row r="338" spans="1:55" s="2" customFormat="1" ht="14.45">
      <c r="A338" s="5"/>
      <c r="B338" s="4"/>
      <c r="C338" s="235" t="s">
        <v>349</v>
      </c>
      <c r="D338" s="235" t="s">
        <v>350</v>
      </c>
      <c r="E338" s="233" t="s">
        <v>351</v>
      </c>
      <c r="F338" s="233" t="s">
        <v>113</v>
      </c>
      <c r="G338" s="99">
        <v>200</v>
      </c>
      <c r="H338" s="99"/>
      <c r="I338" s="217"/>
      <c r="J338" s="217"/>
      <c r="K338" s="119"/>
      <c r="L338" s="119"/>
      <c r="M338" s="119"/>
      <c r="N338" s="127"/>
      <c r="O338" s="3"/>
      <c r="BB338" s="194"/>
      <c r="BC338" s="194"/>
    </row>
    <row r="339" spans="1:55" s="227" customFormat="1" ht="14.45">
      <c r="A339" s="237"/>
      <c r="B339" s="236"/>
      <c r="C339" s="235" t="s">
        <v>349</v>
      </c>
      <c r="D339" s="234" t="s">
        <v>352</v>
      </c>
      <c r="E339" s="233" t="s">
        <v>353</v>
      </c>
      <c r="F339" s="233" t="s">
        <v>113</v>
      </c>
      <c r="G339" s="99">
        <v>200</v>
      </c>
      <c r="H339" s="99"/>
      <c r="I339" s="232"/>
      <c r="J339" s="232"/>
      <c r="K339" s="231"/>
      <c r="L339" s="231"/>
      <c r="M339" s="231"/>
      <c r="N339" s="230"/>
      <c r="O339" s="229"/>
      <c r="BB339" s="228"/>
      <c r="BC339" s="228"/>
    </row>
    <row r="340" spans="1:55" s="2" customFormat="1" ht="14.45">
      <c r="A340" s="5"/>
      <c r="B340" s="4"/>
      <c r="C340" s="217"/>
      <c r="D340" s="217"/>
      <c r="E340" s="217"/>
      <c r="F340" s="217"/>
      <c r="G340" s="217"/>
      <c r="H340" s="217"/>
      <c r="I340" s="217"/>
      <c r="J340" s="217"/>
      <c r="K340" s="119"/>
      <c r="L340" s="119"/>
      <c r="M340" s="119"/>
      <c r="N340" s="127"/>
      <c r="O340" s="3"/>
      <c r="BB340" s="194"/>
      <c r="BC340" s="194"/>
    </row>
    <row r="341" spans="1:55" s="2" customFormat="1" ht="14.45">
      <c r="A341" s="5"/>
      <c r="B341" s="4"/>
      <c r="C341" s="217"/>
      <c r="D341" s="217"/>
      <c r="E341" s="217"/>
      <c r="F341" s="217"/>
      <c r="G341" s="217"/>
      <c r="H341" s="217"/>
      <c r="I341" s="217"/>
      <c r="J341" s="217"/>
      <c r="K341" s="119"/>
      <c r="L341" s="119"/>
      <c r="M341" s="119"/>
      <c r="N341" s="127"/>
      <c r="O341" s="3"/>
      <c r="BB341" s="194"/>
      <c r="BC341" s="194"/>
    </row>
    <row r="342" spans="1:55" s="2" customFormat="1" ht="40.15" customHeight="1">
      <c r="A342" s="5"/>
      <c r="B342" s="4"/>
      <c r="C342" s="20" t="s">
        <v>354</v>
      </c>
      <c r="D342" s="169"/>
      <c r="E342" s="217"/>
      <c r="F342" s="217"/>
      <c r="G342" s="217"/>
      <c r="H342" s="217"/>
      <c r="I342" s="217"/>
      <c r="J342" s="217"/>
      <c r="K342" s="119"/>
      <c r="L342" s="119"/>
      <c r="M342" s="119"/>
      <c r="N342" s="127"/>
      <c r="O342" s="3"/>
      <c r="BB342" s="194"/>
      <c r="BC342" s="194"/>
    </row>
    <row r="343" spans="1:55" s="2" customFormat="1" ht="14.65" customHeight="1">
      <c r="A343" s="5"/>
      <c r="B343" s="4"/>
      <c r="C343" s="217"/>
      <c r="D343" s="217"/>
      <c r="E343" s="217"/>
      <c r="F343" s="217"/>
      <c r="G343" s="217"/>
      <c r="H343" s="218"/>
      <c r="I343" s="217"/>
      <c r="J343" s="217"/>
      <c r="K343" s="119"/>
      <c r="L343" s="119"/>
      <c r="M343" s="119"/>
      <c r="N343" s="127"/>
      <c r="O343" s="3"/>
      <c r="BB343" s="194"/>
      <c r="BC343" s="194"/>
    </row>
    <row r="344" spans="1:55" s="2" customFormat="1" ht="14.45">
      <c r="A344" s="5"/>
      <c r="B344" s="4"/>
      <c r="C344" s="216" t="s">
        <v>355</v>
      </c>
      <c r="D344" s="216" t="s">
        <v>329</v>
      </c>
      <c r="E344" s="216" t="s">
        <v>356</v>
      </c>
      <c r="F344" s="216" t="s">
        <v>357</v>
      </c>
      <c r="G344" s="217"/>
      <c r="H344" s="218"/>
      <c r="I344" s="217"/>
      <c r="J344" s="217"/>
      <c r="K344" s="119"/>
      <c r="L344" s="119"/>
      <c r="M344" s="119"/>
      <c r="N344" s="127"/>
      <c r="O344" s="3"/>
      <c r="BB344" s="194"/>
      <c r="BC344" s="194"/>
    </row>
    <row r="345" spans="1:55" s="2" customFormat="1" ht="14.45">
      <c r="A345" s="5"/>
      <c r="B345" s="4"/>
      <c r="C345" s="220" t="s">
        <v>358</v>
      </c>
      <c r="D345" s="219" t="s">
        <v>359</v>
      </c>
      <c r="E345" s="222" t="s">
        <v>109</v>
      </c>
      <c r="F345" s="99">
        <v>200</v>
      </c>
      <c r="G345" s="217"/>
      <c r="H345" s="218"/>
      <c r="I345" s="217"/>
      <c r="J345" s="217"/>
      <c r="K345" s="119"/>
      <c r="L345" s="119"/>
      <c r="M345" s="119"/>
      <c r="N345" s="127"/>
      <c r="O345" s="3"/>
      <c r="BB345" s="194"/>
      <c r="BC345" s="194"/>
    </row>
    <row r="346" spans="1:55" s="2" customFormat="1" ht="14.45">
      <c r="A346" s="5"/>
      <c r="B346" s="4"/>
      <c r="C346" s="220" t="s">
        <v>360</v>
      </c>
      <c r="D346" s="219" t="s">
        <v>361</v>
      </c>
      <c r="E346" s="222" t="s">
        <v>109</v>
      </c>
      <c r="F346" s="99">
        <v>200</v>
      </c>
      <c r="G346" s="217"/>
      <c r="H346" s="218"/>
      <c r="I346" s="217"/>
      <c r="J346" s="217"/>
      <c r="K346" s="119"/>
      <c r="L346" s="119"/>
      <c r="M346" s="119"/>
      <c r="N346" s="127"/>
      <c r="O346" s="3"/>
      <c r="BB346" s="194"/>
      <c r="BC346" s="194"/>
    </row>
    <row r="347" spans="1:55" s="2" customFormat="1" ht="14.45">
      <c r="A347" s="5"/>
      <c r="B347" s="4"/>
      <c r="C347" s="226"/>
      <c r="D347" s="226"/>
      <c r="E347" s="226"/>
      <c r="F347" s="226"/>
      <c r="G347" s="217"/>
      <c r="H347" s="218"/>
      <c r="I347" s="217"/>
      <c r="J347" s="217"/>
      <c r="K347" s="119"/>
      <c r="L347" s="119"/>
      <c r="M347" s="119"/>
      <c r="N347" s="127"/>
      <c r="O347" s="3"/>
      <c r="BB347" s="194"/>
      <c r="BC347" s="194"/>
    </row>
    <row r="348" spans="1:55" s="2" customFormat="1" ht="14.45">
      <c r="A348" s="5"/>
      <c r="B348" s="4"/>
      <c r="C348" s="216" t="s">
        <v>355</v>
      </c>
      <c r="D348" s="216" t="s">
        <v>329</v>
      </c>
      <c r="E348" s="216" t="s">
        <v>362</v>
      </c>
      <c r="F348" s="216" t="s">
        <v>363</v>
      </c>
      <c r="G348" s="217"/>
      <c r="H348" s="218"/>
      <c r="I348" s="217"/>
      <c r="J348" s="217"/>
      <c r="K348" s="119"/>
      <c r="L348" s="119"/>
      <c r="M348" s="119"/>
      <c r="N348" s="127"/>
      <c r="O348" s="3"/>
      <c r="BB348" s="194"/>
      <c r="BC348" s="194"/>
    </row>
    <row r="349" spans="1:55" s="2" customFormat="1" ht="14.45">
      <c r="A349" s="5"/>
      <c r="B349" s="4"/>
      <c r="C349" s="220" t="s">
        <v>358</v>
      </c>
      <c r="D349" s="219" t="s">
        <v>359</v>
      </c>
      <c r="E349" s="223" t="s">
        <v>364</v>
      </c>
      <c r="F349" s="225" t="s">
        <v>365</v>
      </c>
      <c r="G349" s="224"/>
      <c r="I349" s="217"/>
      <c r="J349" s="217"/>
      <c r="K349" s="119"/>
      <c r="L349" s="119"/>
      <c r="M349" s="119"/>
      <c r="N349" s="127"/>
      <c r="O349" s="3"/>
      <c r="BB349" s="194"/>
      <c r="BC349" s="194"/>
    </row>
    <row r="350" spans="1:55" s="2" customFormat="1" ht="14.45">
      <c r="A350" s="5"/>
      <c r="B350" s="4"/>
      <c r="C350" s="220" t="s">
        <v>358</v>
      </c>
      <c r="D350" s="219" t="s">
        <v>359</v>
      </c>
      <c r="E350" s="223" t="s">
        <v>366</v>
      </c>
      <c r="F350" s="222"/>
      <c r="G350" s="217"/>
      <c r="I350" s="217"/>
      <c r="J350" s="217"/>
      <c r="K350" s="119"/>
      <c r="L350" s="119"/>
      <c r="M350" s="119"/>
      <c r="N350" s="127"/>
      <c r="O350" s="3"/>
      <c r="BB350" s="194"/>
      <c r="BC350" s="194"/>
    </row>
    <row r="351" spans="1:55" s="2" customFormat="1" ht="14.45">
      <c r="A351" s="5"/>
      <c r="B351" s="4"/>
      <c r="C351" s="220" t="s">
        <v>358</v>
      </c>
      <c r="D351" s="219" t="s">
        <v>359</v>
      </c>
      <c r="E351" s="223" t="s">
        <v>367</v>
      </c>
      <c r="F351" s="222" t="s">
        <v>368</v>
      </c>
      <c r="G351" s="217"/>
      <c r="H351" s="218"/>
      <c r="I351" s="217"/>
      <c r="J351" s="217"/>
      <c r="K351" s="119"/>
      <c r="L351" s="119"/>
      <c r="M351" s="119"/>
      <c r="N351" s="127"/>
      <c r="O351" s="3"/>
      <c r="BB351" s="194"/>
      <c r="BC351" s="194"/>
    </row>
    <row r="352" spans="1:55" s="2" customFormat="1" ht="14.45">
      <c r="A352" s="5"/>
      <c r="B352" s="4"/>
      <c r="C352" s="217"/>
      <c r="D352" s="217"/>
      <c r="E352" s="217"/>
      <c r="F352" s="217"/>
      <c r="G352" s="217"/>
      <c r="H352" s="218"/>
      <c r="I352" s="217"/>
      <c r="J352" s="217"/>
      <c r="K352" s="119"/>
      <c r="L352" s="119"/>
      <c r="M352" s="119"/>
      <c r="N352" s="127"/>
      <c r="O352" s="3"/>
      <c r="BB352" s="194"/>
      <c r="BC352" s="194"/>
    </row>
    <row r="353" spans="1:55" s="2" customFormat="1" ht="14.45">
      <c r="A353" s="5"/>
      <c r="B353" s="4"/>
      <c r="C353" s="217"/>
      <c r="D353" s="217"/>
      <c r="E353" s="217"/>
      <c r="F353" s="217"/>
      <c r="G353" s="217"/>
      <c r="H353" s="218"/>
      <c r="I353" s="217"/>
      <c r="J353" s="217"/>
      <c r="K353" s="119"/>
      <c r="L353" s="119"/>
      <c r="M353" s="119"/>
      <c r="N353" s="127"/>
      <c r="O353" s="3"/>
      <c r="BB353" s="194"/>
      <c r="BC353" s="194"/>
    </row>
    <row r="354" spans="1:55" s="2" customFormat="1" ht="20.65" customHeight="1">
      <c r="A354" s="5"/>
      <c r="B354" s="4"/>
      <c r="C354" s="20" t="s">
        <v>369</v>
      </c>
      <c r="D354" s="169"/>
      <c r="E354" s="217"/>
      <c r="F354" s="217"/>
      <c r="G354" s="217"/>
      <c r="H354" s="218"/>
      <c r="I354" s="217"/>
      <c r="J354" s="217"/>
      <c r="K354" s="119"/>
      <c r="L354" s="119"/>
      <c r="M354" s="119"/>
      <c r="N354" s="127"/>
      <c r="O354" s="3"/>
      <c r="BB354" s="194"/>
      <c r="BC354" s="194"/>
    </row>
    <row r="355" spans="1:55" s="2" customFormat="1" ht="14.45">
      <c r="A355" s="5"/>
      <c r="B355" s="4"/>
      <c r="C355" s="217"/>
      <c r="D355" s="217"/>
      <c r="E355" s="217"/>
      <c r="F355" s="217"/>
      <c r="G355" s="217"/>
      <c r="H355" s="218"/>
      <c r="I355" s="217"/>
      <c r="J355" s="217"/>
      <c r="K355" s="119"/>
      <c r="L355" s="119"/>
      <c r="M355" s="119"/>
      <c r="N355" s="127"/>
      <c r="O355" s="3"/>
      <c r="BB355" s="194"/>
      <c r="BC355" s="194"/>
    </row>
    <row r="356" spans="1:55" s="2" customFormat="1" ht="14.45">
      <c r="A356" s="5"/>
      <c r="B356" s="4"/>
      <c r="C356" s="216" t="s">
        <v>370</v>
      </c>
      <c r="D356" s="216" t="s">
        <v>371</v>
      </c>
      <c r="E356" s="216" t="s">
        <v>372</v>
      </c>
      <c r="F356" s="216" t="s">
        <v>329</v>
      </c>
      <c r="G356" s="217"/>
      <c r="H356" s="218"/>
      <c r="I356" s="217"/>
      <c r="J356" s="217"/>
      <c r="K356" s="119"/>
      <c r="L356" s="119"/>
      <c r="M356" s="119"/>
      <c r="N356" s="127"/>
      <c r="O356" s="3"/>
      <c r="BB356" s="194"/>
      <c r="BC356" s="194"/>
    </row>
    <row r="357" spans="1:55" s="2" customFormat="1" ht="14.45">
      <c r="A357" s="5"/>
      <c r="B357" s="4"/>
      <c r="C357" s="220" t="s">
        <v>373</v>
      </c>
      <c r="D357" s="220" t="s">
        <v>374</v>
      </c>
      <c r="E357" s="220" t="s">
        <v>358</v>
      </c>
      <c r="F357" s="219" t="s">
        <v>359</v>
      </c>
      <c r="G357" s="221"/>
      <c r="H357" s="218"/>
      <c r="I357" s="217"/>
      <c r="J357" s="217"/>
      <c r="K357" s="119"/>
      <c r="L357" s="119"/>
      <c r="M357" s="119"/>
      <c r="N357" s="127"/>
      <c r="O357" s="3"/>
      <c r="BB357" s="194"/>
      <c r="BC357" s="194"/>
    </row>
    <row r="358" spans="1:55" s="2" customFormat="1" ht="14.45">
      <c r="A358" s="5"/>
      <c r="B358" s="4"/>
      <c r="C358" s="220" t="s">
        <v>373</v>
      </c>
      <c r="D358" s="220" t="s">
        <v>375</v>
      </c>
      <c r="E358" s="220" t="s">
        <v>344</v>
      </c>
      <c r="F358" s="219" t="s">
        <v>345</v>
      </c>
      <c r="G358" s="217"/>
      <c r="H358" s="218"/>
      <c r="I358" s="217"/>
      <c r="J358" s="217"/>
      <c r="K358" s="119"/>
      <c r="L358" s="119"/>
      <c r="M358" s="119"/>
      <c r="N358" s="127"/>
      <c r="O358" s="3"/>
      <c r="BB358" s="194"/>
      <c r="BC358" s="194"/>
    </row>
    <row r="359" spans="1:55" s="2" customFormat="1" ht="14.45">
      <c r="A359" s="5"/>
      <c r="B359" s="4"/>
      <c r="C359" s="220" t="s">
        <v>373</v>
      </c>
      <c r="D359" s="220" t="s">
        <v>375</v>
      </c>
      <c r="E359" s="220" t="s">
        <v>342</v>
      </c>
      <c r="F359" s="219" t="s">
        <v>343</v>
      </c>
      <c r="G359" s="217"/>
      <c r="H359" s="218"/>
      <c r="I359" s="217"/>
      <c r="J359" s="217"/>
      <c r="K359" s="119"/>
      <c r="L359" s="119"/>
      <c r="M359" s="119"/>
      <c r="N359" s="127"/>
      <c r="O359" s="3"/>
      <c r="BB359" s="194"/>
      <c r="BC359" s="194"/>
    </row>
    <row r="360" spans="1:55" s="2" customFormat="1" ht="14.45">
      <c r="A360" s="5"/>
      <c r="B360" s="4"/>
      <c r="C360" s="220" t="s">
        <v>373</v>
      </c>
      <c r="D360" s="220" t="s">
        <v>375</v>
      </c>
      <c r="E360" s="220" t="s">
        <v>334</v>
      </c>
      <c r="F360" s="219" t="s">
        <v>335</v>
      </c>
      <c r="G360" s="217"/>
      <c r="H360" s="218"/>
      <c r="I360" s="217"/>
      <c r="J360" s="217"/>
      <c r="K360" s="119"/>
      <c r="L360" s="119"/>
      <c r="M360" s="119"/>
      <c r="N360" s="127"/>
      <c r="O360" s="3"/>
      <c r="BB360" s="194"/>
      <c r="BC360" s="194"/>
    </row>
    <row r="361" spans="1:55" s="2" customFormat="1" ht="14.45">
      <c r="A361" s="5"/>
      <c r="B361" s="4"/>
      <c r="C361" s="220" t="s">
        <v>373</v>
      </c>
      <c r="D361" s="220" t="s">
        <v>375</v>
      </c>
      <c r="E361" s="220" t="s">
        <v>336</v>
      </c>
      <c r="F361" s="219" t="s">
        <v>337</v>
      </c>
      <c r="G361" s="217"/>
      <c r="H361" s="218"/>
      <c r="I361" s="217"/>
      <c r="J361" s="217"/>
      <c r="K361" s="119"/>
      <c r="L361" s="119"/>
      <c r="M361" s="119"/>
      <c r="N361" s="127"/>
      <c r="O361" s="3"/>
      <c r="BB361" s="194"/>
      <c r="BC361" s="194"/>
    </row>
    <row r="362" spans="1:55" s="2" customFormat="1" ht="14.45">
      <c r="A362" s="5"/>
      <c r="B362" s="4"/>
      <c r="C362" s="220" t="s">
        <v>373</v>
      </c>
      <c r="D362" s="220" t="s">
        <v>375</v>
      </c>
      <c r="E362" s="220" t="s">
        <v>339</v>
      </c>
      <c r="F362" s="219" t="s">
        <v>340</v>
      </c>
      <c r="G362" s="217"/>
      <c r="H362" s="218"/>
      <c r="I362" s="217"/>
      <c r="J362" s="217"/>
      <c r="K362" s="119"/>
      <c r="L362" s="119"/>
      <c r="M362" s="119"/>
      <c r="N362" s="127"/>
      <c r="O362" s="3"/>
      <c r="BB362" s="194"/>
      <c r="BC362" s="194"/>
    </row>
    <row r="363" spans="1:55" s="2" customFormat="1" ht="14.45">
      <c r="A363" s="5"/>
      <c r="B363" s="4"/>
      <c r="C363" s="220" t="s">
        <v>373</v>
      </c>
      <c r="D363" s="220" t="s">
        <v>375</v>
      </c>
      <c r="E363" s="220" t="s">
        <v>347</v>
      </c>
      <c r="F363" s="219" t="s">
        <v>348</v>
      </c>
      <c r="G363" s="217"/>
      <c r="H363" s="218"/>
      <c r="I363" s="217"/>
      <c r="J363" s="217"/>
      <c r="K363" s="119"/>
      <c r="L363" s="119"/>
      <c r="M363" s="119"/>
      <c r="N363" s="127"/>
      <c r="O363" s="3"/>
      <c r="BB363" s="194"/>
      <c r="BC363" s="194"/>
    </row>
    <row r="364" spans="1:55" s="2" customFormat="1" ht="14.45">
      <c r="A364" s="5"/>
      <c r="B364" s="4"/>
      <c r="C364" s="220" t="s">
        <v>373</v>
      </c>
      <c r="D364" s="220" t="s">
        <v>375</v>
      </c>
      <c r="E364" s="220" t="s">
        <v>350</v>
      </c>
      <c r="F364" s="219" t="s">
        <v>351</v>
      </c>
      <c r="G364" s="217"/>
      <c r="H364" s="218"/>
      <c r="I364" s="217"/>
      <c r="J364" s="217"/>
      <c r="K364" s="119"/>
      <c r="L364" s="119"/>
      <c r="M364" s="119"/>
      <c r="N364" s="127"/>
      <c r="O364" s="3"/>
      <c r="BB364" s="194"/>
      <c r="BC364" s="194"/>
    </row>
    <row r="365" spans="1:55" s="2" customFormat="1" ht="14.45">
      <c r="A365" s="5"/>
      <c r="B365" s="4"/>
      <c r="C365" s="220" t="s">
        <v>373</v>
      </c>
      <c r="D365" s="220" t="s">
        <v>375</v>
      </c>
      <c r="E365" s="220" t="s">
        <v>352</v>
      </c>
      <c r="F365" s="219" t="s">
        <v>353</v>
      </c>
      <c r="G365" s="217"/>
      <c r="H365" s="218"/>
      <c r="I365" s="217"/>
      <c r="J365" s="217"/>
      <c r="K365" s="119"/>
      <c r="L365" s="119"/>
      <c r="M365" s="119"/>
      <c r="N365" s="127"/>
      <c r="O365" s="3"/>
      <c r="BB365" s="194"/>
      <c r="BC365" s="194"/>
    </row>
    <row r="366" spans="1:55" s="2" customFormat="1" ht="14.45">
      <c r="A366" s="5"/>
      <c r="B366" s="4"/>
      <c r="C366" s="220" t="s">
        <v>373</v>
      </c>
      <c r="D366" s="220" t="s">
        <v>375</v>
      </c>
      <c r="E366" s="220" t="s">
        <v>360</v>
      </c>
      <c r="F366" s="219" t="s">
        <v>361</v>
      </c>
      <c r="G366" s="217"/>
      <c r="H366" s="218"/>
      <c r="I366" s="217"/>
      <c r="J366" s="217"/>
      <c r="K366" s="119"/>
      <c r="L366" s="119"/>
      <c r="M366" s="119"/>
      <c r="N366" s="127"/>
      <c r="O366" s="3"/>
      <c r="BB366" s="194"/>
      <c r="BC366" s="194"/>
    </row>
    <row r="367" spans="1:55" s="2" customFormat="1">
      <c r="A367" s="5"/>
      <c r="B367" s="4"/>
      <c r="C367" s="119"/>
      <c r="D367" s="119"/>
      <c r="E367" s="119"/>
      <c r="F367" s="119"/>
      <c r="G367" s="119"/>
      <c r="H367" s="119"/>
      <c r="I367" s="119"/>
      <c r="J367" s="119"/>
      <c r="K367" s="119"/>
      <c r="L367" s="119"/>
      <c r="M367" s="119"/>
      <c r="N367" s="127"/>
      <c r="O367" s="3"/>
      <c r="BB367" s="194"/>
      <c r="BC367" s="194"/>
    </row>
    <row r="368" spans="1:55" s="2" customFormat="1">
      <c r="A368" s="5"/>
      <c r="B368" s="4"/>
      <c r="C368" s="119"/>
      <c r="D368" s="119"/>
      <c r="E368" s="119"/>
      <c r="F368" s="119"/>
      <c r="G368" s="119"/>
      <c r="H368" s="119"/>
      <c r="I368" s="119"/>
      <c r="J368" s="119"/>
      <c r="K368" s="119"/>
      <c r="L368" s="119"/>
      <c r="M368" s="119"/>
      <c r="N368" s="127"/>
      <c r="O368" s="3"/>
      <c r="BB368" s="194"/>
      <c r="BC368" s="194"/>
    </row>
    <row r="369" spans="1:55" s="2" customFormat="1">
      <c r="A369" s="5"/>
      <c r="B369" s="4"/>
      <c r="C369" s="119"/>
      <c r="D369" s="119"/>
      <c r="E369" s="119"/>
      <c r="F369" s="119"/>
      <c r="G369" s="119"/>
      <c r="H369" s="119"/>
      <c r="I369" s="119"/>
      <c r="J369" s="119"/>
      <c r="K369" s="119"/>
      <c r="L369" s="119"/>
      <c r="M369" s="119"/>
      <c r="N369" s="127"/>
      <c r="O369" s="3"/>
      <c r="BB369" s="194"/>
      <c r="BC369" s="194"/>
    </row>
    <row r="370" spans="1:55" s="2" customFormat="1">
      <c r="A370" s="5"/>
      <c r="B370" s="4"/>
      <c r="C370" s="119"/>
      <c r="D370" s="119"/>
      <c r="E370" s="119"/>
      <c r="F370" s="119"/>
      <c r="G370" s="119"/>
      <c r="H370" s="119"/>
      <c r="I370" s="119"/>
      <c r="J370" s="119"/>
      <c r="K370" s="119"/>
      <c r="L370" s="119"/>
      <c r="M370" s="119"/>
      <c r="N370" s="127"/>
      <c r="O370" s="3"/>
      <c r="BB370" s="194"/>
      <c r="BC370" s="194"/>
    </row>
    <row r="371" spans="1:55" customFormat="1" ht="21.4" customHeight="1">
      <c r="A371" s="44"/>
      <c r="B371" s="4"/>
      <c r="C371" s="20" t="s">
        <v>376</v>
      </c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194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</row>
    <row r="372" spans="1:55" customFormat="1" ht="12.75" customHeight="1">
      <c r="A372" s="44"/>
      <c r="B372" s="573" t="s">
        <v>315</v>
      </c>
      <c r="C372" s="216" t="s">
        <v>377</v>
      </c>
      <c r="D372" s="216" t="s">
        <v>378</v>
      </c>
      <c r="E372" s="216" t="s">
        <v>379</v>
      </c>
      <c r="F372" s="216" t="s">
        <v>380</v>
      </c>
      <c r="G372" s="216" t="s">
        <v>381</v>
      </c>
      <c r="H372" s="216" t="s">
        <v>382</v>
      </c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194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</row>
    <row r="373" spans="1:55" customFormat="1" ht="14.65" customHeight="1">
      <c r="A373" s="44"/>
      <c r="B373" s="573"/>
      <c r="C373" s="215" t="s">
        <v>383</v>
      </c>
      <c r="D373" s="214" t="s">
        <v>384</v>
      </c>
      <c r="E373" s="213" t="s">
        <v>385</v>
      </c>
      <c r="F373" s="212">
        <v>1</v>
      </c>
      <c r="G373" s="212"/>
      <c r="H373" s="211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194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</row>
    <row r="374" spans="1:55" customFormat="1" ht="14.45">
      <c r="A374" s="44"/>
      <c r="B374" s="573"/>
      <c r="C374" s="209"/>
      <c r="D374" s="208"/>
      <c r="E374" s="207"/>
      <c r="F374" s="206"/>
      <c r="G374" s="210"/>
      <c r="H374" s="20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194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</row>
    <row r="375" spans="1:55" customFormat="1" ht="12.75" customHeight="1">
      <c r="A375" s="44"/>
      <c r="B375" s="573"/>
      <c r="C375" s="209"/>
      <c r="D375" s="208"/>
      <c r="E375" s="207"/>
      <c r="F375" s="206"/>
      <c r="G375" s="210"/>
      <c r="H375" s="20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194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</row>
    <row r="376" spans="1:55" customFormat="1" ht="12.75" customHeight="1">
      <c r="A376" s="44"/>
      <c r="B376" s="573"/>
      <c r="C376" s="209"/>
      <c r="D376" s="208"/>
      <c r="E376" s="207"/>
      <c r="F376" s="206"/>
      <c r="G376" s="206"/>
      <c r="H376" s="20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194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</row>
    <row r="377" spans="1:55" customFormat="1" ht="12.75" customHeight="1">
      <c r="A377" s="44"/>
      <c r="B377" s="573"/>
      <c r="C377" s="202"/>
      <c r="D377" s="201"/>
      <c r="E377" s="205"/>
      <c r="F377" s="204"/>
      <c r="G377" s="204"/>
      <c r="H377" s="20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194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</row>
    <row r="378" spans="1:55" customFormat="1" ht="12.75" customHeight="1">
      <c r="A378" s="44"/>
      <c r="B378" s="573"/>
      <c r="C378" s="202"/>
      <c r="D378" s="201"/>
      <c r="E378" s="200"/>
      <c r="F378" s="199"/>
      <c r="G378" s="199"/>
      <c r="H378" s="198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194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</row>
    <row r="379" spans="1:55" customFormat="1" ht="12.75" customHeight="1">
      <c r="A379" s="44"/>
      <c r="B379" s="573"/>
      <c r="C379" s="197"/>
      <c r="D379" s="196"/>
      <c r="E379" s="196"/>
      <c r="F379" s="196"/>
      <c r="G379" s="196"/>
      <c r="H379" s="19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194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</row>
    <row r="380" spans="1:55" s="2" customFormat="1">
      <c r="A380" s="5"/>
      <c r="B380" s="4"/>
      <c r="C380" s="119"/>
      <c r="D380" s="119"/>
      <c r="E380" s="119"/>
      <c r="F380" s="119"/>
      <c r="G380" s="119"/>
      <c r="H380" s="119"/>
      <c r="I380" s="119"/>
      <c r="J380" s="119"/>
      <c r="K380" s="119"/>
      <c r="L380" s="119"/>
      <c r="M380" s="119"/>
      <c r="N380" s="127"/>
      <c r="O380" s="3"/>
      <c r="BB380" s="194"/>
      <c r="BC380" s="194"/>
    </row>
    <row r="381" spans="1:55" s="2" customFormat="1">
      <c r="A381" s="5"/>
      <c r="B381" s="4"/>
      <c r="C381" s="119"/>
      <c r="D381" s="119"/>
      <c r="E381" s="119"/>
      <c r="F381" s="119"/>
      <c r="G381" s="119"/>
      <c r="H381" s="119"/>
      <c r="I381" s="119"/>
      <c r="J381" s="119"/>
      <c r="K381" s="119"/>
      <c r="L381" s="119"/>
      <c r="M381" s="119"/>
      <c r="N381" s="127"/>
      <c r="O381" s="3"/>
      <c r="BB381" s="194"/>
      <c r="BC381" s="194"/>
    </row>
    <row r="382" spans="1:55" s="2" customFormat="1" ht="21">
      <c r="A382" s="5"/>
      <c r="B382" s="4"/>
      <c r="C382" s="20" t="s">
        <v>386</v>
      </c>
      <c r="D382" s="119"/>
      <c r="E382" s="119"/>
      <c r="F382" s="119"/>
      <c r="G382" s="119"/>
      <c r="H382" s="119"/>
      <c r="I382" s="119"/>
      <c r="J382" s="119"/>
      <c r="K382" s="119"/>
      <c r="L382" s="119"/>
      <c r="M382" s="119"/>
      <c r="N382" s="127"/>
      <c r="O382" s="3"/>
      <c r="BB382" s="194"/>
      <c r="BC382" s="194"/>
    </row>
    <row r="383" spans="1:55" s="2" customFormat="1">
      <c r="A383" s="5"/>
      <c r="B383" s="4"/>
      <c r="C383" s="168" t="s">
        <v>387</v>
      </c>
      <c r="D383" s="168"/>
      <c r="E383" s="168"/>
      <c r="F383" s="168"/>
      <c r="G383" s="168"/>
      <c r="H383" s="168"/>
      <c r="I383" s="168"/>
      <c r="J383" s="119"/>
      <c r="K383" s="119"/>
      <c r="L383" s="127"/>
      <c r="M383" s="3"/>
      <c r="AZ383" s="194"/>
      <c r="BA383" s="194"/>
    </row>
    <row r="384" spans="1:55" s="2" customFormat="1" ht="26.1" customHeight="1">
      <c r="A384" s="5"/>
      <c r="B384" s="4"/>
      <c r="C384" s="553" t="s">
        <v>388</v>
      </c>
      <c r="D384" s="553"/>
      <c r="E384" s="168" t="s">
        <v>389</v>
      </c>
      <c r="F384" s="193" t="s">
        <v>390</v>
      </c>
      <c r="G384" s="149" t="s">
        <v>391</v>
      </c>
      <c r="H384" s="124" t="s">
        <v>392</v>
      </c>
      <c r="I384" s="192" t="s">
        <v>393</v>
      </c>
      <c r="J384" s="119"/>
      <c r="K384" s="119"/>
      <c r="L384" s="127"/>
      <c r="M384" s="3"/>
    </row>
    <row r="385" spans="1:51" s="185" customFormat="1">
      <c r="A385" s="191"/>
      <c r="B385" s="190"/>
      <c r="C385" s="569" t="s">
        <v>394</v>
      </c>
      <c r="D385" s="569"/>
      <c r="E385" s="54"/>
      <c r="F385" s="54"/>
      <c r="G385" s="189"/>
      <c r="H385" s="138"/>
      <c r="I385" s="188"/>
      <c r="J385" s="187"/>
      <c r="K385" s="187"/>
      <c r="L385" s="187"/>
      <c r="M385" s="186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s="2" customFormat="1">
      <c r="A386" s="5"/>
      <c r="B386" s="4"/>
      <c r="C386" s="569" t="s">
        <v>395</v>
      </c>
      <c r="D386" s="569"/>
      <c r="E386" s="184"/>
      <c r="F386" s="175"/>
      <c r="G386" s="183"/>
      <c r="H386" s="175"/>
      <c r="I386" s="182"/>
      <c r="J386" s="119"/>
      <c r="K386" s="119"/>
      <c r="L386" s="127"/>
      <c r="M386" s="3"/>
    </row>
    <row r="387" spans="1:51" s="2" customFormat="1">
      <c r="A387" s="5"/>
      <c r="B387" s="4"/>
      <c r="C387" s="569" t="s">
        <v>396</v>
      </c>
      <c r="D387" s="569"/>
      <c r="E387" s="184"/>
      <c r="F387" s="175"/>
      <c r="G387" s="183"/>
      <c r="H387" s="175"/>
      <c r="I387" s="182"/>
      <c r="J387" s="119"/>
      <c r="K387" s="119"/>
      <c r="L387" s="127"/>
      <c r="M387" s="3"/>
    </row>
    <row r="388" spans="1:51" s="2" customFormat="1">
      <c r="A388" s="5"/>
      <c r="B388" s="4"/>
      <c r="C388" s="181"/>
      <c r="D388" s="164"/>
      <c r="E388" s="164"/>
      <c r="F388" s="164"/>
      <c r="G388" s="164"/>
      <c r="H388" s="164"/>
      <c r="I388" s="164"/>
      <c r="J388" s="164"/>
      <c r="K388" s="127"/>
      <c r="L388" s="119"/>
      <c r="M388" s="119"/>
      <c r="N388" s="127"/>
      <c r="O388" s="3"/>
    </row>
    <row r="389" spans="1:51" s="2" customFormat="1">
      <c r="A389" s="5"/>
      <c r="B389" s="4"/>
      <c r="C389" s="164"/>
      <c r="D389" s="164"/>
      <c r="E389" s="164"/>
      <c r="F389" s="164"/>
      <c r="G389" s="164"/>
      <c r="H389" s="164"/>
      <c r="I389" s="164"/>
      <c r="J389" s="164"/>
      <c r="K389" s="127"/>
      <c r="L389" s="119"/>
      <c r="M389" s="119"/>
      <c r="N389" s="127"/>
      <c r="O389" s="3"/>
    </row>
    <row r="390" spans="1:51" s="2" customFormat="1">
      <c r="A390" s="5"/>
      <c r="B390" s="4"/>
      <c r="C390" s="168" t="s">
        <v>397</v>
      </c>
      <c r="D390" s="168" t="s">
        <v>398</v>
      </c>
      <c r="E390" s="54"/>
      <c r="G390" s="164"/>
      <c r="H390" s="164"/>
      <c r="I390" s="164"/>
      <c r="J390" s="164"/>
      <c r="K390" s="127"/>
      <c r="L390" s="119"/>
      <c r="M390" s="119"/>
      <c r="N390" s="127"/>
      <c r="O390" s="3"/>
    </row>
    <row r="391" spans="1:51" s="2" customFormat="1">
      <c r="A391" s="5"/>
      <c r="B391" s="4"/>
      <c r="C391" s="168" t="s">
        <v>399</v>
      </c>
      <c r="D391" s="168"/>
      <c r="E391" s="54"/>
      <c r="G391" s="164"/>
      <c r="H391" s="164"/>
      <c r="I391" s="164"/>
      <c r="J391" s="164"/>
      <c r="K391" s="127"/>
      <c r="L391" s="119"/>
      <c r="M391" s="119"/>
      <c r="N391" s="127"/>
      <c r="O391" s="3"/>
    </row>
    <row r="392" spans="1:51" s="2" customFormat="1">
      <c r="A392" s="5"/>
      <c r="B392" s="4"/>
      <c r="C392" s="168" t="s">
        <v>400</v>
      </c>
      <c r="D392" s="168"/>
      <c r="E392" s="54"/>
      <c r="G392" s="164"/>
      <c r="H392" s="164"/>
      <c r="I392" s="164"/>
      <c r="J392" s="164"/>
      <c r="K392" s="127"/>
      <c r="L392" s="119"/>
      <c r="M392" s="119"/>
      <c r="N392" s="127"/>
      <c r="O392" s="3"/>
    </row>
    <row r="393" spans="1:51" s="2" customFormat="1">
      <c r="A393" s="5"/>
      <c r="B393" s="4"/>
      <c r="C393" s="164"/>
      <c r="D393" s="164"/>
      <c r="E393" s="164"/>
      <c r="F393" s="164"/>
      <c r="G393" s="164"/>
      <c r="H393" s="164"/>
      <c r="I393" s="164"/>
      <c r="J393" s="164"/>
      <c r="K393" s="127"/>
      <c r="L393" s="119"/>
      <c r="M393" s="119"/>
      <c r="N393" s="127"/>
      <c r="O393" s="3"/>
    </row>
    <row r="394" spans="1:51" s="2" customFormat="1">
      <c r="A394" s="5"/>
      <c r="B394" s="4"/>
      <c r="C394" s="168"/>
      <c r="D394" s="168" t="s">
        <v>401</v>
      </c>
      <c r="E394" s="168" t="s">
        <v>402</v>
      </c>
      <c r="F394" s="168" t="s">
        <v>403</v>
      </c>
      <c r="G394" s="164"/>
      <c r="H394" s="164"/>
      <c r="I394" s="164"/>
      <c r="J394" s="164"/>
      <c r="K394" s="127"/>
      <c r="L394" s="119"/>
      <c r="M394" s="119"/>
      <c r="N394" s="127"/>
      <c r="O394" s="3"/>
    </row>
    <row r="395" spans="1:51" s="2" customFormat="1">
      <c r="A395" s="5"/>
      <c r="B395" s="4"/>
      <c r="C395" s="168" t="s">
        <v>404</v>
      </c>
      <c r="D395" s="180"/>
      <c r="E395" s="180"/>
      <c r="F395" s="180"/>
      <c r="G395" s="164"/>
      <c r="H395" s="164"/>
      <c r="I395" s="164"/>
      <c r="J395" s="164"/>
      <c r="K395" s="127"/>
      <c r="L395" s="119"/>
      <c r="M395" s="119"/>
      <c r="N395" s="127"/>
      <c r="O395" s="3"/>
    </row>
    <row r="396" spans="1:51" s="2" customFormat="1">
      <c r="A396" s="5"/>
      <c r="B396" s="4"/>
      <c r="C396" s="168" t="s">
        <v>405</v>
      </c>
      <c r="D396" s="54"/>
      <c r="E396" s="54"/>
      <c r="F396" s="54"/>
      <c r="G396" s="164"/>
      <c r="H396" s="164"/>
      <c r="I396" s="164"/>
      <c r="J396" s="164"/>
      <c r="K396" s="127"/>
      <c r="L396" s="119"/>
      <c r="M396" s="119"/>
      <c r="N396" s="127"/>
      <c r="O396" s="3"/>
    </row>
    <row r="397" spans="1:51" s="2" customFormat="1" ht="12" customHeight="1">
      <c r="A397" s="5"/>
      <c r="B397" s="4"/>
      <c r="C397" s="179"/>
      <c r="D397" s="179"/>
      <c r="E397" s="179"/>
      <c r="F397" s="179"/>
      <c r="G397" s="164"/>
      <c r="H397" s="164"/>
      <c r="I397" s="164"/>
      <c r="J397" s="164"/>
      <c r="K397" s="127"/>
      <c r="L397" s="119"/>
      <c r="M397" s="119"/>
      <c r="N397" s="127"/>
      <c r="O397" s="3"/>
    </row>
    <row r="398" spans="1:51" s="2" customFormat="1">
      <c r="A398" s="5"/>
      <c r="B398" s="4"/>
      <c r="C398" s="164"/>
      <c r="D398" s="164"/>
      <c r="E398" s="164"/>
      <c r="F398" s="164"/>
      <c r="G398" s="164"/>
      <c r="H398" s="164"/>
      <c r="I398" s="164"/>
      <c r="J398" s="164"/>
      <c r="K398" s="127"/>
      <c r="L398" s="119"/>
      <c r="M398" s="119"/>
      <c r="N398" s="127"/>
      <c r="O398" s="3"/>
    </row>
    <row r="399" spans="1:51" s="2" customFormat="1">
      <c r="A399" s="5"/>
      <c r="B399" s="4"/>
      <c r="C399" s="164"/>
      <c r="D399" s="164"/>
      <c r="E399" s="164"/>
      <c r="F399" s="164"/>
      <c r="G399" s="164"/>
      <c r="H399" s="164"/>
      <c r="I399" s="164"/>
      <c r="J399" s="164"/>
      <c r="K399" s="127"/>
      <c r="L399" s="119"/>
      <c r="M399" s="119"/>
      <c r="N399" s="127"/>
      <c r="O399" s="3"/>
    </row>
    <row r="400" spans="1:51" s="2" customFormat="1" ht="21">
      <c r="A400" s="5"/>
      <c r="B400" s="4"/>
      <c r="C400" s="20" t="s">
        <v>406</v>
      </c>
      <c r="D400" s="169"/>
      <c r="E400" s="164"/>
      <c r="F400" s="164"/>
      <c r="I400" s="164"/>
      <c r="J400" s="164"/>
      <c r="K400" s="127"/>
      <c r="L400" s="119"/>
      <c r="M400" s="119"/>
      <c r="N400" s="127"/>
      <c r="O400" s="3"/>
    </row>
    <row r="401" spans="1:15" s="2" customFormat="1">
      <c r="A401" s="5"/>
      <c r="B401" s="4"/>
      <c r="C401" s="164"/>
      <c r="D401" s="164"/>
      <c r="E401" s="164"/>
      <c r="F401" s="164"/>
      <c r="G401" s="164"/>
      <c r="H401" s="164"/>
      <c r="I401" s="164"/>
      <c r="J401" s="164"/>
      <c r="K401" s="127"/>
      <c r="L401" s="119"/>
      <c r="M401" s="119"/>
      <c r="N401" s="127"/>
      <c r="O401" s="3"/>
    </row>
    <row r="402" spans="1:15" s="2" customFormat="1" ht="26.45">
      <c r="A402" s="5"/>
      <c r="B402" s="4"/>
      <c r="C402" s="168" t="s">
        <v>407</v>
      </c>
      <c r="D402" s="168" t="s">
        <v>408</v>
      </c>
      <c r="E402" s="168" t="s">
        <v>409</v>
      </c>
      <c r="F402" s="168" t="s">
        <v>410</v>
      </c>
      <c r="G402" s="168" t="s">
        <v>411</v>
      </c>
      <c r="H402" s="168" t="s">
        <v>412</v>
      </c>
      <c r="I402" s="164"/>
      <c r="J402" s="164"/>
      <c r="K402" s="127"/>
      <c r="L402" s="119"/>
      <c r="M402" s="119"/>
      <c r="N402" s="127"/>
      <c r="O402" s="3"/>
    </row>
    <row r="403" spans="1:15" s="171" customFormat="1">
      <c r="A403" s="177"/>
      <c r="B403" s="176"/>
      <c r="C403" s="175"/>
      <c r="D403" s="175"/>
      <c r="E403" s="175"/>
      <c r="F403" s="175"/>
      <c r="G403" s="175"/>
      <c r="H403" s="175"/>
      <c r="I403" s="178"/>
      <c r="J403" s="178"/>
      <c r="K403" s="173"/>
      <c r="L403" s="174"/>
      <c r="M403" s="174"/>
      <c r="N403" s="173"/>
      <c r="O403" s="172"/>
    </row>
    <row r="404" spans="1:15" s="2" customFormat="1">
      <c r="A404" s="5"/>
      <c r="B404" s="4"/>
      <c r="C404" s="54"/>
      <c r="D404" s="54"/>
      <c r="E404" s="54"/>
      <c r="F404" s="54"/>
      <c r="G404" s="54"/>
      <c r="H404" s="54"/>
      <c r="I404" s="164"/>
      <c r="J404" s="164"/>
      <c r="K404" s="127"/>
      <c r="L404" s="119"/>
      <c r="M404" s="119"/>
      <c r="N404" s="127"/>
      <c r="O404" s="3"/>
    </row>
    <row r="405" spans="1:15" s="2" customFormat="1">
      <c r="A405" s="5"/>
      <c r="B405" s="4"/>
      <c r="C405" s="54"/>
      <c r="D405" s="54"/>
      <c r="E405" s="54"/>
      <c r="F405" s="54"/>
      <c r="G405" s="54"/>
      <c r="H405" s="54"/>
      <c r="I405" s="164"/>
      <c r="J405" s="164"/>
      <c r="K405" s="127"/>
      <c r="L405" s="119"/>
      <c r="M405" s="119"/>
      <c r="N405" s="127"/>
      <c r="O405" s="3"/>
    </row>
    <row r="406" spans="1:15" s="2" customFormat="1">
      <c r="A406" s="5"/>
      <c r="B406" s="4"/>
      <c r="C406" s="164"/>
      <c r="D406" s="164"/>
      <c r="E406" s="164"/>
      <c r="F406" s="164"/>
      <c r="G406" s="164"/>
      <c r="H406" s="164"/>
      <c r="I406" s="164"/>
      <c r="J406" s="164"/>
      <c r="K406" s="127"/>
      <c r="L406" s="119"/>
      <c r="M406" s="119"/>
      <c r="N406" s="127"/>
      <c r="O406" s="3"/>
    </row>
    <row r="407" spans="1:15" s="2" customFormat="1">
      <c r="A407" s="5"/>
      <c r="B407" s="4"/>
      <c r="C407" s="164"/>
      <c r="D407" s="164"/>
      <c r="E407" s="164"/>
      <c r="F407" s="164"/>
      <c r="G407" s="164"/>
      <c r="H407" s="164"/>
      <c r="I407" s="164"/>
      <c r="J407" s="164"/>
      <c r="K407" s="127"/>
      <c r="L407" s="119"/>
      <c r="M407" s="119"/>
      <c r="N407" s="127"/>
      <c r="O407" s="3"/>
    </row>
    <row r="408" spans="1:15" s="2" customFormat="1">
      <c r="A408" s="5"/>
      <c r="B408" s="4"/>
      <c r="C408" s="164"/>
      <c r="D408" s="164"/>
      <c r="E408" s="164"/>
      <c r="F408" s="164"/>
      <c r="G408" s="164"/>
      <c r="H408" s="164"/>
      <c r="I408" s="164"/>
      <c r="J408" s="164"/>
      <c r="K408" s="127"/>
      <c r="L408" s="119"/>
      <c r="M408" s="119"/>
      <c r="N408" s="127"/>
      <c r="O408" s="3"/>
    </row>
    <row r="409" spans="1:15" s="2" customFormat="1" ht="21">
      <c r="A409" s="5"/>
      <c r="B409" s="4"/>
      <c r="C409" s="20" t="s">
        <v>413</v>
      </c>
      <c r="D409" s="169"/>
      <c r="E409" s="164"/>
      <c r="F409" s="164"/>
      <c r="G409" s="164"/>
      <c r="H409" s="164"/>
      <c r="I409" s="164"/>
      <c r="J409" s="164"/>
      <c r="K409" s="127"/>
      <c r="L409" s="119"/>
      <c r="M409" s="119"/>
      <c r="N409" s="127"/>
      <c r="O409" s="3"/>
    </row>
    <row r="410" spans="1:15" s="2" customFormat="1">
      <c r="A410" s="5"/>
      <c r="B410" s="4"/>
      <c r="C410" s="164"/>
      <c r="D410" s="164"/>
      <c r="E410" s="164"/>
      <c r="F410" s="164"/>
      <c r="G410" s="164"/>
      <c r="H410" s="164"/>
      <c r="I410" s="164"/>
      <c r="J410" s="164"/>
      <c r="K410" s="127"/>
      <c r="L410" s="119"/>
      <c r="M410" s="119"/>
      <c r="N410" s="127"/>
      <c r="O410" s="3"/>
    </row>
    <row r="411" spans="1:15" s="2" customFormat="1">
      <c r="A411" s="5"/>
      <c r="B411" s="4"/>
      <c r="C411" s="168" t="s">
        <v>414</v>
      </c>
      <c r="D411" s="168" t="s">
        <v>415</v>
      </c>
      <c r="E411" s="168" t="s">
        <v>416</v>
      </c>
      <c r="F411" s="168" t="s">
        <v>417</v>
      </c>
      <c r="G411" s="168" t="s">
        <v>418</v>
      </c>
      <c r="H411" s="168" t="s">
        <v>419</v>
      </c>
      <c r="I411" s="168" t="s">
        <v>420</v>
      </c>
      <c r="J411" s="164"/>
      <c r="K411" s="127"/>
      <c r="L411" s="119"/>
      <c r="M411" s="119"/>
      <c r="N411" s="127"/>
      <c r="O411" s="3"/>
    </row>
    <row r="412" spans="1:15" s="171" customFormat="1">
      <c r="A412" s="177"/>
      <c r="B412" s="176"/>
      <c r="C412" s="175"/>
      <c r="D412" s="175"/>
      <c r="E412" s="175"/>
      <c r="F412" s="175"/>
      <c r="G412" s="175"/>
      <c r="H412" s="175"/>
      <c r="I412" s="175"/>
      <c r="J412" s="178"/>
      <c r="K412" s="173"/>
      <c r="L412" s="174"/>
      <c r="M412" s="174"/>
      <c r="N412" s="173"/>
      <c r="O412" s="172"/>
    </row>
    <row r="413" spans="1:15" s="2" customFormat="1">
      <c r="A413" s="5"/>
      <c r="B413" s="4"/>
      <c r="C413" s="54"/>
      <c r="D413" s="54"/>
      <c r="E413" s="54"/>
      <c r="F413" s="54"/>
      <c r="G413" s="54"/>
      <c r="H413" s="54"/>
      <c r="I413" s="54"/>
      <c r="J413" s="164"/>
      <c r="K413" s="127"/>
      <c r="L413" s="119"/>
      <c r="M413" s="119"/>
      <c r="N413" s="127"/>
      <c r="O413" s="3"/>
    </row>
    <row r="414" spans="1:15" s="2" customFormat="1">
      <c r="A414" s="5"/>
      <c r="B414" s="4"/>
      <c r="C414" s="54"/>
      <c r="D414" s="54"/>
      <c r="E414" s="54"/>
      <c r="F414" s="54"/>
      <c r="G414" s="54"/>
      <c r="H414" s="54"/>
      <c r="I414" s="54"/>
      <c r="J414" s="164"/>
      <c r="K414" s="127"/>
      <c r="L414" s="119"/>
      <c r="M414" s="119"/>
      <c r="N414" s="127"/>
      <c r="O414" s="3"/>
    </row>
    <row r="415" spans="1:15" s="2" customFormat="1">
      <c r="A415" s="5"/>
      <c r="B415" s="4"/>
      <c r="C415" s="54"/>
      <c r="D415" s="54"/>
      <c r="E415" s="54"/>
      <c r="F415" s="54"/>
      <c r="G415" s="54"/>
      <c r="H415" s="54"/>
      <c r="I415" s="54"/>
      <c r="J415" s="164"/>
      <c r="K415" s="127"/>
      <c r="L415" s="119"/>
      <c r="M415" s="119"/>
      <c r="N415" s="127"/>
      <c r="O415" s="3"/>
    </row>
    <row r="416" spans="1:15" s="2" customFormat="1">
      <c r="A416" s="5"/>
      <c r="B416" s="4"/>
      <c r="C416" s="164"/>
      <c r="D416" s="164"/>
      <c r="E416" s="164"/>
      <c r="F416" s="164"/>
      <c r="G416" s="164"/>
      <c r="H416" s="164"/>
      <c r="I416" s="164"/>
      <c r="J416" s="164"/>
      <c r="K416" s="127"/>
      <c r="L416" s="119"/>
      <c r="M416" s="119"/>
      <c r="N416" s="127"/>
      <c r="O416" s="3"/>
    </row>
    <row r="417" spans="1:16" s="2" customFormat="1">
      <c r="A417" s="5"/>
      <c r="B417" s="4"/>
      <c r="C417" s="164"/>
      <c r="D417" s="164"/>
      <c r="E417" s="164"/>
      <c r="F417" s="164"/>
      <c r="G417" s="164"/>
      <c r="H417" s="164"/>
      <c r="I417" s="164"/>
      <c r="J417" s="164"/>
      <c r="K417" s="127"/>
      <c r="L417" s="119"/>
      <c r="M417" s="119"/>
      <c r="N417" s="127"/>
      <c r="O417" s="3"/>
    </row>
    <row r="418" spans="1:16" s="2" customFormat="1" ht="21">
      <c r="A418" s="5"/>
      <c r="B418" s="4"/>
      <c r="C418" s="20" t="s">
        <v>421</v>
      </c>
      <c r="D418" s="169"/>
      <c r="E418" s="164"/>
      <c r="F418" s="164"/>
      <c r="G418" s="164"/>
      <c r="H418" s="164"/>
      <c r="I418" s="164"/>
      <c r="J418" s="164"/>
      <c r="K418" s="127"/>
      <c r="L418" s="119"/>
      <c r="M418" s="119"/>
      <c r="N418" s="127"/>
      <c r="O418" s="3"/>
    </row>
    <row r="419" spans="1:16" s="2" customFormat="1">
      <c r="A419" s="5"/>
      <c r="B419" s="4"/>
      <c r="C419" s="164"/>
      <c r="D419" s="164"/>
      <c r="E419" s="164"/>
      <c r="F419" s="164"/>
      <c r="G419" s="164"/>
      <c r="H419" s="164"/>
      <c r="I419" s="164"/>
      <c r="J419" s="164"/>
      <c r="K419" s="127"/>
      <c r="L419" s="119"/>
      <c r="M419" s="119"/>
      <c r="N419" s="127"/>
      <c r="O419" s="3"/>
    </row>
    <row r="420" spans="1:16" s="2" customFormat="1">
      <c r="A420" s="5"/>
      <c r="B420" s="4"/>
      <c r="C420" s="168" t="s">
        <v>411</v>
      </c>
      <c r="D420" s="168" t="s">
        <v>422</v>
      </c>
      <c r="E420" s="168" t="s">
        <v>423</v>
      </c>
      <c r="F420" s="168" t="s">
        <v>424</v>
      </c>
      <c r="G420" s="168" t="s">
        <v>425</v>
      </c>
      <c r="H420" s="168" t="s">
        <v>426</v>
      </c>
      <c r="I420" s="168" t="s">
        <v>427</v>
      </c>
      <c r="J420" s="168" t="s">
        <v>428</v>
      </c>
      <c r="K420" s="127"/>
      <c r="L420" s="119"/>
      <c r="M420" s="119"/>
      <c r="N420" s="127"/>
      <c r="O420" s="3"/>
    </row>
    <row r="421" spans="1:16" s="171" customFormat="1">
      <c r="A421" s="177"/>
      <c r="B421" s="176"/>
      <c r="C421" s="175"/>
      <c r="D421" s="175"/>
      <c r="E421" s="175"/>
      <c r="F421" s="175"/>
      <c r="G421" s="175"/>
      <c r="H421" s="175"/>
      <c r="I421" s="175"/>
      <c r="J421" s="175"/>
      <c r="K421" s="173"/>
      <c r="L421" s="174"/>
      <c r="M421" s="174"/>
      <c r="N421" s="173"/>
      <c r="O421" s="172"/>
    </row>
    <row r="422" spans="1:16" s="2" customFormat="1">
      <c r="A422" s="5"/>
      <c r="B422" s="4"/>
      <c r="C422" s="54"/>
      <c r="D422" s="54"/>
      <c r="E422" s="54"/>
      <c r="F422" s="54"/>
      <c r="G422" s="54"/>
      <c r="H422" s="54"/>
      <c r="I422" s="54"/>
      <c r="J422" s="54"/>
      <c r="K422" s="127"/>
      <c r="L422" s="119"/>
      <c r="M422" s="119"/>
      <c r="N422" s="127"/>
      <c r="O422" s="3"/>
    </row>
    <row r="423" spans="1:16" s="2" customFormat="1">
      <c r="A423" s="5"/>
      <c r="B423" s="4"/>
      <c r="C423" s="54"/>
      <c r="D423" s="54"/>
      <c r="E423" s="54"/>
      <c r="F423" s="54"/>
      <c r="G423" s="54"/>
      <c r="H423" s="54"/>
      <c r="I423" s="54"/>
      <c r="J423" s="54"/>
      <c r="K423" s="127"/>
      <c r="L423" s="119"/>
      <c r="M423" s="119"/>
      <c r="N423" s="127"/>
      <c r="O423" s="3"/>
    </row>
    <row r="424" spans="1:16" s="2" customFormat="1">
      <c r="A424" s="5"/>
      <c r="B424" s="4"/>
      <c r="C424" s="164"/>
      <c r="D424" s="164"/>
      <c r="E424" s="164"/>
      <c r="F424" s="164"/>
      <c r="G424" s="164"/>
      <c r="H424" s="164"/>
      <c r="I424" s="164"/>
      <c r="J424" s="164"/>
      <c r="K424" s="127"/>
      <c r="L424" s="119"/>
      <c r="M424" s="119"/>
      <c r="N424" s="127"/>
      <c r="O424" s="3"/>
    </row>
    <row r="425" spans="1:16" s="2" customFormat="1">
      <c r="A425" s="5"/>
      <c r="B425" s="4"/>
      <c r="C425" s="164"/>
      <c r="D425" s="164"/>
      <c r="E425" s="164"/>
      <c r="F425" s="164"/>
      <c r="G425" s="164"/>
      <c r="H425" s="164"/>
      <c r="I425" s="164"/>
      <c r="J425" s="164"/>
      <c r="K425" s="127"/>
      <c r="L425" s="119"/>
      <c r="M425" s="119"/>
      <c r="N425" s="127"/>
      <c r="O425" s="3"/>
    </row>
    <row r="426" spans="1:16" s="2" customFormat="1" ht="21">
      <c r="A426" s="5"/>
      <c r="B426" s="4"/>
      <c r="C426" s="169"/>
      <c r="D426" s="169"/>
      <c r="E426" s="164"/>
      <c r="F426" s="164"/>
      <c r="G426" s="164"/>
      <c r="H426" s="164"/>
      <c r="I426" s="164"/>
      <c r="J426" s="164"/>
      <c r="K426" s="127"/>
      <c r="L426" s="119"/>
      <c r="M426" s="119"/>
      <c r="N426" s="127"/>
      <c r="O426" s="3"/>
    </row>
    <row r="427" spans="1:16" s="2" customFormat="1">
      <c r="A427" s="5"/>
      <c r="B427" s="4"/>
      <c r="C427" s="170"/>
      <c r="D427" s="170"/>
      <c r="E427" s="170"/>
      <c r="F427" s="170"/>
      <c r="G427" s="170"/>
      <c r="H427" s="164"/>
      <c r="I427" s="164"/>
      <c r="J427" s="164"/>
      <c r="K427" s="127"/>
      <c r="L427" s="119"/>
      <c r="M427" s="119"/>
      <c r="N427" s="127"/>
      <c r="O427" s="3"/>
    </row>
    <row r="428" spans="1:16" s="2" customFormat="1">
      <c r="A428" s="5"/>
      <c r="B428" s="4"/>
      <c r="C428" s="168" t="s">
        <v>429</v>
      </c>
      <c r="D428" s="168" t="s">
        <v>430</v>
      </c>
      <c r="E428" s="168" t="s">
        <v>431</v>
      </c>
      <c r="F428" s="168" t="s">
        <v>432</v>
      </c>
      <c r="G428" s="168" t="s">
        <v>433</v>
      </c>
      <c r="H428" s="168" t="s">
        <v>434</v>
      </c>
      <c r="I428" s="164"/>
      <c r="J428" s="164"/>
      <c r="K428" s="164"/>
      <c r="L428" s="127"/>
      <c r="M428" s="119"/>
      <c r="N428" s="119"/>
      <c r="O428" s="127"/>
      <c r="P428" s="3"/>
    </row>
    <row r="429" spans="1:16" s="2" customFormat="1">
      <c r="A429" s="5"/>
      <c r="B429" s="4"/>
      <c r="C429" s="54"/>
      <c r="D429" s="54"/>
      <c r="E429" s="54"/>
      <c r="F429" s="54"/>
      <c r="G429" s="54"/>
      <c r="H429" s="54"/>
      <c r="I429" s="164"/>
      <c r="J429" s="164"/>
      <c r="K429" s="164"/>
      <c r="L429" s="127"/>
      <c r="M429" s="119"/>
      <c r="N429" s="119"/>
      <c r="O429" s="127"/>
      <c r="P429" s="3"/>
    </row>
    <row r="430" spans="1:16" s="2" customFormat="1">
      <c r="A430" s="5"/>
      <c r="B430" s="4"/>
      <c r="C430" s="54"/>
      <c r="D430" s="54"/>
      <c r="E430" s="54"/>
      <c r="F430" s="54"/>
      <c r="G430" s="54"/>
      <c r="H430" s="54"/>
      <c r="I430" s="164"/>
      <c r="J430" s="164"/>
      <c r="K430" s="164"/>
      <c r="L430" s="127"/>
      <c r="M430" s="119"/>
      <c r="N430" s="119"/>
      <c r="O430" s="127"/>
      <c r="P430" s="3"/>
    </row>
    <row r="431" spans="1:16" s="2" customFormat="1">
      <c r="A431" s="5"/>
      <c r="B431" s="4"/>
      <c r="C431" s="54"/>
      <c r="D431" s="54"/>
      <c r="E431" s="54"/>
      <c r="F431" s="54"/>
      <c r="G431" s="54"/>
      <c r="H431" s="54"/>
      <c r="I431" s="164"/>
      <c r="J431" s="164"/>
      <c r="K431" s="164"/>
      <c r="L431" s="127"/>
      <c r="M431" s="119"/>
      <c r="N431" s="119"/>
      <c r="O431" s="127"/>
      <c r="P431" s="3"/>
    </row>
    <row r="432" spans="1:16" s="2" customFormat="1">
      <c r="A432" s="5"/>
      <c r="B432" s="4"/>
      <c r="C432" s="164"/>
      <c r="D432" s="164"/>
      <c r="E432" s="164"/>
      <c r="F432" s="164"/>
      <c r="G432" s="164"/>
      <c r="H432" s="164"/>
      <c r="I432" s="164"/>
      <c r="J432" s="164"/>
      <c r="K432" s="127"/>
      <c r="L432" s="119"/>
      <c r="M432" s="119"/>
      <c r="N432" s="127"/>
      <c r="O432" s="3"/>
    </row>
    <row r="433" spans="1:16" s="2" customFormat="1">
      <c r="A433" s="5"/>
      <c r="B433" s="4"/>
      <c r="C433" s="164"/>
      <c r="D433" s="164"/>
      <c r="E433" s="164"/>
      <c r="F433" s="164"/>
      <c r="G433" s="164"/>
      <c r="H433" s="164"/>
      <c r="I433" s="164"/>
      <c r="J433" s="164"/>
      <c r="K433" s="127"/>
      <c r="L433" s="119"/>
      <c r="M433" s="119"/>
      <c r="N433" s="127"/>
      <c r="O433" s="3"/>
    </row>
    <row r="434" spans="1:16" s="2" customFormat="1" ht="21">
      <c r="A434" s="5"/>
      <c r="B434" s="4"/>
      <c r="C434" s="20" t="s">
        <v>435</v>
      </c>
      <c r="D434" s="169"/>
      <c r="E434" s="164"/>
      <c r="F434" s="164"/>
      <c r="G434" s="164"/>
      <c r="H434" s="164"/>
      <c r="I434" s="164"/>
      <c r="J434" s="164"/>
      <c r="K434" s="127"/>
      <c r="L434" s="119"/>
      <c r="M434" s="119"/>
      <c r="N434" s="127"/>
      <c r="O434" s="3"/>
    </row>
    <row r="435" spans="1:16" s="2" customFormat="1">
      <c r="A435" s="5"/>
      <c r="B435" s="4"/>
      <c r="C435" s="164"/>
      <c r="D435" s="164"/>
      <c r="F435" s="553" t="s">
        <v>436</v>
      </c>
      <c r="G435" s="553"/>
      <c r="H435" s="553"/>
      <c r="I435" s="553"/>
      <c r="J435" s="553"/>
      <c r="K435" s="127"/>
      <c r="L435" s="119"/>
      <c r="M435" s="119"/>
      <c r="N435" s="127"/>
      <c r="O435" s="3"/>
    </row>
    <row r="436" spans="1:16" s="2" customFormat="1">
      <c r="A436" s="5"/>
      <c r="B436" s="4"/>
      <c r="C436" s="168" t="s">
        <v>437</v>
      </c>
      <c r="D436" s="168" t="s">
        <v>438</v>
      </c>
      <c r="E436" s="168" t="s">
        <v>439</v>
      </c>
      <c r="F436" s="168" t="s">
        <v>426</v>
      </c>
      <c r="G436" s="168" t="s">
        <v>427</v>
      </c>
      <c r="H436" s="168" t="s">
        <v>440</v>
      </c>
      <c r="I436" s="168" t="s">
        <v>423</v>
      </c>
      <c r="J436" s="168" t="s">
        <v>441</v>
      </c>
      <c r="K436" s="164"/>
      <c r="L436" s="127"/>
      <c r="M436" s="119"/>
      <c r="N436" s="119"/>
      <c r="O436" s="127"/>
      <c r="P436" s="3"/>
    </row>
    <row r="437" spans="1:16" s="2" customFormat="1">
      <c r="A437" s="5"/>
      <c r="B437" s="4"/>
      <c r="C437" s="54"/>
      <c r="D437" s="54"/>
      <c r="E437" s="54"/>
      <c r="F437" s="54"/>
      <c r="G437" s="54"/>
      <c r="H437" s="54"/>
      <c r="I437" s="54"/>
      <c r="J437" s="54"/>
      <c r="K437" s="164"/>
      <c r="L437" s="127"/>
      <c r="M437" s="119"/>
      <c r="N437" s="119"/>
      <c r="O437" s="127"/>
      <c r="P437" s="3"/>
    </row>
    <row r="438" spans="1:16" s="2" customFormat="1">
      <c r="A438" s="5"/>
      <c r="B438" s="4"/>
      <c r="C438" s="54"/>
      <c r="D438" s="54"/>
      <c r="E438" s="54"/>
      <c r="F438" s="54"/>
      <c r="G438" s="54"/>
      <c r="H438" s="54"/>
      <c r="I438" s="54"/>
      <c r="J438" s="54"/>
      <c r="K438" s="164"/>
      <c r="L438" s="127"/>
      <c r="M438" s="119"/>
      <c r="N438" s="119"/>
      <c r="O438" s="127"/>
      <c r="P438" s="3"/>
    </row>
    <row r="439" spans="1:16" s="2" customFormat="1">
      <c r="A439" s="5"/>
      <c r="B439" s="4"/>
      <c r="C439" s="54"/>
      <c r="D439" s="54"/>
      <c r="E439" s="54"/>
      <c r="F439" s="54"/>
      <c r="G439" s="54"/>
      <c r="H439" s="54"/>
      <c r="I439" s="54"/>
      <c r="J439" s="54"/>
      <c r="K439" s="164"/>
      <c r="L439" s="127"/>
      <c r="M439" s="119"/>
      <c r="N439" s="119"/>
      <c r="O439" s="127"/>
      <c r="P439" s="3"/>
    </row>
    <row r="440" spans="1:16" s="2" customFormat="1">
      <c r="A440" s="5"/>
      <c r="B440" s="4"/>
      <c r="C440" s="54"/>
      <c r="D440" s="54"/>
      <c r="E440" s="54"/>
      <c r="F440" s="54"/>
      <c r="G440" s="54"/>
      <c r="H440" s="54"/>
      <c r="I440" s="54"/>
      <c r="J440" s="54"/>
      <c r="K440" s="164"/>
      <c r="L440" s="127"/>
      <c r="M440" s="119"/>
      <c r="N440" s="119"/>
      <c r="O440" s="127"/>
      <c r="P440" s="3"/>
    </row>
    <row r="441" spans="1:16" s="2" customFormat="1">
      <c r="A441" s="5"/>
      <c r="B441" s="4"/>
      <c r="C441" s="164"/>
      <c r="D441" s="164"/>
      <c r="E441" s="164"/>
      <c r="F441" s="164"/>
      <c r="G441" s="164"/>
      <c r="H441" s="164"/>
      <c r="I441" s="164"/>
      <c r="J441" s="164"/>
      <c r="K441" s="127"/>
      <c r="L441" s="119"/>
      <c r="M441" s="119"/>
      <c r="N441" s="127"/>
      <c r="O441" s="3"/>
    </row>
    <row r="442" spans="1:16" s="2" customFormat="1">
      <c r="A442" s="5"/>
      <c r="B442" s="4"/>
      <c r="C442" s="164"/>
      <c r="D442" s="164"/>
      <c r="E442" s="164"/>
      <c r="F442" s="164"/>
      <c r="G442" s="164"/>
      <c r="H442" s="164"/>
      <c r="I442" s="164"/>
      <c r="J442" s="164"/>
      <c r="K442" s="127"/>
      <c r="L442" s="119"/>
      <c r="M442" s="119"/>
      <c r="N442" s="127"/>
      <c r="O442" s="3"/>
    </row>
    <row r="443" spans="1:16" s="2" customFormat="1" ht="21">
      <c r="A443" s="5"/>
      <c r="B443" s="4"/>
      <c r="C443" s="20" t="s">
        <v>442</v>
      </c>
      <c r="D443" s="164"/>
      <c r="E443" s="164"/>
      <c r="F443" s="164"/>
      <c r="G443" s="164"/>
      <c r="H443" s="164"/>
      <c r="I443" s="164"/>
      <c r="J443" s="164"/>
      <c r="K443" s="127"/>
      <c r="L443" s="119"/>
      <c r="M443" s="119"/>
      <c r="N443" s="127"/>
      <c r="O443" s="3"/>
    </row>
    <row r="444" spans="1:16" s="2" customFormat="1">
      <c r="A444" s="5"/>
      <c r="B444" s="4"/>
      <c r="C444" s="164"/>
      <c r="D444" s="164"/>
      <c r="E444" s="164"/>
      <c r="F444" s="164"/>
      <c r="G444" s="164"/>
      <c r="H444" s="164"/>
      <c r="I444" s="164"/>
      <c r="J444" s="164"/>
      <c r="K444" s="127"/>
      <c r="L444" s="119"/>
      <c r="M444" s="119"/>
      <c r="N444" s="127"/>
      <c r="O444" s="3"/>
    </row>
    <row r="445" spans="1:16" s="2" customFormat="1">
      <c r="A445" s="5"/>
      <c r="B445" s="4"/>
      <c r="C445" s="167" t="s">
        <v>443</v>
      </c>
      <c r="D445" s="54"/>
      <c r="E445" s="54"/>
      <c r="F445" s="164"/>
      <c r="G445" s="164"/>
      <c r="H445" s="164"/>
      <c r="I445" s="164"/>
      <c r="J445" s="164"/>
      <c r="K445" s="127"/>
      <c r="L445" s="119"/>
      <c r="M445" s="119"/>
      <c r="N445" s="127"/>
      <c r="O445" s="3"/>
    </row>
    <row r="446" spans="1:16" s="2" customFormat="1" ht="14.45">
      <c r="A446" s="5"/>
      <c r="B446" s="4"/>
      <c r="C446" s="167" t="s">
        <v>444</v>
      </c>
      <c r="D446" s="15"/>
      <c r="E446" s="15"/>
      <c r="F446" s="164"/>
      <c r="G446" s="164"/>
      <c r="H446" s="164"/>
      <c r="I446" s="164"/>
      <c r="J446" s="164"/>
      <c r="K446" s="127"/>
      <c r="L446" s="119"/>
      <c r="M446" s="119"/>
      <c r="N446" s="127"/>
      <c r="O446" s="3"/>
    </row>
    <row r="447" spans="1:16" s="2" customFormat="1">
      <c r="A447" s="5"/>
      <c r="B447" s="4"/>
      <c r="C447" s="167" t="s">
        <v>445</v>
      </c>
      <c r="D447" s="54"/>
      <c r="E447" s="54"/>
      <c r="F447" s="164"/>
      <c r="G447" s="164"/>
      <c r="H447" s="164"/>
      <c r="I447" s="164"/>
      <c r="J447" s="164"/>
      <c r="K447" s="127"/>
      <c r="L447" s="119"/>
      <c r="M447" s="119"/>
      <c r="N447" s="127"/>
      <c r="O447" s="3"/>
    </row>
    <row r="448" spans="1:16" s="2" customFormat="1">
      <c r="A448" s="5"/>
      <c r="B448" s="4"/>
      <c r="C448" s="167" t="s">
        <v>446</v>
      </c>
      <c r="D448" s="54"/>
      <c r="E448" s="54"/>
      <c r="F448" s="164"/>
      <c r="G448" s="164"/>
      <c r="H448" s="164"/>
      <c r="I448" s="164"/>
      <c r="J448" s="164"/>
      <c r="K448" s="127"/>
      <c r="L448" s="119"/>
      <c r="M448" s="119"/>
      <c r="N448" s="127"/>
      <c r="O448" s="3"/>
    </row>
    <row r="449" spans="1:15" s="2" customFormat="1" ht="14.45">
      <c r="A449" s="5"/>
      <c r="B449" s="4"/>
      <c r="C449" s="167" t="s">
        <v>447</v>
      </c>
      <c r="D449" s="15"/>
      <c r="E449" s="15"/>
      <c r="F449" s="164"/>
      <c r="G449" s="164"/>
      <c r="H449" s="164"/>
      <c r="I449" s="164"/>
      <c r="J449" s="164"/>
      <c r="K449" s="127"/>
      <c r="L449" s="119"/>
      <c r="M449" s="119"/>
      <c r="N449" s="127"/>
      <c r="O449" s="3"/>
    </row>
    <row r="450" spans="1:15" s="2" customFormat="1">
      <c r="A450" s="5"/>
      <c r="B450" s="4"/>
      <c r="C450" s="167" t="s">
        <v>448</v>
      </c>
      <c r="D450" s="54"/>
      <c r="E450" s="54"/>
      <c r="F450" s="164"/>
      <c r="G450" s="164"/>
      <c r="H450" s="164"/>
      <c r="I450" s="164"/>
      <c r="J450" s="164"/>
      <c r="K450" s="127"/>
      <c r="L450" s="119"/>
      <c r="M450" s="119"/>
      <c r="N450" s="127"/>
      <c r="O450" s="3"/>
    </row>
    <row r="451" spans="1:15" s="2" customFormat="1">
      <c r="A451" s="5"/>
      <c r="B451" s="4"/>
      <c r="C451" s="167" t="s">
        <v>449</v>
      </c>
      <c r="D451" s="54"/>
      <c r="E451" s="54"/>
      <c r="F451" s="164"/>
      <c r="G451" s="164"/>
      <c r="H451" s="164"/>
      <c r="I451" s="164"/>
      <c r="J451" s="164"/>
      <c r="K451" s="127"/>
      <c r="L451" s="119"/>
      <c r="M451" s="119"/>
      <c r="N451" s="127"/>
      <c r="O451" s="3"/>
    </row>
    <row r="452" spans="1:15" s="2" customFormat="1" ht="14.45">
      <c r="A452" s="5"/>
      <c r="B452" s="4"/>
      <c r="C452" s="167" t="s">
        <v>450</v>
      </c>
      <c r="D452" s="15"/>
      <c r="E452" s="15"/>
      <c r="F452" s="164"/>
      <c r="G452" s="164"/>
      <c r="H452" s="164"/>
      <c r="I452" s="164"/>
      <c r="J452" s="164"/>
      <c r="K452" s="127"/>
      <c r="L452" s="119"/>
      <c r="M452" s="119"/>
      <c r="N452" s="127"/>
      <c r="O452" s="3"/>
    </row>
    <row r="453" spans="1:15" s="2" customFormat="1">
      <c r="A453" s="5"/>
      <c r="B453" s="4"/>
      <c r="C453" s="167" t="s">
        <v>451</v>
      </c>
      <c r="D453" s="54"/>
      <c r="E453" s="54"/>
      <c r="F453" s="164"/>
      <c r="G453" s="164"/>
      <c r="H453" s="164"/>
      <c r="I453" s="164"/>
      <c r="J453" s="164"/>
      <c r="K453" s="127"/>
      <c r="L453" s="119"/>
      <c r="M453" s="119"/>
      <c r="N453" s="127"/>
      <c r="O453" s="3"/>
    </row>
    <row r="454" spans="1:15" s="2" customFormat="1">
      <c r="A454" s="5"/>
      <c r="B454" s="4"/>
      <c r="C454" s="167" t="s">
        <v>452</v>
      </c>
      <c r="D454" s="54"/>
      <c r="E454" s="54"/>
      <c r="F454" s="164"/>
      <c r="G454" s="164"/>
      <c r="H454" s="164"/>
      <c r="I454" s="164"/>
      <c r="J454" s="164"/>
      <c r="K454" s="127"/>
      <c r="L454" s="119"/>
      <c r="M454" s="119"/>
      <c r="N454" s="127"/>
      <c r="O454" s="3"/>
    </row>
    <row r="455" spans="1:15" s="2" customFormat="1" ht="14.45">
      <c r="A455" s="5"/>
      <c r="B455" s="4"/>
      <c r="C455" s="167" t="s">
        <v>453</v>
      </c>
      <c r="D455" s="15"/>
      <c r="E455" s="15"/>
      <c r="F455" s="164"/>
      <c r="G455" s="164"/>
      <c r="H455" s="164"/>
      <c r="I455" s="164"/>
      <c r="J455" s="164"/>
      <c r="K455" s="127"/>
      <c r="L455" s="119"/>
      <c r="M455" s="119"/>
      <c r="N455" s="127"/>
      <c r="O455" s="3"/>
    </row>
    <row r="456" spans="1:15" s="2" customFormat="1">
      <c r="A456" s="5"/>
      <c r="B456" s="4"/>
      <c r="C456" s="167" t="s">
        <v>454</v>
      </c>
      <c r="D456" s="54"/>
      <c r="E456" s="54"/>
      <c r="F456" s="164"/>
      <c r="G456" s="164"/>
      <c r="H456" s="164"/>
      <c r="I456" s="164"/>
      <c r="J456" s="164"/>
      <c r="K456" s="127"/>
      <c r="L456" s="119"/>
      <c r="M456" s="119"/>
      <c r="N456" s="127"/>
      <c r="O456" s="3"/>
    </row>
    <row r="457" spans="1:15" s="2" customFormat="1">
      <c r="A457" s="5"/>
      <c r="B457" s="4"/>
      <c r="C457" s="167" t="s">
        <v>455</v>
      </c>
      <c r="D457" s="54"/>
      <c r="E457" s="54"/>
      <c r="F457" s="164"/>
      <c r="G457" s="164"/>
      <c r="H457" s="164"/>
      <c r="I457" s="164"/>
      <c r="J457" s="164"/>
      <c r="K457" s="127"/>
      <c r="L457" s="119"/>
      <c r="M457" s="119"/>
      <c r="N457" s="127"/>
      <c r="O457" s="3"/>
    </row>
    <row r="458" spans="1:15" s="2" customFormat="1" ht="14.45">
      <c r="A458" s="5"/>
      <c r="B458" s="4"/>
      <c r="C458" s="167" t="s">
        <v>456</v>
      </c>
      <c r="D458" s="15"/>
      <c r="E458" s="15"/>
      <c r="F458" s="164"/>
      <c r="G458" s="164"/>
      <c r="H458" s="164"/>
      <c r="I458" s="164"/>
      <c r="J458" s="164"/>
      <c r="K458" s="127"/>
      <c r="L458" s="119"/>
      <c r="M458" s="119"/>
      <c r="N458" s="127"/>
      <c r="O458" s="3"/>
    </row>
    <row r="459" spans="1:15" s="2" customFormat="1">
      <c r="A459" s="5"/>
      <c r="B459" s="4"/>
      <c r="C459" s="167" t="s">
        <v>457</v>
      </c>
      <c r="D459" s="54"/>
      <c r="E459" s="54"/>
      <c r="F459" s="164"/>
      <c r="G459" s="164"/>
      <c r="H459" s="164"/>
      <c r="I459" s="164"/>
      <c r="J459" s="164"/>
      <c r="K459" s="127"/>
      <c r="L459" s="119"/>
      <c r="M459" s="119"/>
      <c r="N459" s="127"/>
      <c r="O459" s="3"/>
    </row>
    <row r="460" spans="1:15" s="2" customFormat="1">
      <c r="A460" s="5"/>
      <c r="B460" s="4"/>
      <c r="C460" s="167" t="s">
        <v>458</v>
      </c>
      <c r="D460" s="54"/>
      <c r="E460" s="54"/>
      <c r="F460" s="164"/>
      <c r="G460" s="164"/>
      <c r="H460" s="164"/>
      <c r="I460" s="164"/>
      <c r="J460" s="164"/>
      <c r="K460" s="127"/>
      <c r="L460" s="119"/>
      <c r="M460" s="119"/>
      <c r="N460" s="127"/>
      <c r="O460" s="3"/>
    </row>
    <row r="461" spans="1:15" s="2" customFormat="1" ht="14.45">
      <c r="A461" s="5"/>
      <c r="B461" s="4"/>
      <c r="C461" s="167" t="s">
        <v>459</v>
      </c>
      <c r="D461" s="15"/>
      <c r="E461" s="15"/>
      <c r="F461" s="164"/>
      <c r="G461" s="164"/>
      <c r="H461" s="164"/>
      <c r="I461" s="164"/>
      <c r="J461" s="164"/>
      <c r="K461" s="127"/>
      <c r="L461" s="119"/>
      <c r="M461" s="119"/>
      <c r="N461" s="127"/>
      <c r="O461" s="3"/>
    </row>
    <row r="462" spans="1:15" s="2" customFormat="1">
      <c r="A462" s="5"/>
      <c r="B462" s="4"/>
      <c r="C462" s="167" t="s">
        <v>460</v>
      </c>
      <c r="D462" s="54"/>
      <c r="E462" s="54"/>
      <c r="F462" s="164"/>
      <c r="G462" s="164"/>
      <c r="H462" s="164"/>
      <c r="I462" s="164"/>
      <c r="J462" s="164"/>
      <c r="K462" s="127"/>
      <c r="L462" s="119"/>
      <c r="M462" s="119"/>
      <c r="N462" s="127"/>
      <c r="O462" s="3"/>
    </row>
    <row r="463" spans="1:15" s="2" customFormat="1">
      <c r="A463" s="5"/>
      <c r="B463" s="4"/>
      <c r="C463" s="167" t="s">
        <v>461</v>
      </c>
      <c r="D463" s="54"/>
      <c r="E463" s="54"/>
      <c r="F463" s="164"/>
      <c r="G463" s="164"/>
      <c r="H463" s="164"/>
      <c r="I463" s="164"/>
      <c r="J463" s="164"/>
      <c r="K463" s="127"/>
      <c r="L463" s="119"/>
      <c r="M463" s="119"/>
      <c r="N463" s="127"/>
      <c r="O463" s="3"/>
    </row>
    <row r="464" spans="1:15" s="2" customFormat="1" ht="14.45">
      <c r="A464" s="5"/>
      <c r="B464" s="4"/>
      <c r="C464" s="167" t="s">
        <v>462</v>
      </c>
      <c r="D464" s="15"/>
      <c r="E464" s="15"/>
      <c r="F464" s="164"/>
      <c r="G464" s="164"/>
      <c r="H464" s="164"/>
      <c r="I464" s="164"/>
      <c r="J464" s="164"/>
      <c r="K464" s="127"/>
      <c r="L464" s="119"/>
      <c r="M464" s="119"/>
      <c r="N464" s="127"/>
      <c r="O464" s="3"/>
    </row>
    <row r="465" spans="1:15" s="2" customFormat="1">
      <c r="A465" s="5"/>
      <c r="B465" s="4"/>
      <c r="C465" s="167" t="s">
        <v>463</v>
      </c>
      <c r="D465" s="54"/>
      <c r="E465" s="54"/>
      <c r="F465" s="164"/>
      <c r="G465" s="164"/>
      <c r="H465" s="164"/>
      <c r="I465" s="164"/>
      <c r="J465" s="164"/>
      <c r="K465" s="127"/>
      <c r="L465" s="119"/>
      <c r="M465" s="119"/>
      <c r="N465" s="127"/>
      <c r="O465" s="3"/>
    </row>
    <row r="466" spans="1:15" s="2" customFormat="1">
      <c r="A466" s="5"/>
      <c r="B466" s="4"/>
      <c r="C466" s="167" t="s">
        <v>464</v>
      </c>
      <c r="D466" s="54"/>
      <c r="E466" s="54"/>
      <c r="F466" s="164"/>
      <c r="G466" s="164"/>
      <c r="H466" s="164"/>
      <c r="I466" s="164"/>
      <c r="J466" s="164"/>
      <c r="K466" s="127"/>
      <c r="L466" s="119"/>
      <c r="M466" s="119"/>
      <c r="N466" s="127"/>
      <c r="O466" s="3"/>
    </row>
    <row r="467" spans="1:15" s="2" customFormat="1" ht="14.45">
      <c r="A467" s="5"/>
      <c r="B467" s="4"/>
      <c r="C467" s="167" t="s">
        <v>465</v>
      </c>
      <c r="D467" s="15"/>
      <c r="E467" s="15"/>
      <c r="F467" s="164"/>
      <c r="G467" s="164"/>
      <c r="H467" s="164"/>
      <c r="I467" s="164"/>
      <c r="J467" s="164"/>
      <c r="K467" s="127"/>
      <c r="L467" s="119"/>
      <c r="M467" s="119"/>
      <c r="N467" s="127"/>
      <c r="O467" s="3"/>
    </row>
    <row r="468" spans="1:15" s="2" customFormat="1">
      <c r="A468" s="5"/>
      <c r="B468" s="4"/>
      <c r="C468" s="167" t="s">
        <v>466</v>
      </c>
      <c r="D468" s="54"/>
      <c r="E468" s="54"/>
      <c r="F468" s="164"/>
      <c r="G468" s="164"/>
      <c r="H468" s="164"/>
      <c r="I468" s="164"/>
      <c r="J468" s="164"/>
      <c r="K468" s="127"/>
      <c r="L468" s="119"/>
      <c r="M468" s="119"/>
      <c r="N468" s="127"/>
      <c r="O468" s="3"/>
    </row>
    <row r="469" spans="1:15" s="2" customFormat="1">
      <c r="A469" s="5"/>
      <c r="B469" s="4"/>
      <c r="C469" s="167" t="s">
        <v>467</v>
      </c>
      <c r="D469" s="54"/>
      <c r="E469" s="54"/>
      <c r="F469" s="164"/>
      <c r="G469" s="164"/>
      <c r="H469" s="164"/>
      <c r="I469" s="164"/>
      <c r="J469" s="164"/>
      <c r="K469" s="127"/>
      <c r="L469" s="119"/>
      <c r="M469" s="119"/>
      <c r="N469" s="127"/>
      <c r="O469" s="3"/>
    </row>
    <row r="470" spans="1:15" s="2" customFormat="1" ht="14.45">
      <c r="A470" s="5"/>
      <c r="B470" s="4"/>
      <c r="C470" s="167" t="s">
        <v>468</v>
      </c>
      <c r="D470" s="15"/>
      <c r="E470" s="15"/>
      <c r="F470" s="164"/>
      <c r="G470" s="164"/>
      <c r="H470" s="164"/>
      <c r="I470" s="164"/>
      <c r="J470" s="164"/>
      <c r="K470" s="127"/>
      <c r="L470" s="119"/>
      <c r="M470" s="119"/>
      <c r="N470" s="127"/>
      <c r="O470" s="3"/>
    </row>
    <row r="471" spans="1:15" s="2" customFormat="1">
      <c r="A471" s="5"/>
      <c r="B471" s="4"/>
      <c r="C471" s="167" t="s">
        <v>469</v>
      </c>
      <c r="D471" s="54"/>
      <c r="E471" s="54"/>
      <c r="F471" s="164"/>
      <c r="G471" s="164"/>
      <c r="H471" s="164"/>
      <c r="I471" s="164"/>
      <c r="J471" s="164"/>
      <c r="K471" s="127"/>
      <c r="L471" s="119"/>
      <c r="M471" s="119"/>
      <c r="N471" s="127"/>
      <c r="O471" s="3"/>
    </row>
    <row r="472" spans="1:15" s="2" customFormat="1">
      <c r="A472" s="5"/>
      <c r="B472" s="4"/>
      <c r="C472" s="167" t="s">
        <v>470</v>
      </c>
      <c r="D472" s="54"/>
      <c r="E472" s="54"/>
      <c r="F472" s="164"/>
      <c r="G472" s="164"/>
      <c r="H472" s="164"/>
      <c r="I472" s="164"/>
      <c r="J472" s="164"/>
      <c r="K472" s="127"/>
      <c r="L472" s="119"/>
      <c r="M472" s="119"/>
      <c r="N472" s="127"/>
      <c r="O472" s="3"/>
    </row>
    <row r="473" spans="1:15" s="2" customFormat="1" ht="14.45">
      <c r="A473" s="5"/>
      <c r="B473" s="4"/>
      <c r="C473" s="167" t="s">
        <v>471</v>
      </c>
      <c r="D473" s="15"/>
      <c r="E473" s="15"/>
      <c r="F473" s="164"/>
      <c r="G473" s="164"/>
      <c r="H473" s="164"/>
      <c r="I473" s="164"/>
      <c r="J473" s="164"/>
      <c r="K473" s="127"/>
      <c r="L473" s="119"/>
      <c r="M473" s="119"/>
      <c r="N473" s="127"/>
      <c r="O473" s="3"/>
    </row>
    <row r="474" spans="1:15" s="2" customFormat="1">
      <c r="A474" s="5"/>
      <c r="B474" s="4"/>
      <c r="C474" s="167" t="s">
        <v>472</v>
      </c>
      <c r="D474" s="54"/>
      <c r="E474" s="54"/>
      <c r="F474" s="164"/>
      <c r="G474" s="164"/>
      <c r="H474" s="164"/>
      <c r="I474" s="164"/>
      <c r="J474" s="164"/>
      <c r="K474" s="127"/>
      <c r="L474" s="119"/>
      <c r="M474" s="119"/>
      <c r="N474" s="127"/>
      <c r="O474" s="3"/>
    </row>
    <row r="475" spans="1:15" s="2" customFormat="1">
      <c r="A475" s="5"/>
      <c r="B475" s="4"/>
      <c r="C475" s="167" t="s">
        <v>473</v>
      </c>
      <c r="D475" s="54"/>
      <c r="E475" s="54"/>
      <c r="F475" s="164"/>
      <c r="G475" s="164"/>
      <c r="H475" s="164"/>
      <c r="I475" s="164"/>
      <c r="J475" s="164"/>
      <c r="K475" s="127"/>
      <c r="L475" s="119"/>
      <c r="M475" s="119"/>
      <c r="N475" s="127"/>
      <c r="O475" s="3"/>
    </row>
    <row r="476" spans="1:15" s="2" customFormat="1" ht="14.45">
      <c r="A476" s="5"/>
      <c r="B476" s="4"/>
      <c r="C476" s="167" t="s">
        <v>474</v>
      </c>
      <c r="D476" s="15"/>
      <c r="E476" s="54"/>
      <c r="F476" s="164"/>
      <c r="G476" s="164"/>
      <c r="H476" s="164"/>
      <c r="I476" s="164"/>
      <c r="J476" s="164"/>
      <c r="K476" s="127"/>
      <c r="L476" s="119"/>
      <c r="M476" s="119"/>
      <c r="N476" s="127"/>
      <c r="O476" s="3"/>
    </row>
    <row r="477" spans="1:15" s="2" customFormat="1">
      <c r="A477" s="5"/>
      <c r="B477" s="4"/>
      <c r="C477" s="164"/>
      <c r="D477" s="164"/>
      <c r="E477" s="164"/>
      <c r="F477" s="164"/>
      <c r="G477" s="164"/>
      <c r="H477" s="164"/>
      <c r="I477" s="164"/>
      <c r="J477" s="164"/>
      <c r="K477" s="127"/>
      <c r="L477" s="119"/>
      <c r="M477" s="119"/>
      <c r="N477" s="127"/>
      <c r="O477" s="3"/>
    </row>
    <row r="478" spans="1:15" s="2" customFormat="1">
      <c r="A478" s="5"/>
      <c r="B478" s="4"/>
      <c r="C478" s="164"/>
      <c r="D478" s="164"/>
      <c r="E478" s="164"/>
      <c r="F478" s="164"/>
      <c r="G478" s="164"/>
      <c r="H478" s="164"/>
      <c r="I478" s="164"/>
      <c r="J478" s="164"/>
      <c r="K478" s="127"/>
      <c r="L478" s="119"/>
      <c r="M478" s="119"/>
      <c r="N478" s="127"/>
      <c r="O478" s="3"/>
    </row>
    <row r="479" spans="1:15" s="2" customFormat="1">
      <c r="A479" s="5"/>
      <c r="B479" s="4"/>
      <c r="C479" s="164"/>
      <c r="D479" s="164"/>
      <c r="E479" s="164"/>
      <c r="F479" s="164"/>
      <c r="G479" s="164"/>
      <c r="H479" s="164"/>
      <c r="I479" s="164"/>
      <c r="J479" s="164"/>
      <c r="K479" s="127"/>
      <c r="L479" s="119"/>
      <c r="M479" s="119"/>
      <c r="N479" s="127"/>
      <c r="O479" s="3"/>
    </row>
    <row r="480" spans="1:15" s="2" customFormat="1" ht="21">
      <c r="A480" s="5"/>
      <c r="B480" s="4"/>
      <c r="C480" s="20" t="s">
        <v>475</v>
      </c>
      <c r="D480" s="164"/>
      <c r="E480" s="164"/>
      <c r="F480" s="164"/>
      <c r="G480" s="164"/>
      <c r="H480" s="164"/>
      <c r="I480" s="164"/>
      <c r="J480" s="164"/>
      <c r="K480" s="127"/>
      <c r="L480" s="119"/>
      <c r="M480" s="119"/>
      <c r="N480" s="127"/>
      <c r="O480" s="3"/>
    </row>
    <row r="481" spans="1:32" s="2" customFormat="1" ht="13.15" customHeight="1">
      <c r="A481" s="5"/>
      <c r="B481" s="4"/>
      <c r="C481" s="563" t="s">
        <v>476</v>
      </c>
      <c r="D481" s="564"/>
      <c r="E481" s="564"/>
      <c r="F481" s="564"/>
      <c r="G481" s="564"/>
      <c r="H481" s="564"/>
      <c r="I481" s="564"/>
      <c r="J481" s="564"/>
      <c r="K481" s="565"/>
      <c r="L481" s="119"/>
      <c r="M481" s="119"/>
      <c r="N481" s="127"/>
      <c r="O481" s="3"/>
    </row>
    <row r="482" spans="1:32" s="2" customFormat="1">
      <c r="A482" s="5"/>
      <c r="B482" s="4"/>
      <c r="C482" s="124" t="s">
        <v>477</v>
      </c>
      <c r="D482" s="124" t="s">
        <v>408</v>
      </c>
      <c r="E482" s="124" t="s">
        <v>13</v>
      </c>
      <c r="F482" s="124" t="s">
        <v>478</v>
      </c>
      <c r="G482" s="124" t="s">
        <v>479</v>
      </c>
      <c r="H482" s="124" t="s">
        <v>480</v>
      </c>
      <c r="I482" s="124" t="s">
        <v>481</v>
      </c>
      <c r="J482" s="124" t="s">
        <v>482</v>
      </c>
      <c r="K482" s="124" t="s">
        <v>483</v>
      </c>
      <c r="L482" s="119"/>
      <c r="M482" s="119"/>
      <c r="N482" s="127"/>
      <c r="O482" s="3"/>
    </row>
    <row r="483" spans="1:32" s="2" customFormat="1">
      <c r="A483" s="5"/>
      <c r="B483" s="16"/>
      <c r="C483" s="163">
        <v>1</v>
      </c>
      <c r="D483" s="163"/>
      <c r="E483" s="163" t="s">
        <v>484</v>
      </c>
      <c r="F483" s="163">
        <v>30</v>
      </c>
      <c r="G483" s="163">
        <v>12</v>
      </c>
      <c r="H483" s="163">
        <v>1</v>
      </c>
      <c r="I483" s="163" t="s">
        <v>485</v>
      </c>
      <c r="J483" s="163">
        <v>10</v>
      </c>
      <c r="K483" s="163">
        <v>1</v>
      </c>
      <c r="L483" s="122"/>
      <c r="M483" s="122"/>
      <c r="N483" s="123"/>
      <c r="O483" s="3"/>
    </row>
    <row r="484" spans="1:32" s="2" customFormat="1">
      <c r="A484" s="5"/>
      <c r="B484" s="4"/>
      <c r="C484" s="166"/>
      <c r="D484" s="166"/>
      <c r="E484" s="165"/>
      <c r="F484" s="166"/>
      <c r="G484" s="166"/>
      <c r="H484" s="165"/>
      <c r="I484" s="165"/>
      <c r="J484" s="165"/>
      <c r="K484" s="165"/>
      <c r="L484" s="119"/>
      <c r="M484" s="119"/>
      <c r="N484" s="127"/>
      <c r="O484" s="3"/>
    </row>
    <row r="485" spans="1:32" s="2" customFormat="1">
      <c r="A485" s="5"/>
      <c r="B485" s="4"/>
      <c r="C485" s="159"/>
      <c r="D485" s="159"/>
      <c r="E485" s="159"/>
      <c r="F485" s="159"/>
      <c r="G485" s="159"/>
      <c r="H485" s="159"/>
      <c r="I485" s="159"/>
      <c r="J485" s="159"/>
      <c r="K485" s="159"/>
      <c r="L485" s="119"/>
      <c r="M485" s="119"/>
      <c r="N485" s="127"/>
      <c r="O485" s="3"/>
    </row>
    <row r="486" spans="1:32" s="2" customFormat="1">
      <c r="A486" s="5"/>
      <c r="B486" s="4"/>
      <c r="C486" s="164"/>
      <c r="D486" s="164"/>
      <c r="E486" s="164"/>
      <c r="F486" s="164"/>
      <c r="G486" s="164"/>
      <c r="H486" s="164"/>
      <c r="I486" s="164"/>
      <c r="J486" s="164"/>
      <c r="K486" s="127"/>
      <c r="L486" s="119"/>
      <c r="M486" s="119"/>
      <c r="N486" s="127"/>
      <c r="O486" s="3"/>
    </row>
    <row r="487" spans="1:32" s="2" customFormat="1" ht="12" customHeight="1">
      <c r="A487" s="5"/>
      <c r="B487" s="4"/>
      <c r="C487" s="563" t="s">
        <v>486</v>
      </c>
      <c r="D487" s="564"/>
      <c r="E487" s="564"/>
      <c r="F487" s="564"/>
      <c r="G487" s="564"/>
      <c r="H487" s="564"/>
      <c r="I487" s="564"/>
      <c r="J487" s="564"/>
      <c r="K487" s="565"/>
      <c r="L487" s="119"/>
      <c r="M487" s="119"/>
      <c r="N487" s="127"/>
      <c r="O487" s="3"/>
    </row>
    <row r="488" spans="1:32" s="2" customFormat="1">
      <c r="A488" s="5"/>
      <c r="B488" s="4"/>
      <c r="C488" s="124" t="s">
        <v>487</v>
      </c>
      <c r="D488" s="124" t="s">
        <v>408</v>
      </c>
      <c r="E488" s="124" t="s">
        <v>13</v>
      </c>
      <c r="F488" s="124" t="s">
        <v>478</v>
      </c>
      <c r="G488" s="124" t="s">
        <v>479</v>
      </c>
      <c r="H488" s="124" t="s">
        <v>488</v>
      </c>
      <c r="I488" s="124" t="s">
        <v>408</v>
      </c>
      <c r="J488" s="124" t="s">
        <v>489</v>
      </c>
      <c r="K488" s="124" t="s">
        <v>483</v>
      </c>
      <c r="L488" s="119"/>
      <c r="M488" s="119"/>
      <c r="N488" s="127"/>
      <c r="O488" s="3"/>
    </row>
    <row r="489" spans="1:32" s="2" customFormat="1">
      <c r="A489" s="5"/>
      <c r="B489" s="16"/>
      <c r="C489" s="163">
        <v>80</v>
      </c>
      <c r="D489" s="163"/>
      <c r="E489" s="163" t="s">
        <v>490</v>
      </c>
      <c r="F489" s="163"/>
      <c r="G489" s="163"/>
      <c r="H489" s="163">
        <v>80</v>
      </c>
      <c r="I489" s="163"/>
      <c r="J489" s="163" t="s">
        <v>491</v>
      </c>
      <c r="K489" s="163" t="s">
        <v>492</v>
      </c>
      <c r="L489" s="122"/>
      <c r="M489" s="122"/>
      <c r="N489" s="123"/>
      <c r="O489" s="3"/>
    </row>
    <row r="490" spans="1:32" s="2" customFormat="1">
      <c r="A490" s="5"/>
      <c r="B490" s="4"/>
      <c r="C490" s="160"/>
      <c r="D490" s="162"/>
      <c r="E490" s="161"/>
      <c r="F490" s="160"/>
      <c r="G490" s="160"/>
      <c r="H490" s="159"/>
      <c r="I490" s="159"/>
      <c r="J490" s="159"/>
      <c r="K490" s="159"/>
      <c r="L490" s="119"/>
      <c r="M490" s="119"/>
      <c r="N490" s="127"/>
      <c r="O490" s="3"/>
    </row>
    <row r="491" spans="1:32" s="2" customFormat="1">
      <c r="A491" s="5"/>
      <c r="B491" s="4"/>
      <c r="C491" s="159"/>
      <c r="D491" s="159"/>
      <c r="E491" s="159"/>
      <c r="F491" s="159"/>
      <c r="G491" s="159"/>
      <c r="H491" s="159"/>
      <c r="I491" s="159"/>
      <c r="J491" s="159"/>
      <c r="K491" s="159"/>
      <c r="L491" s="119"/>
      <c r="M491" s="119"/>
      <c r="N491" s="127"/>
      <c r="O491" s="3"/>
    </row>
    <row r="492" spans="1:32" s="2" customFormat="1">
      <c r="A492" s="5"/>
      <c r="B492" s="4"/>
      <c r="C492" s="159"/>
      <c r="D492" s="159"/>
      <c r="E492" s="159"/>
      <c r="F492" s="159"/>
      <c r="G492" s="159"/>
      <c r="H492" s="159"/>
      <c r="I492" s="159"/>
      <c r="J492" s="159"/>
      <c r="K492" s="159"/>
      <c r="L492" s="119"/>
      <c r="M492" s="119"/>
      <c r="N492" s="127"/>
      <c r="O492" s="3"/>
    </row>
    <row r="493" spans="1:32" s="2" customFormat="1">
      <c r="A493" s="5"/>
      <c r="B493" s="4"/>
      <c r="C493" s="159"/>
      <c r="D493" s="159"/>
      <c r="E493" s="159"/>
      <c r="F493" s="159"/>
      <c r="G493" s="159"/>
      <c r="H493" s="159"/>
      <c r="I493" s="159"/>
      <c r="J493" s="159"/>
      <c r="K493" s="159"/>
      <c r="L493" s="119"/>
      <c r="M493" s="119"/>
      <c r="N493" s="127"/>
      <c r="O493" s="3"/>
    </row>
    <row r="494" spans="1:32" s="2" customFormat="1">
      <c r="A494" s="5"/>
      <c r="B494" s="4"/>
      <c r="C494" s="158"/>
      <c r="D494" s="158"/>
      <c r="E494" s="158"/>
      <c r="F494" s="158"/>
      <c r="G494" s="158"/>
      <c r="H494" s="158"/>
      <c r="I494" s="158"/>
      <c r="J494" s="158"/>
      <c r="K494" s="158"/>
      <c r="L494" s="119"/>
      <c r="M494" s="119"/>
      <c r="N494" s="127"/>
      <c r="O494" s="3"/>
    </row>
    <row r="495" spans="1:32" s="2" customFormat="1">
      <c r="A495" s="5"/>
      <c r="B495" s="4"/>
      <c r="C495" s="119"/>
      <c r="D495" s="119"/>
      <c r="E495" s="119"/>
      <c r="F495" s="119"/>
      <c r="G495" s="119"/>
      <c r="H495" s="119"/>
      <c r="I495" s="119"/>
      <c r="J495" s="119"/>
      <c r="K495" s="119"/>
      <c r="L495" s="119"/>
      <c r="M495" s="119"/>
      <c r="N495" s="127"/>
      <c r="O495" s="3"/>
      <c r="S495" s="93"/>
      <c r="T495" s="93"/>
      <c r="U495" s="93"/>
      <c r="V495" s="93"/>
      <c r="W495" s="93"/>
      <c r="X495" s="93"/>
      <c r="Y495" s="93"/>
      <c r="Z495" s="93"/>
      <c r="AA495" s="93"/>
      <c r="AB495" s="93"/>
      <c r="AC495" s="93"/>
      <c r="AD495" s="93"/>
      <c r="AE495" s="93"/>
      <c r="AF495" s="93"/>
    </row>
    <row r="496" spans="1:32" s="2" customFormat="1">
      <c r="A496" s="5"/>
      <c r="B496" s="4"/>
      <c r="C496" s="119"/>
      <c r="D496" s="119"/>
      <c r="E496" s="119"/>
      <c r="F496" s="119"/>
      <c r="G496" s="119"/>
      <c r="H496" s="119"/>
      <c r="I496" s="119"/>
      <c r="J496" s="119"/>
      <c r="K496" s="119"/>
      <c r="L496" s="119"/>
      <c r="M496" s="119"/>
      <c r="N496" s="127"/>
      <c r="O496" s="3"/>
      <c r="S496" s="93"/>
      <c r="T496" s="93"/>
      <c r="U496" s="93"/>
      <c r="V496" s="93"/>
      <c r="W496" s="93"/>
      <c r="X496" s="93"/>
      <c r="Y496" s="93"/>
      <c r="Z496" s="93"/>
      <c r="AA496" s="93"/>
      <c r="AB496" s="93"/>
      <c r="AC496" s="93"/>
      <c r="AD496" s="93"/>
      <c r="AE496" s="93"/>
      <c r="AF496" s="93"/>
    </row>
    <row r="497" spans="1:32" s="2" customFormat="1" ht="21">
      <c r="A497" s="5"/>
      <c r="B497" s="4"/>
      <c r="C497" s="20" t="s">
        <v>493</v>
      </c>
      <c r="D497" s="119"/>
      <c r="E497" s="119"/>
      <c r="F497" s="119"/>
      <c r="G497" s="119"/>
      <c r="H497" s="119"/>
      <c r="I497" s="119"/>
      <c r="J497" s="119"/>
      <c r="K497" s="119"/>
      <c r="L497" s="119"/>
      <c r="M497" s="119"/>
      <c r="N497" s="127"/>
      <c r="O497" s="3"/>
      <c r="S497" s="93"/>
      <c r="T497" s="93"/>
      <c r="U497" s="93"/>
      <c r="V497" s="93"/>
      <c r="W497" s="93"/>
      <c r="X497" s="93"/>
      <c r="Y497" s="93"/>
      <c r="Z497" s="93"/>
      <c r="AA497" s="93"/>
      <c r="AB497" s="93"/>
      <c r="AC497" s="93"/>
      <c r="AD497" s="93"/>
      <c r="AE497" s="93"/>
      <c r="AF497" s="93"/>
    </row>
    <row r="498" spans="1:32" s="2" customFormat="1">
      <c r="A498" s="114"/>
      <c r="B498" s="570" t="s">
        <v>5</v>
      </c>
      <c r="C498" s="157" t="s">
        <v>494</v>
      </c>
      <c r="D498" s="149"/>
      <c r="E498" s="149"/>
      <c r="F498" s="149"/>
      <c r="G498" s="127"/>
      <c r="H498" s="127"/>
      <c r="I498" s="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  <c r="Y498" s="93"/>
      <c r="Z498" s="93"/>
    </row>
    <row r="499" spans="1:32" s="2" customFormat="1">
      <c r="A499" s="114"/>
      <c r="B499" s="571"/>
      <c r="C499" s="157" t="s">
        <v>495</v>
      </c>
      <c r="D499" s="149" t="s">
        <v>496</v>
      </c>
      <c r="E499" s="124" t="s">
        <v>497</v>
      </c>
      <c r="F499" s="149" t="s">
        <v>498</v>
      </c>
      <c r="G499" s="127"/>
      <c r="H499" s="127"/>
      <c r="I499" s="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  <c r="Y499" s="93"/>
      <c r="Z499" s="93"/>
    </row>
    <row r="500" spans="1:32" s="2" customFormat="1">
      <c r="A500" s="114"/>
      <c r="B500" s="571"/>
      <c r="C500" s="156" t="str">
        <f>CONCATENATE('[98]General Information'!D10,".",'[98]General Information'!D19)</f>
        <v>sch9smf01lab.epc.mnc225.mcc311.3gppnetwork.org</v>
      </c>
      <c r="D500" s="146" t="str">
        <f>'[98]General Information'!D19</f>
        <v>epc.mnc225.mcc311.3gppnetwork.org</v>
      </c>
      <c r="E500" s="54" t="s">
        <v>499</v>
      </c>
      <c r="F500" s="145" t="s">
        <v>130</v>
      </c>
      <c r="G500" s="123"/>
      <c r="H500" s="123"/>
      <c r="I500" s="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  <c r="Y500" s="93"/>
      <c r="Z500" s="93"/>
    </row>
    <row r="501" spans="1:32" s="2" customFormat="1">
      <c r="A501" s="114"/>
      <c r="B501" s="571"/>
      <c r="C501" s="155"/>
      <c r="D501" s="154"/>
      <c r="E501" s="145"/>
      <c r="F501" s="145"/>
      <c r="G501" s="127"/>
      <c r="H501" s="127"/>
      <c r="I501" s="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  <c r="Y501" s="93"/>
      <c r="Z501" s="93"/>
    </row>
    <row r="502" spans="1:32" s="2" customFormat="1">
      <c r="A502" s="114"/>
      <c r="B502" s="571"/>
      <c r="C502" s="155"/>
      <c r="D502" s="154"/>
      <c r="E502" s="145"/>
      <c r="F502" s="145"/>
      <c r="G502" s="127"/>
      <c r="H502" s="127"/>
      <c r="I502" s="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  <c r="Y502" s="93"/>
      <c r="Z502" s="93"/>
    </row>
    <row r="503" spans="1:32" s="2" customFormat="1" ht="12.75" customHeight="1">
      <c r="A503" s="114"/>
      <c r="B503" s="571"/>
      <c r="C503" s="153"/>
      <c r="D503" s="152"/>
      <c r="E503" s="151"/>
      <c r="F503" s="151"/>
      <c r="G503" s="127"/>
      <c r="H503" s="127"/>
      <c r="I503" s="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  <c r="Y503" s="93"/>
      <c r="Z503" s="93"/>
    </row>
    <row r="504" spans="1:32" s="2" customFormat="1" ht="12.75" customHeight="1">
      <c r="A504" s="114"/>
      <c r="B504" s="571"/>
      <c r="C504" s="129"/>
      <c r="D504" s="128"/>
      <c r="E504" s="30"/>
      <c r="F504" s="30"/>
      <c r="G504" s="127"/>
      <c r="H504" s="127"/>
      <c r="I504" s="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  <c r="Y504" s="93"/>
      <c r="Z504" s="93"/>
    </row>
    <row r="505" spans="1:32" s="2" customFormat="1" ht="12.75" customHeight="1">
      <c r="A505" s="114"/>
      <c r="B505" s="571"/>
      <c r="C505" s="129"/>
      <c r="D505" s="129"/>
      <c r="E505" s="128"/>
      <c r="F505" s="128"/>
      <c r="G505" s="128"/>
      <c r="H505" s="30"/>
      <c r="I505" s="30"/>
      <c r="J505" s="120"/>
      <c r="K505" s="127"/>
      <c r="L505" s="127"/>
      <c r="M505" s="127"/>
      <c r="N505" s="3"/>
      <c r="R505" s="93"/>
      <c r="S505" s="93"/>
      <c r="T505" s="93"/>
      <c r="U505" s="93"/>
      <c r="V505" s="93"/>
      <c r="W505" s="93"/>
      <c r="X505" s="93"/>
      <c r="Y505" s="93"/>
      <c r="Z505" s="93"/>
      <c r="AA505" s="93"/>
      <c r="AB505" s="93"/>
      <c r="AC505" s="93"/>
      <c r="AD505" s="93"/>
      <c r="AE505" s="93"/>
    </row>
    <row r="506" spans="1:32" s="2" customFormat="1" ht="12.75" customHeight="1">
      <c r="A506" s="114"/>
      <c r="B506" s="571"/>
      <c r="C506" s="129"/>
      <c r="D506" s="129"/>
      <c r="E506" s="129"/>
      <c r="F506" s="128"/>
      <c r="G506" s="128"/>
      <c r="H506" s="128"/>
      <c r="I506" s="30"/>
      <c r="J506" s="30"/>
      <c r="K506" s="120"/>
      <c r="L506" s="127"/>
      <c r="M506" s="127"/>
      <c r="N506" s="127"/>
      <c r="O506" s="3"/>
      <c r="S506" s="93"/>
      <c r="T506" s="93"/>
      <c r="U506" s="93"/>
      <c r="V506" s="93"/>
      <c r="W506" s="93"/>
      <c r="X506" s="93"/>
      <c r="Y506" s="93"/>
      <c r="Z506" s="93"/>
      <c r="AA506" s="93"/>
      <c r="AB506" s="93"/>
      <c r="AC506" s="93"/>
      <c r="AD506" s="93"/>
      <c r="AE506" s="93"/>
      <c r="AF506" s="93"/>
    </row>
    <row r="507" spans="1:32" s="2" customFormat="1" ht="12.75" customHeight="1">
      <c r="A507" s="114"/>
      <c r="B507" s="571"/>
      <c r="C507" s="129"/>
      <c r="D507" s="129"/>
      <c r="E507" s="129"/>
      <c r="F507" s="128"/>
      <c r="G507" s="128"/>
      <c r="H507" s="128"/>
      <c r="I507" s="30"/>
      <c r="J507" s="30"/>
      <c r="K507" s="120"/>
      <c r="L507" s="127"/>
      <c r="M507" s="127"/>
      <c r="N507" s="127"/>
      <c r="O507" s="3"/>
      <c r="S507" s="93"/>
      <c r="T507" s="93"/>
      <c r="U507" s="93"/>
      <c r="V507" s="93"/>
      <c r="W507" s="93"/>
      <c r="X507" s="93"/>
      <c r="Y507" s="93"/>
      <c r="Z507" s="93"/>
      <c r="AA507" s="93"/>
      <c r="AB507" s="93"/>
      <c r="AC507" s="93"/>
      <c r="AD507" s="93"/>
      <c r="AE507" s="93"/>
      <c r="AF507" s="93"/>
    </row>
    <row r="508" spans="1:32" s="2" customFormat="1" ht="12.4" customHeight="1">
      <c r="A508" s="114"/>
      <c r="B508" s="571"/>
      <c r="C508" s="548" t="s">
        <v>500</v>
      </c>
      <c r="D508" s="549"/>
      <c r="E508" s="549"/>
      <c r="F508" s="549"/>
      <c r="G508" s="549"/>
      <c r="H508" s="549"/>
      <c r="I508" s="549"/>
      <c r="J508" s="549"/>
      <c r="K508" s="549"/>
      <c r="L508" s="549"/>
      <c r="M508" s="549"/>
      <c r="N508" s="550"/>
      <c r="O508" s="93"/>
      <c r="P508" s="93"/>
      <c r="Q508" s="93"/>
      <c r="R508" s="93"/>
      <c r="S508" s="93"/>
      <c r="T508" s="93"/>
      <c r="U508" s="93"/>
      <c r="V508" s="93"/>
      <c r="W508" s="93"/>
      <c r="X508" s="93"/>
      <c r="Y508" s="93"/>
      <c r="Z508" s="93"/>
    </row>
    <row r="509" spans="1:32" s="2" customFormat="1" ht="34.5" customHeight="1">
      <c r="A509" s="114"/>
      <c r="B509" s="571"/>
      <c r="C509" s="551" t="s">
        <v>501</v>
      </c>
      <c r="D509" s="551" t="s">
        <v>502</v>
      </c>
      <c r="E509" s="551" t="s">
        <v>503</v>
      </c>
      <c r="F509" s="548" t="s">
        <v>504</v>
      </c>
      <c r="G509" s="549"/>
      <c r="H509" s="550"/>
      <c r="I509" s="148" t="s">
        <v>505</v>
      </c>
      <c r="J509" s="148" t="s">
        <v>506</v>
      </c>
      <c r="K509" s="148" t="s">
        <v>507</v>
      </c>
      <c r="L509" s="148" t="s">
        <v>508</v>
      </c>
      <c r="M509" s="148" t="s">
        <v>497</v>
      </c>
      <c r="N509" s="148" t="s">
        <v>509</v>
      </c>
      <c r="O509" s="150" t="s">
        <v>510</v>
      </c>
      <c r="P509" s="93"/>
      <c r="Q509" s="93"/>
      <c r="R509" s="93"/>
      <c r="S509" s="93"/>
      <c r="T509" s="93"/>
      <c r="U509" s="93"/>
      <c r="V509" s="93"/>
      <c r="W509" s="93"/>
      <c r="X509" s="93"/>
      <c r="Y509" s="93"/>
      <c r="Z509" s="93"/>
      <c r="AA509" s="93"/>
    </row>
    <row r="510" spans="1:32" s="2" customFormat="1" ht="12.75" customHeight="1">
      <c r="A510" s="114"/>
      <c r="B510" s="571"/>
      <c r="C510" s="552"/>
      <c r="D510" s="552"/>
      <c r="E510" s="552"/>
      <c r="F510" s="149" t="s">
        <v>511</v>
      </c>
      <c r="G510" s="149" t="s">
        <v>512</v>
      </c>
      <c r="H510" s="148" t="s">
        <v>321</v>
      </c>
      <c r="I510" s="148"/>
      <c r="J510" s="148"/>
      <c r="K510" s="148"/>
      <c r="L510" s="148"/>
      <c r="M510" s="148"/>
      <c r="N510" s="148"/>
      <c r="O510" s="147"/>
      <c r="P510" s="93"/>
      <c r="Q510" s="93"/>
      <c r="R510" s="93"/>
      <c r="S510" s="93"/>
      <c r="T510" s="93"/>
      <c r="U510" s="93"/>
      <c r="V510" s="93"/>
      <c r="W510" s="93"/>
      <c r="X510" s="93"/>
      <c r="Y510" s="93"/>
      <c r="Z510" s="93"/>
      <c r="AA510" s="93"/>
    </row>
    <row r="511" spans="1:32" s="2" customFormat="1" ht="12.4" customHeight="1">
      <c r="A511" s="114"/>
      <c r="B511" s="571"/>
      <c r="C511" s="54" t="s">
        <v>513</v>
      </c>
      <c r="D511" s="143" t="s">
        <v>131</v>
      </c>
      <c r="E511" s="146" t="str">
        <f>IF('[98]General Information'!C131="","",'[98]General Information'!C131)</f>
        <v/>
      </c>
      <c r="F511" s="54" t="str">
        <f>IF('[98]General Information'!C132="","",'[98]General Information'!C132)</f>
        <v/>
      </c>
      <c r="G511" s="145"/>
      <c r="H511" s="139">
        <v>3868</v>
      </c>
      <c r="I511" s="139"/>
      <c r="J511" s="138" t="s">
        <v>514</v>
      </c>
      <c r="K511" s="138" t="s">
        <v>515</v>
      </c>
      <c r="L511" s="145" t="s">
        <v>499</v>
      </c>
      <c r="M511" s="145"/>
      <c r="N511" s="138"/>
      <c r="O511" s="138" t="s">
        <v>516</v>
      </c>
      <c r="P511" s="93"/>
      <c r="Q511" s="93"/>
      <c r="R511" s="93"/>
      <c r="S511" s="93"/>
      <c r="T511" s="93"/>
      <c r="U511" s="93"/>
      <c r="V511" s="93"/>
      <c r="W511" s="93"/>
      <c r="X511" s="93"/>
      <c r="Y511" s="93"/>
      <c r="Z511" s="93"/>
      <c r="AA511" s="93"/>
    </row>
    <row r="512" spans="1:32" s="2" customFormat="1">
      <c r="A512" s="114"/>
      <c r="B512" s="571"/>
      <c r="C512" s="54" t="s">
        <v>517</v>
      </c>
      <c r="D512" s="143" t="s">
        <v>131</v>
      </c>
      <c r="E512" s="146" t="str">
        <f>IF('[98]General Information'!C139="","",'[98]General Information'!C139)</f>
        <v/>
      </c>
      <c r="F512" s="54" t="str">
        <f>IF('[98]General Information'!C140="","",'[98]General Information'!C140)</f>
        <v/>
      </c>
      <c r="G512" s="145"/>
      <c r="H512" s="139">
        <v>3868</v>
      </c>
      <c r="I512" s="139"/>
      <c r="J512" s="138" t="s">
        <v>514</v>
      </c>
      <c r="K512" s="138" t="s">
        <v>515</v>
      </c>
      <c r="L512" s="145" t="s">
        <v>499</v>
      </c>
      <c r="M512" s="145"/>
      <c r="N512" s="138"/>
      <c r="O512" s="138" t="s">
        <v>518</v>
      </c>
      <c r="P512" s="93"/>
      <c r="Q512" s="93"/>
      <c r="R512" s="93"/>
      <c r="S512" s="93"/>
      <c r="T512" s="93"/>
      <c r="U512" s="93"/>
      <c r="V512" s="93"/>
      <c r="W512" s="93"/>
      <c r="X512" s="93"/>
      <c r="Y512" s="93"/>
      <c r="Z512" s="93"/>
      <c r="AA512" s="93"/>
    </row>
    <row r="513" spans="1:32" s="2" customFormat="1" ht="12.75" customHeight="1">
      <c r="A513" s="114"/>
      <c r="B513" s="571"/>
      <c r="C513" s="54"/>
      <c r="D513" s="143"/>
      <c r="E513" s="142"/>
      <c r="F513" s="141"/>
      <c r="G513" s="140"/>
      <c r="H513" s="144"/>
      <c r="I513" s="139"/>
      <c r="J513" s="138"/>
      <c r="K513" s="138"/>
      <c r="L513" s="138"/>
      <c r="M513" s="138"/>
      <c r="N513" s="138"/>
      <c r="O513" s="138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  <c r="AA513" s="93"/>
    </row>
    <row r="514" spans="1:32" s="2" customFormat="1" ht="12.75" customHeight="1">
      <c r="A514" s="114"/>
      <c r="B514" s="571"/>
      <c r="C514" s="54"/>
      <c r="D514" s="143"/>
      <c r="E514" s="142"/>
      <c r="F514" s="141"/>
      <c r="G514" s="140"/>
      <c r="H514" s="144"/>
      <c r="I514" s="139"/>
      <c r="J514" s="138"/>
      <c r="K514" s="138"/>
      <c r="L514" s="138"/>
      <c r="M514" s="138"/>
      <c r="N514" s="138"/>
      <c r="O514" s="138"/>
      <c r="P514" s="93"/>
      <c r="Q514" s="93"/>
      <c r="R514" s="93"/>
      <c r="S514" s="93"/>
      <c r="T514" s="93"/>
      <c r="U514" s="93"/>
      <c r="V514" s="93"/>
      <c r="W514" s="93"/>
      <c r="X514" s="93"/>
      <c r="Y514" s="93"/>
      <c r="Z514" s="93"/>
      <c r="AA514" s="93"/>
    </row>
    <row r="515" spans="1:32" s="2" customFormat="1" ht="12.75" customHeight="1">
      <c r="A515" s="114"/>
      <c r="B515" s="571"/>
      <c r="C515" s="54"/>
      <c r="D515" s="143"/>
      <c r="E515" s="142"/>
      <c r="F515" s="141"/>
      <c r="G515" s="140"/>
      <c r="H515" s="144"/>
      <c r="I515" s="139"/>
      <c r="J515" s="138"/>
      <c r="K515" s="138"/>
      <c r="L515" s="138"/>
      <c r="M515" s="138"/>
      <c r="N515" s="138"/>
      <c r="O515" s="138"/>
      <c r="P515" s="93"/>
      <c r="Q515" s="93"/>
      <c r="R515" s="93"/>
      <c r="S515" s="93"/>
      <c r="T515" s="93"/>
      <c r="U515" s="93"/>
      <c r="V515" s="93"/>
      <c r="W515" s="93"/>
      <c r="X515" s="93"/>
      <c r="Y515" s="93"/>
      <c r="Z515" s="93"/>
      <c r="AA515" s="93"/>
    </row>
    <row r="516" spans="1:32" s="2" customFormat="1" ht="12.75" customHeight="1">
      <c r="A516" s="114"/>
      <c r="B516" s="571"/>
      <c r="C516" s="54"/>
      <c r="D516" s="143"/>
      <c r="E516" s="142"/>
      <c r="F516" s="141"/>
      <c r="G516" s="140"/>
      <c r="H516" s="139"/>
      <c r="I516" s="139"/>
      <c r="J516" s="138"/>
      <c r="K516" s="138"/>
      <c r="L516" s="138"/>
      <c r="M516" s="138"/>
      <c r="N516" s="138"/>
      <c r="O516" s="138"/>
      <c r="P516" s="93"/>
      <c r="Q516" s="93"/>
      <c r="R516" s="93"/>
      <c r="S516" s="93"/>
      <c r="T516" s="93"/>
      <c r="U516" s="93"/>
      <c r="V516" s="93"/>
      <c r="W516" s="93"/>
      <c r="X516" s="93"/>
      <c r="Y516" s="93"/>
      <c r="Z516" s="93"/>
      <c r="AA516" s="93"/>
    </row>
    <row r="517" spans="1:32" s="2" customFormat="1" ht="12.75" customHeight="1">
      <c r="A517" s="114"/>
      <c r="B517" s="571"/>
      <c r="C517" s="137"/>
      <c r="D517" s="136"/>
      <c r="E517" s="135"/>
      <c r="F517" s="134"/>
      <c r="G517" s="133"/>
      <c r="H517" s="132"/>
      <c r="I517" s="132"/>
      <c r="J517" s="81"/>
      <c r="K517" s="81"/>
      <c r="L517" s="81"/>
      <c r="M517" s="81"/>
      <c r="N517" s="81"/>
      <c r="O517" s="81"/>
      <c r="P517" s="93"/>
      <c r="Q517" s="93"/>
      <c r="R517" s="93"/>
      <c r="S517" s="93"/>
      <c r="T517" s="93"/>
      <c r="U517" s="93"/>
      <c r="V517" s="93"/>
      <c r="W517" s="93"/>
      <c r="X517" s="93"/>
      <c r="Y517" s="93"/>
      <c r="Z517" s="93"/>
      <c r="AA517" s="93"/>
    </row>
    <row r="518" spans="1:32" s="2" customFormat="1" ht="12.75" customHeight="1">
      <c r="A518" s="114"/>
      <c r="B518" s="571"/>
      <c r="C518" s="129"/>
      <c r="D518" s="129"/>
      <c r="E518" s="129"/>
      <c r="F518" s="128"/>
      <c r="G518" s="30"/>
      <c r="H518" s="120"/>
      <c r="I518" s="127"/>
      <c r="J518" s="127"/>
      <c r="K518" s="127"/>
      <c r="L518" s="3"/>
      <c r="P518" s="93"/>
      <c r="Q518" s="93"/>
      <c r="R518" s="93"/>
      <c r="S518" s="93"/>
      <c r="T518" s="93"/>
      <c r="U518" s="93"/>
      <c r="V518" s="93"/>
      <c r="W518" s="93"/>
      <c r="X518" s="93"/>
      <c r="Y518" s="93"/>
      <c r="Z518" s="93"/>
      <c r="AA518" s="93"/>
      <c r="AB518" s="93"/>
      <c r="AC518" s="93"/>
    </row>
    <row r="519" spans="1:32" s="2" customFormat="1" ht="12.75" customHeight="1">
      <c r="A519" s="114"/>
      <c r="B519" s="571"/>
      <c r="C519" s="129"/>
      <c r="D519" s="129"/>
      <c r="E519" s="129"/>
      <c r="F519" s="128"/>
      <c r="G519" s="128"/>
      <c r="H519" s="128"/>
      <c r="I519" s="30"/>
      <c r="J519" s="30"/>
      <c r="K519" s="120"/>
      <c r="L519" s="127"/>
      <c r="M519" s="127"/>
      <c r="N519" s="127"/>
      <c r="O519" s="3"/>
      <c r="S519" s="93"/>
      <c r="T519" s="93"/>
      <c r="U519" s="93"/>
      <c r="V519" s="93"/>
      <c r="W519" s="93"/>
      <c r="X519" s="93"/>
      <c r="Y519" s="93"/>
      <c r="Z519" s="93"/>
      <c r="AA519" s="93"/>
      <c r="AB519" s="93"/>
      <c r="AC519" s="93"/>
      <c r="AD519" s="93"/>
      <c r="AE519" s="93"/>
      <c r="AF519" s="93"/>
    </row>
    <row r="520" spans="1:32" s="2" customFormat="1" ht="12.75" customHeight="1">
      <c r="A520" s="114"/>
      <c r="B520" s="571"/>
      <c r="C520" s="129"/>
      <c r="D520" s="129"/>
      <c r="E520" s="129"/>
      <c r="F520" s="128"/>
      <c r="G520" s="128"/>
      <c r="H520" s="128"/>
      <c r="I520" s="30"/>
      <c r="J520" s="30"/>
      <c r="K520" s="120"/>
      <c r="L520" s="127"/>
      <c r="M520" s="127"/>
      <c r="N520" s="127"/>
      <c r="O520" s="3"/>
      <c r="S520" s="93"/>
      <c r="T520" s="93"/>
      <c r="U520" s="93"/>
      <c r="V520" s="93"/>
      <c r="W520" s="93"/>
      <c r="X520" s="93"/>
      <c r="Y520" s="93"/>
      <c r="Z520" s="93"/>
      <c r="AA520" s="93"/>
      <c r="AB520" s="93"/>
      <c r="AC520" s="93"/>
      <c r="AD520" s="93"/>
      <c r="AE520" s="93"/>
      <c r="AF520" s="93"/>
    </row>
    <row r="521" spans="1:32" s="2" customFormat="1" ht="12.75" customHeight="1">
      <c r="A521" s="114"/>
      <c r="B521" s="571"/>
      <c r="C521" s="129"/>
      <c r="D521" s="129"/>
      <c r="E521" s="129"/>
      <c r="F521" s="128"/>
      <c r="G521" s="128"/>
      <c r="H521" s="128"/>
      <c r="I521" s="30"/>
      <c r="J521" s="30"/>
      <c r="K521" s="120"/>
      <c r="L521" s="127"/>
      <c r="M521" s="127"/>
      <c r="N521" s="127"/>
      <c r="O521" s="3"/>
      <c r="S521" s="93"/>
      <c r="T521" s="93"/>
      <c r="U521" s="93"/>
      <c r="V521" s="93"/>
      <c r="W521" s="93"/>
      <c r="X521" s="93"/>
      <c r="Y521" s="93"/>
      <c r="Z521" s="93"/>
      <c r="AA521" s="93"/>
      <c r="AB521" s="93"/>
      <c r="AC521" s="93"/>
      <c r="AD521" s="93"/>
      <c r="AE521" s="93"/>
      <c r="AF521" s="93"/>
    </row>
    <row r="522" spans="1:32" s="2" customFormat="1" ht="28.9" customHeight="1">
      <c r="A522" s="114"/>
      <c r="B522" s="571"/>
      <c r="C522" s="20" t="s">
        <v>519</v>
      </c>
      <c r="D522" s="131"/>
      <c r="E522" s="129"/>
      <c r="F522" s="128"/>
      <c r="G522" s="128"/>
      <c r="H522" s="128"/>
      <c r="I522" s="30"/>
      <c r="J522" s="30"/>
      <c r="K522" s="120"/>
      <c r="L522" s="127"/>
      <c r="M522" s="127"/>
      <c r="N522" s="127"/>
      <c r="O522" s="3"/>
      <c r="S522" s="93"/>
      <c r="T522" s="93"/>
      <c r="U522" s="93"/>
      <c r="V522" s="93"/>
      <c r="W522" s="93"/>
      <c r="X522" s="93"/>
      <c r="Y522" s="93"/>
      <c r="Z522" s="93"/>
      <c r="AA522" s="93"/>
      <c r="AB522" s="93"/>
      <c r="AC522" s="93"/>
      <c r="AD522" s="93"/>
      <c r="AE522" s="93"/>
      <c r="AF522" s="93"/>
    </row>
    <row r="523" spans="1:32" s="2" customFormat="1" ht="12.75" customHeight="1">
      <c r="A523" s="114"/>
      <c r="B523" s="571"/>
      <c r="C523"/>
      <c r="D523"/>
      <c r="E523" s="129"/>
      <c r="F523" s="128"/>
      <c r="G523" s="128"/>
      <c r="H523" s="128"/>
      <c r="I523" s="30"/>
      <c r="J523" s="30"/>
      <c r="K523" s="120"/>
      <c r="L523" s="127"/>
      <c r="M523" s="127"/>
      <c r="N523" s="127"/>
      <c r="O523" s="3"/>
      <c r="S523" s="93"/>
      <c r="T523" s="93"/>
      <c r="U523" s="93"/>
      <c r="V523" s="93"/>
      <c r="W523" s="93"/>
      <c r="X523" s="93"/>
      <c r="Y523" s="93"/>
      <c r="Z523" s="93"/>
      <c r="AA523" s="93"/>
      <c r="AB523" s="93"/>
      <c r="AC523" s="93"/>
      <c r="AD523" s="93"/>
      <c r="AE523" s="93"/>
      <c r="AF523" s="93"/>
    </row>
    <row r="524" spans="1:32" s="2" customFormat="1" ht="12.75" customHeight="1">
      <c r="A524" s="114"/>
      <c r="B524" s="571"/>
      <c r="C524" s="130" t="s">
        <v>520</v>
      </c>
      <c r="D524"/>
      <c r="E524" s="129"/>
      <c r="F524" s="128"/>
      <c r="G524" s="128"/>
      <c r="H524" s="128"/>
      <c r="I524" s="30"/>
      <c r="J524" s="30"/>
      <c r="K524" s="120"/>
      <c r="L524" s="127"/>
      <c r="M524" s="127"/>
      <c r="N524" s="127"/>
      <c r="O524" s="3"/>
      <c r="S524" s="93"/>
      <c r="T524" s="93"/>
      <c r="U524" s="93"/>
      <c r="V524" s="93"/>
      <c r="W524" s="93"/>
      <c r="X524" s="93"/>
      <c r="Y524" s="93"/>
      <c r="Z524" s="93"/>
      <c r="AA524" s="93"/>
      <c r="AB524" s="93"/>
      <c r="AC524" s="93"/>
      <c r="AD524" s="93"/>
      <c r="AE524" s="93"/>
      <c r="AF524" s="93"/>
    </row>
    <row r="525" spans="1:32" s="2" customFormat="1" ht="12.75" customHeight="1">
      <c r="A525" s="114"/>
      <c r="B525" s="571"/>
      <c r="C525" s="130" t="s">
        <v>521</v>
      </c>
      <c r="D525"/>
      <c r="E525" s="129"/>
      <c r="F525" s="128"/>
      <c r="G525" s="128"/>
      <c r="H525" s="128"/>
      <c r="I525" s="30"/>
      <c r="J525" s="30"/>
      <c r="K525" s="120"/>
      <c r="L525" s="127"/>
      <c r="M525" s="127"/>
      <c r="N525" s="127"/>
      <c r="O525" s="3"/>
      <c r="S525" s="93"/>
      <c r="T525" s="93"/>
      <c r="U525" s="93"/>
      <c r="V525" s="93"/>
      <c r="W525" s="93"/>
      <c r="X525" s="93"/>
      <c r="Y525" s="93"/>
      <c r="Z525" s="93"/>
      <c r="AA525" s="93"/>
      <c r="AB525" s="93"/>
      <c r="AC525" s="93"/>
      <c r="AD525" s="93"/>
      <c r="AE525" s="93"/>
      <c r="AF525" s="93"/>
    </row>
    <row r="526" spans="1:32" s="2" customFormat="1" ht="12.75" customHeight="1">
      <c r="A526" s="114"/>
      <c r="B526" s="571"/>
      <c r="C526" s="130" t="s">
        <v>522</v>
      </c>
      <c r="D526"/>
      <c r="E526" s="129"/>
      <c r="F526" s="128"/>
      <c r="G526" s="128"/>
      <c r="H526" s="128"/>
      <c r="I526" s="30"/>
      <c r="J526" s="30"/>
      <c r="K526" s="120"/>
      <c r="L526" s="127"/>
      <c r="M526" s="127"/>
      <c r="N526" s="127"/>
      <c r="O526" s="3"/>
      <c r="S526" s="93"/>
      <c r="T526" s="93"/>
      <c r="U526" s="93"/>
      <c r="V526" s="93"/>
      <c r="W526" s="93"/>
      <c r="X526" s="93"/>
      <c r="Y526" s="93"/>
      <c r="Z526" s="93"/>
      <c r="AA526" s="93"/>
      <c r="AB526" s="93"/>
      <c r="AC526" s="93"/>
      <c r="AD526" s="93"/>
      <c r="AE526" s="93"/>
      <c r="AF526" s="93"/>
    </row>
    <row r="527" spans="1:32" s="2" customFormat="1" ht="12.75" customHeight="1">
      <c r="A527" s="114"/>
      <c r="B527" s="571"/>
      <c r="C527" s="130" t="s">
        <v>523</v>
      </c>
      <c r="D527"/>
      <c r="E527" s="129"/>
      <c r="F527" s="128"/>
      <c r="G527" s="128"/>
      <c r="H527" s="128"/>
      <c r="I527" s="30"/>
      <c r="J527" s="30"/>
      <c r="K527" s="120"/>
      <c r="L527" s="127"/>
      <c r="M527" s="127"/>
      <c r="N527" s="127"/>
      <c r="O527" s="3"/>
      <c r="S527" s="93"/>
      <c r="T527" s="93"/>
      <c r="U527" s="93"/>
      <c r="V527" s="93"/>
      <c r="W527" s="93"/>
      <c r="X527" s="93"/>
      <c r="Y527" s="93"/>
      <c r="Z527" s="93"/>
      <c r="AA527" s="93"/>
      <c r="AB527" s="93"/>
      <c r="AC527" s="93"/>
      <c r="AD527" s="93"/>
      <c r="AE527" s="93"/>
      <c r="AF527" s="93"/>
    </row>
    <row r="528" spans="1:32" s="2" customFormat="1" ht="12.75" customHeight="1">
      <c r="A528" s="114"/>
      <c r="B528" s="571"/>
      <c r="C528" s="110" t="s">
        <v>524</v>
      </c>
      <c r="D528"/>
      <c r="E528" s="129"/>
      <c r="F528" s="128"/>
      <c r="G528" s="128"/>
      <c r="H528" s="128"/>
      <c r="I528" s="30"/>
      <c r="J528" s="30"/>
      <c r="K528" s="120"/>
      <c r="L528" s="127"/>
      <c r="M528" s="127"/>
      <c r="N528" s="127"/>
      <c r="O528" s="3"/>
      <c r="S528" s="93"/>
      <c r="T528" s="93"/>
      <c r="U528" s="93"/>
      <c r="V528" s="93"/>
      <c r="W528" s="93"/>
      <c r="X528" s="93"/>
      <c r="Y528" s="93"/>
      <c r="Z528" s="93"/>
      <c r="AA528" s="93"/>
      <c r="AB528" s="93"/>
      <c r="AC528" s="93"/>
      <c r="AD528" s="93"/>
      <c r="AE528" s="93"/>
      <c r="AF528" s="93"/>
    </row>
    <row r="529" spans="1:33" s="2" customFormat="1" ht="12.75" customHeight="1">
      <c r="A529" s="114"/>
      <c r="B529" s="571"/>
      <c r="C529" s="110" t="s">
        <v>525</v>
      </c>
      <c r="D529"/>
      <c r="E529" s="129"/>
      <c r="F529" s="128"/>
      <c r="G529" s="128"/>
      <c r="H529" s="128"/>
      <c r="I529" s="30"/>
      <c r="J529" s="30"/>
      <c r="K529" s="120"/>
      <c r="L529" s="127"/>
      <c r="M529" s="127"/>
      <c r="N529" s="127"/>
      <c r="O529" s="3"/>
      <c r="S529" s="93"/>
      <c r="T529" s="93"/>
      <c r="U529" s="93"/>
      <c r="V529" s="93"/>
      <c r="W529" s="93"/>
      <c r="X529" s="93"/>
      <c r="Y529" s="93"/>
      <c r="Z529" s="93"/>
      <c r="AA529" s="93"/>
      <c r="AB529" s="93"/>
      <c r="AC529" s="93"/>
      <c r="AD529" s="93"/>
      <c r="AE529" s="93"/>
      <c r="AF529" s="93"/>
    </row>
    <row r="530" spans="1:33" s="2" customFormat="1" ht="12.75" customHeight="1">
      <c r="A530" s="114"/>
      <c r="B530" s="571"/>
      <c r="C530" s="110"/>
      <c r="D530"/>
      <c r="E530" s="129"/>
      <c r="F530" s="128"/>
      <c r="G530" s="128"/>
      <c r="H530" s="128"/>
      <c r="I530" s="30"/>
      <c r="J530" s="30"/>
      <c r="K530" s="120"/>
      <c r="L530" s="127"/>
      <c r="M530" s="127"/>
      <c r="N530" s="127"/>
      <c r="O530" s="3"/>
      <c r="S530" s="93"/>
      <c r="T530" s="93"/>
      <c r="U530" s="93"/>
      <c r="V530" s="93"/>
      <c r="W530" s="93"/>
      <c r="X530" s="93"/>
      <c r="Y530" s="93"/>
      <c r="Z530" s="93"/>
      <c r="AA530" s="93"/>
      <c r="AB530" s="93"/>
      <c r="AC530" s="93"/>
      <c r="AD530" s="93"/>
      <c r="AE530" s="93"/>
      <c r="AF530" s="93"/>
    </row>
    <row r="531" spans="1:33" s="2" customFormat="1" ht="12.75" customHeight="1">
      <c r="A531" s="114"/>
      <c r="B531" s="571"/>
      <c r="C531" s="129"/>
      <c r="D531" s="129"/>
      <c r="E531" s="129"/>
      <c r="F531" s="128"/>
      <c r="G531" s="128"/>
      <c r="H531" s="128"/>
      <c r="I531" s="30"/>
      <c r="J531" s="30"/>
      <c r="K531" s="120"/>
      <c r="L531" s="127"/>
      <c r="M531" s="127"/>
      <c r="N531" s="127"/>
      <c r="O531" s="3"/>
      <c r="S531" s="93"/>
      <c r="T531" s="93"/>
      <c r="U531" s="93"/>
      <c r="V531" s="93"/>
      <c r="W531" s="93"/>
      <c r="X531" s="93"/>
      <c r="Y531" s="93"/>
      <c r="Z531" s="93"/>
      <c r="AA531" s="93"/>
      <c r="AB531" s="93"/>
      <c r="AC531" s="93"/>
      <c r="AD531" s="93"/>
      <c r="AE531" s="93"/>
      <c r="AF531" s="93"/>
    </row>
    <row r="532" spans="1:33" s="2" customFormat="1" ht="12.75" customHeight="1">
      <c r="A532" s="114"/>
      <c r="B532" s="571"/>
      <c r="C532" s="129"/>
      <c r="D532" s="129"/>
      <c r="E532" s="129"/>
      <c r="F532" s="128"/>
      <c r="G532" s="128"/>
      <c r="H532" s="128"/>
      <c r="I532" s="30"/>
      <c r="J532" s="30"/>
      <c r="K532" s="120"/>
      <c r="L532" s="127"/>
      <c r="M532" s="127"/>
      <c r="N532" s="127"/>
      <c r="O532" s="3"/>
      <c r="S532" s="93"/>
      <c r="T532" s="93"/>
      <c r="U532" s="93"/>
      <c r="V532" s="93"/>
      <c r="W532" s="93"/>
      <c r="X532" s="93"/>
      <c r="Y532" s="93"/>
      <c r="Z532" s="93"/>
      <c r="AA532" s="93"/>
      <c r="AB532" s="93"/>
      <c r="AC532" s="93"/>
      <c r="AD532" s="93"/>
      <c r="AE532" s="93"/>
      <c r="AF532" s="93"/>
    </row>
    <row r="533" spans="1:33" s="2" customFormat="1" ht="31.5" customHeight="1">
      <c r="A533" s="114"/>
      <c r="B533" s="571"/>
      <c r="C533" s="20" t="s">
        <v>526</v>
      </c>
      <c r="D533" s="129"/>
      <c r="E533" s="129"/>
      <c r="F533" s="128"/>
      <c r="G533" s="128"/>
      <c r="H533" s="128"/>
      <c r="I533" s="30"/>
      <c r="J533" s="30"/>
      <c r="K533" s="120"/>
      <c r="L533" s="127"/>
      <c r="M533" s="127"/>
      <c r="N533" s="127"/>
      <c r="O533" s="3"/>
      <c r="S533" s="93"/>
      <c r="T533" s="93"/>
      <c r="U533" s="93"/>
      <c r="V533" s="93"/>
      <c r="W533" s="93"/>
      <c r="X533" s="93"/>
      <c r="Y533" s="93"/>
      <c r="Z533" s="93"/>
      <c r="AA533" s="93"/>
      <c r="AB533" s="93"/>
      <c r="AC533" s="93"/>
      <c r="AD533" s="93"/>
      <c r="AE533" s="93"/>
      <c r="AF533" s="93"/>
    </row>
    <row r="534" spans="1:33" s="2" customFormat="1" ht="11.65" customHeight="1">
      <c r="A534" s="114"/>
      <c r="B534" s="571"/>
      <c r="C534" s="126" t="s">
        <v>527</v>
      </c>
      <c r="D534" s="124" t="s">
        <v>528</v>
      </c>
      <c r="E534" s="124" t="s">
        <v>529</v>
      </c>
      <c r="F534" s="124" t="s">
        <v>92</v>
      </c>
      <c r="G534" s="125" t="s">
        <v>530</v>
      </c>
      <c r="H534" s="124" t="s">
        <v>531</v>
      </c>
      <c r="I534" s="124" t="s">
        <v>532</v>
      </c>
      <c r="J534" s="124" t="s">
        <v>533</v>
      </c>
      <c r="K534" s="124" t="s">
        <v>534</v>
      </c>
      <c r="L534" s="120"/>
      <c r="M534" s="119"/>
      <c r="N534" s="119"/>
      <c r="O534" s="119"/>
      <c r="P534" s="3"/>
      <c r="T534" s="93"/>
      <c r="U534" s="93"/>
      <c r="V534" s="93"/>
      <c r="W534" s="93"/>
      <c r="X534" s="93"/>
      <c r="Y534" s="93"/>
      <c r="Z534" s="93"/>
      <c r="AA534" s="93"/>
      <c r="AB534" s="93"/>
      <c r="AC534" s="93"/>
      <c r="AD534" s="93"/>
      <c r="AE534" s="93"/>
      <c r="AF534" s="93"/>
      <c r="AG534" s="93"/>
    </row>
    <row r="535" spans="1:33" s="2" customFormat="1">
      <c r="A535" s="114"/>
      <c r="B535" s="571"/>
      <c r="C535" s="118" t="s">
        <v>535</v>
      </c>
      <c r="D535" s="54" t="s">
        <v>536</v>
      </c>
      <c r="E535" s="117">
        <v>200</v>
      </c>
      <c r="F535" s="116" t="s">
        <v>119</v>
      </c>
      <c r="G535" s="116" t="s">
        <v>368</v>
      </c>
      <c r="H535" s="54"/>
      <c r="I535" s="54" t="s">
        <v>537</v>
      </c>
      <c r="J535" s="54"/>
      <c r="K535" s="52" t="s">
        <v>538</v>
      </c>
      <c r="L535" s="30"/>
      <c r="M535" s="123"/>
      <c r="N535" s="123"/>
      <c r="O535" s="123"/>
      <c r="P535" s="3"/>
      <c r="T535" s="93"/>
      <c r="U535" s="93"/>
      <c r="V535" s="93"/>
      <c r="W535" s="93"/>
      <c r="X535" s="93"/>
      <c r="Y535" s="93"/>
      <c r="Z535" s="93"/>
      <c r="AA535" s="93"/>
      <c r="AB535" s="93"/>
      <c r="AC535" s="93"/>
      <c r="AD535" s="93"/>
      <c r="AE535" s="93"/>
      <c r="AF535" s="93"/>
      <c r="AG535" s="93"/>
    </row>
    <row r="536" spans="1:33" s="2" customFormat="1">
      <c r="A536" s="114"/>
      <c r="B536" s="571"/>
      <c r="C536" s="118" t="s">
        <v>535</v>
      </c>
      <c r="D536" s="54" t="s">
        <v>539</v>
      </c>
      <c r="E536" s="117">
        <v>200</v>
      </c>
      <c r="F536" s="116" t="s">
        <v>119</v>
      </c>
      <c r="G536" s="116" t="s">
        <v>368</v>
      </c>
      <c r="H536" s="54"/>
      <c r="I536" s="54"/>
      <c r="J536" s="54"/>
      <c r="K536" s="52"/>
      <c r="L536" s="30"/>
      <c r="M536" s="123"/>
      <c r="N536" s="123"/>
      <c r="O536" s="123"/>
      <c r="P536" s="3"/>
      <c r="T536" s="93"/>
      <c r="U536" s="93"/>
      <c r="V536" s="93"/>
      <c r="W536" s="93"/>
      <c r="X536" s="93"/>
      <c r="Y536" s="93"/>
      <c r="Z536" s="93"/>
      <c r="AA536" s="93"/>
      <c r="AB536" s="93"/>
      <c r="AC536" s="93"/>
      <c r="AD536" s="93"/>
      <c r="AE536" s="93"/>
      <c r="AF536" s="93"/>
      <c r="AG536" s="93"/>
    </row>
    <row r="537" spans="1:33" s="2" customFormat="1">
      <c r="A537" s="114"/>
      <c r="B537" s="571"/>
      <c r="C537" s="118" t="s">
        <v>540</v>
      </c>
      <c r="D537" s="54" t="s">
        <v>541</v>
      </c>
      <c r="E537" s="117">
        <v>200</v>
      </c>
      <c r="F537" s="116" t="s">
        <v>121</v>
      </c>
      <c r="G537" s="116" t="s">
        <v>368</v>
      </c>
      <c r="H537" s="54" t="s">
        <v>542</v>
      </c>
      <c r="I537" s="54" t="s">
        <v>543</v>
      </c>
      <c r="J537" s="54"/>
      <c r="K537" s="54"/>
      <c r="L537" s="30"/>
      <c r="M537" s="123"/>
      <c r="N537" s="123"/>
      <c r="O537" s="123"/>
      <c r="P537" s="3"/>
      <c r="T537" s="93"/>
      <c r="U537" s="93"/>
      <c r="V537" s="93"/>
      <c r="W537" s="93"/>
      <c r="X537" s="93"/>
      <c r="Y537" s="93"/>
      <c r="Z537" s="93"/>
      <c r="AA537" s="93"/>
      <c r="AB537" s="93"/>
      <c r="AC537" s="93"/>
      <c r="AD537" s="93"/>
      <c r="AE537" s="93"/>
      <c r="AF537" s="93"/>
      <c r="AG537" s="93"/>
    </row>
    <row r="538" spans="1:33" s="2" customFormat="1" ht="12.4" customHeight="1">
      <c r="A538" s="114"/>
      <c r="B538" s="571"/>
      <c r="C538" s="118" t="s">
        <v>132</v>
      </c>
      <c r="D538" s="54" t="s">
        <v>541</v>
      </c>
      <c r="E538" s="117">
        <v>200</v>
      </c>
      <c r="F538" s="116" t="s">
        <v>121</v>
      </c>
      <c r="G538" s="116" t="s">
        <v>368</v>
      </c>
      <c r="H538" s="54" t="s">
        <v>542</v>
      </c>
      <c r="I538" s="54" t="s">
        <v>544</v>
      </c>
      <c r="J538" s="54"/>
      <c r="K538" s="52"/>
      <c r="L538" s="30"/>
      <c r="M538" s="122"/>
      <c r="N538" s="122"/>
      <c r="O538" s="122"/>
      <c r="P538" s="3"/>
      <c r="T538" s="93"/>
      <c r="U538" s="93"/>
      <c r="V538" s="93"/>
      <c r="W538" s="93"/>
      <c r="X538" s="93"/>
      <c r="Y538" s="93"/>
      <c r="Z538" s="93"/>
      <c r="AA538" s="93"/>
      <c r="AB538" s="93"/>
      <c r="AC538" s="93"/>
      <c r="AD538" s="93"/>
      <c r="AE538" s="93"/>
      <c r="AF538" s="93"/>
      <c r="AG538" s="93"/>
    </row>
    <row r="539" spans="1:33" s="2" customFormat="1" ht="12.4" customHeight="1">
      <c r="A539" s="114"/>
      <c r="B539" s="571"/>
      <c r="C539" s="118" t="s">
        <v>129</v>
      </c>
      <c r="D539" s="54" t="s">
        <v>541</v>
      </c>
      <c r="E539" s="117">
        <v>200</v>
      </c>
      <c r="F539" s="116" t="s">
        <v>128</v>
      </c>
      <c r="G539" s="116" t="s">
        <v>368</v>
      </c>
      <c r="H539" s="54" t="s">
        <v>545</v>
      </c>
      <c r="I539" s="54" t="s">
        <v>546</v>
      </c>
      <c r="J539" s="54"/>
      <c r="K539" s="52"/>
      <c r="L539" s="30"/>
      <c r="M539" s="122"/>
      <c r="N539" s="122"/>
      <c r="O539" s="122"/>
      <c r="P539" s="3"/>
      <c r="T539" s="93"/>
      <c r="U539" s="93"/>
      <c r="V539" s="93"/>
      <c r="W539" s="93"/>
      <c r="X539" s="93"/>
      <c r="Y539" s="93"/>
      <c r="Z539" s="93"/>
      <c r="AA539" s="93"/>
      <c r="AB539" s="93"/>
      <c r="AC539" s="93"/>
      <c r="AD539" s="93"/>
      <c r="AE539" s="93"/>
      <c r="AF539" s="93"/>
      <c r="AG539" s="93"/>
    </row>
    <row r="540" spans="1:33" s="2" customFormat="1" ht="12.75" customHeight="1">
      <c r="A540" s="114"/>
      <c r="B540" s="571"/>
      <c r="C540" s="118" t="s">
        <v>131</v>
      </c>
      <c r="D540" s="54" t="s">
        <v>547</v>
      </c>
      <c r="E540" s="117">
        <f>IFERROR(INDEX($E$101:$E$131,MATCH(C540,$D$101:$D$131,0)),"")</f>
        <v>200</v>
      </c>
      <c r="F540" s="116" t="str">
        <f>IFERROR(INDEX($C$101:$C$131,MATCH(C540,$D$101:$D$131,0)),"")</f>
        <v>S6b_lo</v>
      </c>
      <c r="G540" s="116"/>
      <c r="H540" s="54"/>
      <c r="I540" s="54" t="s">
        <v>499</v>
      </c>
      <c r="J540" s="54"/>
      <c r="K540" s="52"/>
      <c r="L540" s="120"/>
      <c r="M540" s="119"/>
      <c r="N540" s="119"/>
      <c r="O540" s="119"/>
      <c r="P540" s="3"/>
      <c r="T540" s="93"/>
      <c r="U540" s="93"/>
      <c r="V540" s="93"/>
      <c r="W540" s="93"/>
      <c r="X540" s="93"/>
      <c r="Y540" s="93"/>
      <c r="Z540" s="93"/>
      <c r="AA540" s="93"/>
      <c r="AB540" s="93"/>
      <c r="AC540" s="93"/>
      <c r="AD540" s="93"/>
      <c r="AE540" s="93"/>
      <c r="AF540" s="93"/>
      <c r="AG540" s="93"/>
    </row>
    <row r="541" spans="1:33" s="2" customFormat="1" ht="12.75" customHeight="1">
      <c r="A541" s="114"/>
      <c r="B541" s="571"/>
      <c r="C541" s="118"/>
      <c r="D541" s="54"/>
      <c r="E541" s="117" t="str">
        <f t="shared" ref="E541:E550" si="4">IFERROR(INDEX($E$102:$E$132,MATCH(C541,$D$102:$D$132,0)),"")</f>
        <v/>
      </c>
      <c r="F541" s="116" t="str">
        <f t="shared" ref="F541:F550" si="5">IFERROR(INDEX($C$102:$C$132,MATCH(C541,$D$102:$D$132,0)),"")</f>
        <v/>
      </c>
      <c r="G541" s="116"/>
      <c r="H541" s="121"/>
      <c r="I541" s="54"/>
      <c r="J541" s="54"/>
      <c r="K541" s="54"/>
      <c r="L541" s="120"/>
      <c r="M541" s="119"/>
      <c r="N541" s="119"/>
      <c r="O541" s="119"/>
      <c r="P541" s="3"/>
      <c r="T541" s="93"/>
      <c r="U541" s="93"/>
      <c r="V541" s="93"/>
      <c r="W541" s="93"/>
      <c r="X541" s="93"/>
      <c r="Y541" s="93"/>
      <c r="Z541" s="93"/>
      <c r="AA541" s="93"/>
      <c r="AB541" s="93"/>
      <c r="AC541" s="93"/>
      <c r="AD541" s="93"/>
      <c r="AE541" s="93"/>
      <c r="AF541" s="93"/>
      <c r="AG541" s="93"/>
    </row>
    <row r="542" spans="1:33" s="2" customFormat="1" ht="12.6" customHeight="1">
      <c r="A542" s="114"/>
      <c r="B542" s="571"/>
      <c r="C542" s="118"/>
      <c r="D542" s="54"/>
      <c r="E542" s="117" t="str">
        <f t="shared" si="4"/>
        <v/>
      </c>
      <c r="F542" s="116" t="str">
        <f t="shared" si="5"/>
        <v/>
      </c>
      <c r="G542" s="116"/>
      <c r="H542" s="54"/>
      <c r="I542" s="54"/>
      <c r="J542" s="54"/>
      <c r="K542" s="54"/>
      <c r="L542" s="120"/>
      <c r="M542" s="119"/>
      <c r="N542" s="119"/>
      <c r="O542" s="119"/>
      <c r="P542" s="3"/>
      <c r="T542" s="93"/>
      <c r="U542" s="93"/>
      <c r="V542" s="93"/>
      <c r="W542" s="93"/>
      <c r="X542" s="93"/>
      <c r="Y542" s="93"/>
      <c r="Z542" s="93"/>
      <c r="AA542" s="93"/>
      <c r="AB542" s="93"/>
      <c r="AC542" s="93"/>
      <c r="AD542" s="93"/>
      <c r="AE542" s="93"/>
      <c r="AF542" s="93"/>
      <c r="AG542" s="93"/>
    </row>
    <row r="543" spans="1:33" s="2" customFormat="1" ht="12.6" customHeight="1">
      <c r="A543" s="114"/>
      <c r="B543" s="571"/>
      <c r="C543" s="118"/>
      <c r="D543" s="54"/>
      <c r="E543" s="117" t="str">
        <f t="shared" si="4"/>
        <v/>
      </c>
      <c r="F543" s="116" t="str">
        <f t="shared" si="5"/>
        <v/>
      </c>
      <c r="G543" s="116"/>
      <c r="H543" s="54"/>
      <c r="I543" s="54"/>
      <c r="J543" s="54"/>
      <c r="K543" s="54"/>
      <c r="L543" s="120"/>
      <c r="M543" s="119"/>
      <c r="N543" s="119"/>
      <c r="O543" s="119"/>
      <c r="P543" s="3"/>
      <c r="T543" s="93"/>
      <c r="U543" s="93"/>
      <c r="V543" s="93"/>
      <c r="W543" s="93"/>
      <c r="X543" s="93"/>
      <c r="Y543" s="93"/>
      <c r="Z543" s="93"/>
      <c r="AA543" s="93"/>
      <c r="AB543" s="93"/>
      <c r="AC543" s="93"/>
      <c r="AD543" s="93"/>
      <c r="AE543" s="93"/>
      <c r="AF543" s="93"/>
      <c r="AG543" s="93"/>
    </row>
    <row r="544" spans="1:33" s="2" customFormat="1" ht="12.6" customHeight="1">
      <c r="A544" s="114"/>
      <c r="B544" s="571"/>
      <c r="C544" s="118"/>
      <c r="D544" s="54"/>
      <c r="E544" s="117" t="str">
        <f t="shared" si="4"/>
        <v/>
      </c>
      <c r="F544" s="116" t="str">
        <f t="shared" si="5"/>
        <v/>
      </c>
      <c r="G544" s="116"/>
      <c r="H544" s="54"/>
      <c r="I544" s="54"/>
      <c r="J544" s="54"/>
      <c r="K544" s="54"/>
      <c r="L544" s="120"/>
      <c r="M544" s="119"/>
      <c r="N544" s="119"/>
      <c r="O544" s="119"/>
      <c r="P544" s="3"/>
      <c r="T544" s="93"/>
      <c r="U544" s="93"/>
      <c r="V544" s="93"/>
      <c r="W544" s="93"/>
      <c r="X544" s="93"/>
      <c r="Y544" s="93"/>
      <c r="Z544" s="93"/>
      <c r="AA544" s="93"/>
      <c r="AB544" s="93"/>
      <c r="AC544" s="93"/>
      <c r="AD544" s="93"/>
      <c r="AE544" s="93"/>
      <c r="AF544" s="93"/>
      <c r="AG544" s="93"/>
    </row>
    <row r="545" spans="1:60" s="2" customFormat="1" ht="12.6" customHeight="1">
      <c r="A545" s="114"/>
      <c r="B545" s="571"/>
      <c r="C545" s="118"/>
      <c r="D545" s="54"/>
      <c r="E545" s="117" t="str">
        <f t="shared" si="4"/>
        <v/>
      </c>
      <c r="F545" s="116" t="str">
        <f t="shared" si="5"/>
        <v/>
      </c>
      <c r="G545" s="116"/>
      <c r="H545" s="54"/>
      <c r="I545" s="54"/>
      <c r="J545" s="54"/>
      <c r="K545" s="54"/>
      <c r="L545" s="120"/>
      <c r="M545" s="119"/>
      <c r="N545" s="119"/>
      <c r="O545" s="119"/>
      <c r="P545" s="3"/>
      <c r="T545" s="93"/>
      <c r="U545" s="93"/>
      <c r="V545" s="93"/>
      <c r="W545" s="93"/>
      <c r="X545" s="93"/>
      <c r="Y545" s="93"/>
      <c r="Z545" s="93"/>
      <c r="AA545" s="93"/>
      <c r="AB545" s="93"/>
      <c r="AC545" s="93"/>
      <c r="AD545" s="93"/>
      <c r="AE545" s="93"/>
      <c r="AF545" s="93"/>
      <c r="AG545" s="93"/>
    </row>
    <row r="546" spans="1:60" s="2" customFormat="1" ht="12.6" customHeight="1">
      <c r="A546" s="114"/>
      <c r="B546" s="571"/>
      <c r="C546" s="118"/>
      <c r="D546" s="54"/>
      <c r="E546" s="117" t="str">
        <f t="shared" si="4"/>
        <v/>
      </c>
      <c r="F546" s="116" t="str">
        <f t="shared" si="5"/>
        <v/>
      </c>
      <c r="G546" s="116"/>
      <c r="H546" s="54"/>
      <c r="I546" s="54"/>
      <c r="J546" s="54"/>
      <c r="K546" s="54"/>
      <c r="L546" s="120"/>
      <c r="M546" s="119"/>
      <c r="N546" s="119"/>
      <c r="O546" s="119"/>
      <c r="P546" s="3"/>
      <c r="T546" s="93"/>
      <c r="U546" s="93"/>
      <c r="V546" s="93"/>
      <c r="W546" s="93"/>
      <c r="X546" s="93"/>
      <c r="Y546" s="93"/>
      <c r="Z546" s="93"/>
      <c r="AA546" s="93"/>
      <c r="AB546" s="93"/>
      <c r="AC546" s="93"/>
      <c r="AD546" s="93"/>
      <c r="AE546" s="93"/>
      <c r="AF546" s="93"/>
      <c r="AG546" s="93"/>
    </row>
    <row r="547" spans="1:60" s="2" customFormat="1" ht="12.6" customHeight="1">
      <c r="A547" s="114"/>
      <c r="B547" s="571"/>
      <c r="C547" s="118"/>
      <c r="D547" s="54"/>
      <c r="E547" s="117" t="str">
        <f t="shared" si="4"/>
        <v/>
      </c>
      <c r="F547" s="116" t="str">
        <f t="shared" si="5"/>
        <v/>
      </c>
      <c r="G547" s="116"/>
      <c r="H547" s="54"/>
      <c r="I547" s="54"/>
      <c r="J547" s="54"/>
      <c r="K547" s="54"/>
      <c r="L547" s="120"/>
      <c r="M547" s="119"/>
      <c r="N547" s="119"/>
      <c r="O547" s="119"/>
      <c r="P547" s="3"/>
      <c r="T547" s="93"/>
      <c r="U547" s="93"/>
      <c r="V547" s="93"/>
      <c r="W547" s="93"/>
      <c r="X547" s="93"/>
      <c r="Y547" s="93"/>
      <c r="Z547" s="93"/>
      <c r="AA547" s="93"/>
      <c r="AB547" s="93"/>
      <c r="AC547" s="93"/>
      <c r="AD547" s="93"/>
      <c r="AE547" s="93"/>
      <c r="AF547" s="93"/>
      <c r="AG547" s="93"/>
    </row>
    <row r="548" spans="1:60" s="2" customFormat="1" ht="12.6" customHeight="1">
      <c r="A548" s="114"/>
      <c r="B548" s="571"/>
      <c r="C548" s="118"/>
      <c r="D548" s="54"/>
      <c r="E548" s="117" t="str">
        <f t="shared" si="4"/>
        <v/>
      </c>
      <c r="F548" s="116" t="str">
        <f t="shared" si="5"/>
        <v/>
      </c>
      <c r="G548" s="116"/>
      <c r="H548" s="54"/>
      <c r="I548" s="54"/>
      <c r="J548" s="54"/>
      <c r="K548" s="54"/>
      <c r="L548" s="120"/>
      <c r="M548" s="119"/>
      <c r="N548" s="119"/>
      <c r="O548" s="119"/>
      <c r="P548" s="3"/>
      <c r="T548" s="93"/>
      <c r="U548" s="93"/>
      <c r="V548" s="93"/>
      <c r="W548" s="93"/>
      <c r="X548" s="93"/>
      <c r="Y548" s="93"/>
      <c r="Z548" s="93"/>
      <c r="AA548" s="93"/>
      <c r="AB548" s="93"/>
      <c r="AC548" s="93"/>
      <c r="AD548" s="93"/>
      <c r="AE548" s="93"/>
      <c r="AF548" s="93"/>
      <c r="AG548" s="93"/>
    </row>
    <row r="549" spans="1:60" s="2" customFormat="1" ht="12.75" customHeight="1">
      <c r="A549" s="114"/>
      <c r="B549" s="571"/>
      <c r="C549" s="118"/>
      <c r="D549" s="54"/>
      <c r="E549" s="117" t="str">
        <f t="shared" si="4"/>
        <v/>
      </c>
      <c r="F549" s="116" t="str">
        <f t="shared" si="5"/>
        <v/>
      </c>
      <c r="G549" s="116"/>
      <c r="H549" s="54"/>
      <c r="I549" s="54"/>
      <c r="J549" s="54"/>
      <c r="K549" s="54" t="s">
        <v>548</v>
      </c>
      <c r="L549" s="119"/>
      <c r="M549" s="119"/>
      <c r="N549" s="119"/>
      <c r="O549" s="119"/>
      <c r="P549" s="3"/>
      <c r="T549" s="93"/>
      <c r="U549" s="93"/>
      <c r="V549" s="93"/>
      <c r="W549" s="93"/>
      <c r="X549" s="93"/>
      <c r="Y549" s="93"/>
      <c r="Z549" s="93"/>
      <c r="AA549" s="93"/>
      <c r="AB549" s="93"/>
      <c r="AC549" s="93"/>
      <c r="AD549" s="93"/>
      <c r="AE549" s="93"/>
      <c r="AF549" s="93"/>
      <c r="AG549" s="93"/>
    </row>
    <row r="550" spans="1:60" s="114" customFormat="1" ht="12.75" customHeight="1">
      <c r="B550" s="572"/>
      <c r="C550" s="118"/>
      <c r="D550" s="54"/>
      <c r="E550" s="117" t="str">
        <f t="shared" si="4"/>
        <v/>
      </c>
      <c r="F550" s="116" t="str">
        <f t="shared" si="5"/>
        <v/>
      </c>
      <c r="G550" s="116"/>
      <c r="H550" s="54"/>
      <c r="I550" s="54"/>
      <c r="J550" s="54"/>
      <c r="K550" s="54"/>
      <c r="L550" s="115"/>
      <c r="M550" s="115"/>
      <c r="N550" s="115"/>
      <c r="O550" s="115"/>
      <c r="P550" s="93"/>
      <c r="Q550" s="2"/>
      <c r="R550" s="92"/>
      <c r="S550" s="92"/>
      <c r="T550" s="93"/>
      <c r="U550" s="93"/>
      <c r="V550" s="93"/>
      <c r="W550" s="93"/>
      <c r="X550" s="93"/>
      <c r="Y550" s="93"/>
      <c r="Z550" s="93"/>
      <c r="AA550" s="93"/>
      <c r="AB550" s="93"/>
      <c r="AC550" s="93"/>
      <c r="AD550" s="93"/>
      <c r="AE550" s="93"/>
      <c r="AF550" s="93"/>
      <c r="AG550" s="93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</row>
    <row r="551" spans="1:60" ht="13.9">
      <c r="A551" s="1"/>
      <c r="I551" s="94"/>
      <c r="J551" s="559"/>
      <c r="K551" s="559"/>
      <c r="L551" s="96"/>
      <c r="N551" s="93"/>
      <c r="O551" s="27"/>
      <c r="P551" s="26"/>
      <c r="Q551" s="26"/>
      <c r="R551" s="26"/>
      <c r="S551" s="93"/>
      <c r="T551" s="93"/>
      <c r="U551" s="93"/>
      <c r="V551" s="93"/>
      <c r="W551" s="93"/>
      <c r="X551" s="93"/>
      <c r="Y551" s="93"/>
      <c r="Z551" s="93"/>
      <c r="AA551" s="93"/>
      <c r="AB551" s="93"/>
      <c r="AC551" s="93"/>
      <c r="AD551" s="93"/>
      <c r="AE551" s="93"/>
      <c r="AF551" s="93"/>
      <c r="AG551" s="93"/>
      <c r="AH551" s="93"/>
      <c r="AI551" s="93"/>
      <c r="AJ551" s="93"/>
      <c r="AK551" s="93"/>
      <c r="AL551" s="93"/>
      <c r="AM551" s="93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</row>
    <row r="552" spans="1:60" ht="21">
      <c r="A552" s="1"/>
      <c r="C552" s="20" t="s">
        <v>302</v>
      </c>
      <c r="H552" s="20" t="s">
        <v>549</v>
      </c>
      <c r="I552" s="94"/>
      <c r="J552" s="97"/>
      <c r="K552" s="97"/>
      <c r="L552" s="96"/>
      <c r="N552" s="93"/>
      <c r="O552" s="27"/>
      <c r="P552" s="26"/>
      <c r="Q552" s="26"/>
      <c r="R552" s="26"/>
      <c r="S552" s="93"/>
      <c r="T552" s="93"/>
      <c r="U552" s="93"/>
      <c r="V552" s="93"/>
      <c r="W552" s="93"/>
      <c r="X552" s="93"/>
      <c r="Y552" s="93"/>
      <c r="Z552" s="93"/>
      <c r="AA552" s="93"/>
      <c r="AB552" s="93"/>
      <c r="AC552" s="93"/>
      <c r="AD552" s="93"/>
      <c r="AE552" s="93"/>
      <c r="AF552" s="93"/>
      <c r="AG552" s="93"/>
      <c r="AH552" s="93"/>
      <c r="AI552" s="93"/>
      <c r="AJ552" s="93"/>
      <c r="AK552" s="93"/>
      <c r="AL552" s="93"/>
      <c r="AM552" s="93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</row>
    <row r="553" spans="1:60" ht="14.45">
      <c r="A553" s="1"/>
      <c r="C553" s="615" t="s">
        <v>550</v>
      </c>
      <c r="D553" s="547" t="s">
        <v>551</v>
      </c>
      <c r="E553" s="547"/>
      <c r="F553" s="54"/>
      <c r="H553" s="113" t="s">
        <v>552</v>
      </c>
      <c r="I553" s="113" t="s">
        <v>553</v>
      </c>
      <c r="J553" s="113" t="s">
        <v>554</v>
      </c>
      <c r="K553" s="113" t="s">
        <v>555</v>
      </c>
      <c r="L553" s="113" t="s">
        <v>556</v>
      </c>
      <c r="N553" s="93"/>
      <c r="O553" s="27"/>
      <c r="P553" s="26"/>
      <c r="Q553" s="26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</row>
    <row r="554" spans="1:60" ht="14.45">
      <c r="A554" s="1"/>
      <c r="C554" s="615"/>
      <c r="D554" s="547" t="s">
        <v>557</v>
      </c>
      <c r="E554" s="547"/>
      <c r="F554" s="54"/>
      <c r="H554" s="112">
        <v>1</v>
      </c>
      <c r="I554" s="111"/>
      <c r="J554" s="110">
        <v>55200</v>
      </c>
      <c r="K554" s="110"/>
      <c r="L554" s="110">
        <v>55300</v>
      </c>
      <c r="N554" s="93"/>
      <c r="O554" s="27"/>
      <c r="P554" s="26"/>
      <c r="Q554" s="26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</row>
    <row r="555" spans="1:60" ht="13.9">
      <c r="A555" s="1"/>
      <c r="C555" s="615"/>
      <c r="D555" s="547" t="s">
        <v>558</v>
      </c>
      <c r="E555" s="547"/>
      <c r="F555" s="54"/>
      <c r="L555" s="96"/>
      <c r="N555" s="93"/>
      <c r="O555" s="27"/>
      <c r="P555" s="26"/>
      <c r="Q555" s="26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</row>
    <row r="556" spans="1:60" ht="13.9">
      <c r="A556" s="1"/>
      <c r="C556" s="615"/>
      <c r="D556" s="547" t="s">
        <v>559</v>
      </c>
      <c r="E556" s="547"/>
      <c r="F556" s="54"/>
      <c r="L556" s="96"/>
      <c r="N556" s="93"/>
      <c r="O556" s="27"/>
      <c r="P556" s="26"/>
      <c r="Q556" s="26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</row>
    <row r="557" spans="1:60" ht="13.9">
      <c r="A557" s="1"/>
      <c r="C557" s="615"/>
      <c r="D557" s="547" t="s">
        <v>560</v>
      </c>
      <c r="E557" s="547"/>
      <c r="F557" s="54"/>
      <c r="L557" s="96"/>
      <c r="N557" s="93"/>
      <c r="O557" s="27"/>
      <c r="P557" s="26"/>
      <c r="Q557" s="26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</row>
    <row r="558" spans="1:60" ht="14.45">
      <c r="A558" s="1"/>
      <c r="C558" s="615"/>
      <c r="D558" s="547" t="s">
        <v>561</v>
      </c>
      <c r="E558" s="547"/>
      <c r="F558" s="54"/>
      <c r="J558"/>
      <c r="K558"/>
      <c r="L558" s="96"/>
      <c r="N558" s="93"/>
      <c r="O558" s="27"/>
      <c r="P558" s="26"/>
      <c r="Q558" s="26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</row>
    <row r="559" spans="1:60" ht="13.9">
      <c r="A559" s="1"/>
      <c r="C559" s="615"/>
      <c r="D559" s="547" t="s">
        <v>562</v>
      </c>
      <c r="E559" s="547"/>
      <c r="F559" s="54"/>
      <c r="H559" s="103"/>
      <c r="I559" s="103"/>
      <c r="J559" s="103"/>
      <c r="K559" s="103"/>
      <c r="L559" s="96"/>
      <c r="N559" s="93"/>
      <c r="O559" s="27"/>
      <c r="P559" s="26"/>
      <c r="Q559" s="26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</row>
    <row r="560" spans="1:60" ht="13.9">
      <c r="A560" s="1"/>
      <c r="C560" s="615"/>
      <c r="D560" s="547" t="s">
        <v>563</v>
      </c>
      <c r="E560" s="547"/>
      <c r="F560" s="54"/>
      <c r="H560" s="103"/>
      <c r="I560" s="103"/>
      <c r="J560" s="103"/>
      <c r="K560" s="103"/>
      <c r="L560" s="96"/>
      <c r="N560" s="93"/>
      <c r="O560" s="27"/>
      <c r="P560" s="26"/>
      <c r="Q560" s="26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</row>
    <row r="561" spans="1:60" ht="13.9">
      <c r="A561" s="1"/>
      <c r="C561" s="615"/>
      <c r="D561" s="547" t="s">
        <v>564</v>
      </c>
      <c r="E561" s="547"/>
      <c r="F561" s="54"/>
      <c r="H561" s="103"/>
      <c r="I561" s="103"/>
      <c r="J561" s="106"/>
      <c r="K561" s="105"/>
      <c r="L561" s="96"/>
      <c r="N561" s="93"/>
      <c r="O561" s="27"/>
      <c r="P561" s="26"/>
      <c r="Q561" s="26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</row>
    <row r="562" spans="1:60" ht="13.9">
      <c r="A562" s="1"/>
      <c r="C562" s="608" t="s">
        <v>565</v>
      </c>
      <c r="D562" s="609" t="s">
        <v>566</v>
      </c>
      <c r="E562" s="609"/>
      <c r="F562" s="109"/>
      <c r="H562" s="108"/>
      <c r="I562" s="106"/>
      <c r="J562" s="106"/>
      <c r="K562" s="105"/>
      <c r="L562" s="96"/>
      <c r="N562" s="93"/>
      <c r="O562" s="27"/>
      <c r="P562" s="26"/>
      <c r="Q562" s="26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</row>
    <row r="563" spans="1:60">
      <c r="A563" s="1"/>
      <c r="C563" s="608"/>
      <c r="D563" s="609" t="s">
        <v>567</v>
      </c>
      <c r="E563" s="609"/>
      <c r="F563" s="104"/>
      <c r="H563" s="108"/>
      <c r="I563" s="106"/>
      <c r="J563" s="106"/>
      <c r="K563" s="105"/>
      <c r="N563" s="93"/>
      <c r="O563" s="27"/>
      <c r="P563" s="26"/>
      <c r="Q563" s="26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</row>
    <row r="564" spans="1:60">
      <c r="A564" s="1"/>
      <c r="C564" s="608"/>
      <c r="D564" s="609" t="s">
        <v>568</v>
      </c>
      <c r="E564" s="609"/>
      <c r="F564" s="104"/>
      <c r="H564" s="108"/>
      <c r="I564" s="107"/>
      <c r="J564" s="106"/>
      <c r="K564" s="105"/>
      <c r="N564" s="93"/>
      <c r="O564" s="27"/>
      <c r="P564" s="26"/>
      <c r="Q564" s="26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</row>
    <row r="565" spans="1:60">
      <c r="A565" s="1"/>
      <c r="C565" s="608"/>
      <c r="D565" s="609" t="s">
        <v>569</v>
      </c>
      <c r="E565" s="609"/>
      <c r="F565" s="104"/>
      <c r="H565" s="103"/>
      <c r="I565" s="103"/>
      <c r="J565" s="103"/>
      <c r="K565" s="103"/>
      <c r="N565" s="93"/>
      <c r="O565" s="27"/>
      <c r="P565" s="26"/>
      <c r="Q565" s="26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</row>
    <row r="566" spans="1:60" ht="14.45">
      <c r="A566" s="1"/>
      <c r="C566" s="608"/>
      <c r="D566" s="609" t="s">
        <v>570</v>
      </c>
      <c r="E566" s="609"/>
      <c r="F566" s="104"/>
      <c r="H566"/>
      <c r="I566"/>
      <c r="J566" s="103"/>
      <c r="K566" s="103"/>
      <c r="N566" s="93"/>
      <c r="O566" s="27"/>
      <c r="P566" s="26"/>
      <c r="Q566" s="26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</row>
    <row r="567" spans="1:60" ht="14.45">
      <c r="A567" s="1"/>
      <c r="C567" s="608"/>
      <c r="D567" s="609" t="s">
        <v>571</v>
      </c>
      <c r="E567" s="609"/>
      <c r="F567" s="98"/>
      <c r="H567"/>
      <c r="I567"/>
      <c r="J567" s="103"/>
      <c r="K567" s="103"/>
      <c r="N567" s="93"/>
      <c r="O567" s="27"/>
      <c r="P567" s="26"/>
      <c r="Q567" s="26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</row>
    <row r="568" spans="1:60" ht="14.45">
      <c r="A568" s="1"/>
      <c r="C568" s="608"/>
      <c r="D568" s="609" t="s">
        <v>572</v>
      </c>
      <c r="E568" s="609"/>
      <c r="F568" s="98"/>
      <c r="H568"/>
      <c r="I568"/>
      <c r="J568" s="101"/>
      <c r="K568" s="101"/>
      <c r="L568" s="96"/>
      <c r="N568" s="93"/>
      <c r="O568" s="27"/>
      <c r="P568" s="26"/>
      <c r="Q568" s="26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</row>
    <row r="569" spans="1:60" ht="14.45">
      <c r="A569" s="1"/>
      <c r="C569" s="608"/>
      <c r="D569" s="609" t="s">
        <v>573</v>
      </c>
      <c r="E569" s="609"/>
      <c r="F569" s="98"/>
      <c r="H569"/>
      <c r="I569"/>
      <c r="J569" s="101"/>
      <c r="K569" s="101"/>
      <c r="L569" s="96"/>
      <c r="N569" s="93"/>
      <c r="O569" s="27"/>
      <c r="P569" s="26"/>
      <c r="Q569" s="26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</row>
    <row r="570" spans="1:60" ht="14.45">
      <c r="A570" s="1"/>
      <c r="C570" s="608" t="s">
        <v>574</v>
      </c>
      <c r="D570" s="609" t="s">
        <v>575</v>
      </c>
      <c r="E570" s="609"/>
      <c r="F570" s="98"/>
      <c r="H570"/>
      <c r="I570" s="102"/>
      <c r="J570" s="101"/>
      <c r="K570" s="101"/>
      <c r="L570" s="96"/>
      <c r="N570" s="93"/>
      <c r="O570" s="27"/>
      <c r="P570" s="26"/>
      <c r="Q570" s="26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</row>
    <row r="571" spans="1:60" ht="14.45">
      <c r="A571" s="1"/>
      <c r="C571" s="608"/>
      <c r="D571" s="609" t="s">
        <v>576</v>
      </c>
      <c r="E571" s="609"/>
      <c r="F571" s="98"/>
      <c r="H571"/>
      <c r="I571" s="94"/>
      <c r="J571" s="97"/>
      <c r="K571" s="97"/>
      <c r="L571" s="96"/>
      <c r="N571" s="93"/>
      <c r="O571" s="27"/>
      <c r="P571" s="26"/>
      <c r="Q571" s="26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</row>
    <row r="572" spans="1:60" ht="14.45">
      <c r="A572" s="1"/>
      <c r="C572" s="608"/>
      <c r="D572" s="609" t="s">
        <v>577</v>
      </c>
      <c r="E572" s="609"/>
      <c r="F572" s="100"/>
      <c r="H572"/>
      <c r="I572" s="94"/>
      <c r="J572" s="97"/>
      <c r="K572" s="97"/>
      <c r="L572" s="96"/>
      <c r="N572" s="93"/>
      <c r="O572" s="27"/>
      <c r="P572" s="26"/>
      <c r="Q572" s="26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</row>
    <row r="573" spans="1:60" ht="13.9">
      <c r="A573" s="1"/>
      <c r="C573" s="608"/>
      <c r="D573" s="609" t="s">
        <v>578</v>
      </c>
      <c r="E573" s="609"/>
      <c r="F573" s="100"/>
      <c r="I573" s="94"/>
      <c r="J573" s="97"/>
      <c r="K573" s="97"/>
      <c r="L573" s="96"/>
      <c r="N573" s="93"/>
      <c r="O573" s="27"/>
      <c r="P573" s="26"/>
      <c r="Q573" s="26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</row>
    <row r="574" spans="1:60" ht="13.9">
      <c r="A574" s="1"/>
      <c r="C574" s="608"/>
      <c r="D574" s="609" t="s">
        <v>579</v>
      </c>
      <c r="E574" s="609"/>
      <c r="F574" s="100"/>
      <c r="I574" s="94"/>
      <c r="J574" s="97"/>
      <c r="K574" s="97"/>
      <c r="L574" s="96"/>
      <c r="N574" s="93"/>
      <c r="O574" s="27"/>
      <c r="P574" s="26"/>
      <c r="Q574" s="26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</row>
    <row r="575" spans="1:60" ht="14.45">
      <c r="A575" s="1"/>
      <c r="C575" s="608" t="s">
        <v>580</v>
      </c>
      <c r="D575" s="614" t="s">
        <v>581</v>
      </c>
      <c r="E575" s="614"/>
      <c r="F575" s="99"/>
      <c r="I575" s="94"/>
      <c r="J575" s="97"/>
      <c r="K575" s="97"/>
      <c r="L575" s="96"/>
      <c r="N575" s="93"/>
      <c r="O575" s="27"/>
      <c r="P575" s="26"/>
      <c r="Q575" s="26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</row>
    <row r="576" spans="1:60" ht="14.45">
      <c r="A576" s="1"/>
      <c r="C576" s="608"/>
      <c r="D576" s="614" t="s">
        <v>582</v>
      </c>
      <c r="E576" s="614"/>
      <c r="F576" s="98"/>
      <c r="I576" s="94"/>
      <c r="J576" s="97"/>
      <c r="K576" s="97"/>
      <c r="L576" s="96"/>
      <c r="N576" s="93"/>
      <c r="O576" s="27"/>
      <c r="P576" s="26"/>
      <c r="Q576" s="26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</row>
    <row r="577" spans="1:60" ht="13.9">
      <c r="A577" s="1"/>
      <c r="I577" s="94"/>
      <c r="J577" s="97"/>
      <c r="K577" s="97"/>
      <c r="L577" s="96"/>
      <c r="N577" s="93"/>
      <c r="O577" s="27"/>
      <c r="P577" s="26"/>
      <c r="Q577" s="26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</row>
    <row r="578" spans="1:60" s="2" customFormat="1" ht="22.15" customHeight="1">
      <c r="A578" s="5"/>
      <c r="B578" s="4"/>
      <c r="C578" s="20" t="s">
        <v>583</v>
      </c>
      <c r="D578" s="95"/>
      <c r="E578" s="3"/>
      <c r="F578" s="3"/>
      <c r="G578" s="3"/>
      <c r="H578" s="3" t="s">
        <v>584</v>
      </c>
      <c r="I578" s="94"/>
      <c r="J578" s="3"/>
      <c r="K578" s="3"/>
      <c r="L578" s="3"/>
      <c r="M578" s="3"/>
      <c r="N578" s="93"/>
      <c r="O578" s="93"/>
      <c r="P578" s="92"/>
      <c r="Q578" s="92"/>
    </row>
    <row r="579" spans="1:60" ht="28.5" customHeight="1">
      <c r="A579" s="1"/>
      <c r="B579" s="570" t="s">
        <v>5</v>
      </c>
      <c r="C579" s="91" t="s">
        <v>90</v>
      </c>
      <c r="D579" s="91" t="s">
        <v>585</v>
      </c>
      <c r="E579" s="91" t="s">
        <v>586</v>
      </c>
      <c r="F579" s="90" t="s">
        <v>587</v>
      </c>
      <c r="G579" s="90" t="s">
        <v>588</v>
      </c>
      <c r="H579" s="90" t="s">
        <v>589</v>
      </c>
      <c r="I579" s="90" t="s">
        <v>590</v>
      </c>
      <c r="J579" s="90" t="s">
        <v>591</v>
      </c>
      <c r="K579" s="90" t="s">
        <v>592</v>
      </c>
      <c r="L579" s="90" t="s">
        <v>593</v>
      </c>
      <c r="M579" s="90" t="s">
        <v>594</v>
      </c>
      <c r="N579" s="90" t="s">
        <v>595</v>
      </c>
      <c r="O579" s="27"/>
      <c r="P579" s="26"/>
      <c r="Q579" s="26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</row>
    <row r="580" spans="1:60" ht="14.45">
      <c r="A580" s="1"/>
      <c r="B580" s="571"/>
      <c r="C580" s="89"/>
      <c r="D580" s="84" t="s">
        <v>596</v>
      </c>
      <c r="E580" s="31" t="str">
        <f>CONCATENATE('[98]General Information'!I77,'[98]General Information'!J77)</f>
        <v>10.187.249.0/24</v>
      </c>
      <c r="F580" s="83"/>
      <c r="G580" s="83"/>
      <c r="H580" s="83" t="s">
        <v>597</v>
      </c>
      <c r="I580" s="83">
        <v>0</v>
      </c>
      <c r="J580" s="83" t="s">
        <v>591</v>
      </c>
      <c r="K580" s="83" t="s">
        <v>598</v>
      </c>
      <c r="L580" s="83" t="str">
        <f>E640</f>
        <v>10.185.93.3</v>
      </c>
      <c r="M580" s="83" t="s">
        <v>599</v>
      </c>
      <c r="N580" s="83" t="str">
        <f>'[98]General Information'!C168</f>
        <v>1dfd6ad0-a8ab-4edd-9aad-d54d349565dc</v>
      </c>
      <c r="O580" s="27"/>
      <c r="P580" s="26"/>
      <c r="Q580" s="26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</row>
    <row r="581" spans="1:60" ht="14.45">
      <c r="A581" s="1"/>
      <c r="B581" s="571"/>
      <c r="C581" s="89"/>
      <c r="D581" s="84" t="s">
        <v>600</v>
      </c>
      <c r="E581" s="31"/>
      <c r="F581" s="83" t="str">
        <f>CONCATENATE('[98]General Information'!N106,'[98]General Information'!O106)</f>
        <v>2600:2204:FC50::/56</v>
      </c>
      <c r="G581" s="83"/>
      <c r="H581" s="83" t="s">
        <v>601</v>
      </c>
      <c r="I581" s="83">
        <v>0</v>
      </c>
      <c r="J581" s="83" t="s">
        <v>591</v>
      </c>
      <c r="K581" s="83" t="s">
        <v>598</v>
      </c>
      <c r="L581" s="83" t="str">
        <f>E641</f>
        <v>10.185.93.66</v>
      </c>
      <c r="M581" s="83" t="s">
        <v>599</v>
      </c>
      <c r="N581" s="83" t="str">
        <f>'[98]General Information'!C169</f>
        <v>d6aa7dc0-e30e-4ae1-bd33-e1005fe6e43d</v>
      </c>
      <c r="O581" s="27"/>
      <c r="P581" s="26"/>
      <c r="Q581" s="26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</row>
    <row r="582" spans="1:60" ht="14.45">
      <c r="A582" s="1"/>
      <c r="B582" s="571"/>
      <c r="C582" s="85"/>
      <c r="D582" s="88"/>
      <c r="E582" s="87"/>
      <c r="F582" s="86"/>
      <c r="G582" s="86"/>
      <c r="H582" s="86"/>
      <c r="I582" s="86"/>
      <c r="J582" s="86"/>
      <c r="K582" s="86"/>
      <c r="L582" s="86"/>
      <c r="M582" s="86"/>
      <c r="N582" s="86"/>
      <c r="O582" s="27"/>
      <c r="P582" s="26"/>
      <c r="Q582" s="26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</row>
    <row r="583" spans="1:60" ht="14.45">
      <c r="A583" s="1"/>
      <c r="B583" s="571"/>
      <c r="C583" s="85"/>
      <c r="D583" s="84"/>
      <c r="E583" s="31"/>
      <c r="F583" s="83"/>
      <c r="G583" s="83"/>
      <c r="H583" s="83"/>
      <c r="I583" s="83"/>
      <c r="J583" s="83"/>
      <c r="K583" s="83"/>
      <c r="L583" s="83"/>
      <c r="M583" s="83"/>
      <c r="N583" s="83"/>
      <c r="O583" s="27"/>
      <c r="P583" s="26"/>
      <c r="Q583" s="26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</row>
    <row r="584" spans="1:60" ht="14.45">
      <c r="A584" s="1"/>
      <c r="B584" s="571"/>
      <c r="C584" s="85"/>
      <c r="D584" s="84"/>
      <c r="E584" s="31"/>
      <c r="F584" s="83"/>
      <c r="G584" s="83"/>
      <c r="H584" s="83"/>
      <c r="I584" s="83"/>
      <c r="J584" s="83"/>
      <c r="K584" s="83"/>
      <c r="L584" s="83"/>
      <c r="M584" s="83"/>
      <c r="N584" s="83"/>
      <c r="O584" s="27"/>
      <c r="P584" s="26"/>
      <c r="Q584" s="26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</row>
    <row r="585" spans="1:60" ht="14.45">
      <c r="A585" s="1"/>
      <c r="B585" s="571"/>
      <c r="C585" s="85"/>
      <c r="D585" s="84"/>
      <c r="E585" s="31"/>
      <c r="F585" s="83"/>
      <c r="G585" s="83"/>
      <c r="H585" s="83"/>
      <c r="I585" s="83"/>
      <c r="J585" s="83"/>
      <c r="K585" s="83"/>
      <c r="L585" s="83"/>
      <c r="M585" s="83"/>
      <c r="N585" s="83"/>
      <c r="O585" s="27"/>
      <c r="P585" s="26"/>
      <c r="Q585" s="26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</row>
    <row r="586" spans="1:60" ht="14.45">
      <c r="A586" s="1"/>
      <c r="B586" s="571"/>
      <c r="C586" s="85"/>
      <c r="D586" s="84"/>
      <c r="E586" s="31"/>
      <c r="F586" s="83"/>
      <c r="G586" s="83"/>
      <c r="H586" s="83"/>
      <c r="I586" s="83"/>
      <c r="J586" s="83"/>
      <c r="K586" s="83"/>
      <c r="L586" s="83"/>
      <c r="M586" s="83"/>
      <c r="N586" s="83"/>
      <c r="O586" s="27"/>
      <c r="P586" s="26"/>
      <c r="Q586" s="26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</row>
    <row r="587" spans="1:60" ht="14.45">
      <c r="A587" s="1"/>
      <c r="B587" s="571"/>
      <c r="C587" s="85"/>
      <c r="D587" s="84"/>
      <c r="E587" s="31"/>
      <c r="F587" s="83"/>
      <c r="G587" s="83"/>
      <c r="H587" s="83"/>
      <c r="I587" s="83"/>
      <c r="J587" s="83"/>
      <c r="K587" s="83"/>
      <c r="L587" s="83"/>
      <c r="M587" s="83"/>
      <c r="N587" s="83"/>
      <c r="O587" s="27"/>
      <c r="P587" s="26"/>
      <c r="Q587" s="26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</row>
    <row r="588" spans="1:60" ht="14.45">
      <c r="A588" s="1"/>
      <c r="B588" s="571"/>
      <c r="C588" s="85"/>
      <c r="D588" s="84"/>
      <c r="E588" s="31"/>
      <c r="F588" s="83"/>
      <c r="G588" s="83"/>
      <c r="H588" s="83"/>
      <c r="I588" s="83"/>
      <c r="J588" s="83"/>
      <c r="K588" s="83"/>
      <c r="L588" s="83"/>
      <c r="M588" s="83"/>
      <c r="N588" s="83"/>
      <c r="O588" s="27"/>
      <c r="P588" s="26"/>
      <c r="Q588" s="26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</row>
    <row r="589" spans="1:60" ht="14.45">
      <c r="A589" s="1"/>
      <c r="B589" s="571"/>
      <c r="C589" s="85"/>
      <c r="D589" s="84"/>
      <c r="E589" s="31"/>
      <c r="F589" s="83"/>
      <c r="G589" s="83"/>
      <c r="H589" s="83"/>
      <c r="I589" s="83"/>
      <c r="J589" s="83"/>
      <c r="K589" s="83"/>
      <c r="L589" s="83"/>
      <c r="M589" s="83"/>
      <c r="N589" s="83"/>
      <c r="O589" s="27"/>
      <c r="P589" s="26"/>
      <c r="Q589" s="26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</row>
    <row r="590" spans="1:60" ht="14.45">
      <c r="A590" s="1"/>
      <c r="B590" s="571"/>
      <c r="C590" s="85"/>
      <c r="D590" s="84"/>
      <c r="E590" s="31"/>
      <c r="F590" s="83"/>
      <c r="G590" s="83"/>
      <c r="H590" s="83"/>
      <c r="I590" s="83"/>
      <c r="J590" s="83"/>
      <c r="K590" s="83"/>
      <c r="L590" s="83"/>
      <c r="M590" s="83"/>
      <c r="N590" s="83"/>
      <c r="O590" s="27"/>
      <c r="P590" s="26"/>
      <c r="Q590" s="26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</row>
    <row r="591" spans="1:60" ht="14.45">
      <c r="A591" s="1"/>
      <c r="B591" s="571"/>
      <c r="C591" s="85"/>
      <c r="D591" s="84"/>
      <c r="E591" s="31"/>
      <c r="F591" s="83"/>
      <c r="G591" s="83"/>
      <c r="H591" s="83"/>
      <c r="I591" s="83"/>
      <c r="J591" s="83"/>
      <c r="K591" s="83"/>
      <c r="L591" s="83"/>
      <c r="M591" s="83"/>
      <c r="N591" s="83"/>
      <c r="O591" s="27"/>
      <c r="P591" s="26"/>
      <c r="Q591" s="26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</row>
    <row r="592" spans="1:60" ht="14.45">
      <c r="A592" s="1"/>
      <c r="B592" s="571"/>
      <c r="C592" s="85"/>
      <c r="D592" s="84"/>
      <c r="E592" s="84"/>
      <c r="F592" s="83"/>
      <c r="G592" s="83"/>
      <c r="H592" s="84"/>
      <c r="I592" s="83"/>
      <c r="J592" s="83"/>
      <c r="K592" s="84"/>
      <c r="L592" s="83"/>
      <c r="M592" s="83"/>
      <c r="N592" s="83"/>
      <c r="O592" s="27"/>
      <c r="P592" s="26"/>
      <c r="Q592" s="26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</row>
    <row r="593" spans="1:61" ht="14.45">
      <c r="A593" s="1"/>
      <c r="B593" s="571"/>
      <c r="C593" s="85"/>
      <c r="D593" s="84"/>
      <c r="E593" s="84"/>
      <c r="F593" s="83"/>
      <c r="G593" s="83"/>
      <c r="H593" s="84"/>
      <c r="I593" s="83"/>
      <c r="J593" s="83"/>
      <c r="K593" s="84"/>
      <c r="L593" s="83"/>
      <c r="M593" s="83"/>
      <c r="N593" s="83"/>
      <c r="O593" s="27"/>
      <c r="P593" s="26"/>
      <c r="Q593" s="26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</row>
    <row r="594" spans="1:61" ht="14.45">
      <c r="A594" s="1"/>
      <c r="B594" s="571"/>
      <c r="C594" s="85"/>
      <c r="D594" s="84"/>
      <c r="E594" s="84"/>
      <c r="F594" s="83"/>
      <c r="G594" s="83"/>
      <c r="H594" s="84"/>
      <c r="I594" s="83"/>
      <c r="J594" s="83"/>
      <c r="K594" s="84"/>
      <c r="L594" s="83"/>
      <c r="M594" s="83"/>
      <c r="N594" s="83"/>
      <c r="O594" s="27"/>
      <c r="P594" s="26"/>
      <c r="Q594" s="26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</row>
    <row r="595" spans="1:61" ht="14.45">
      <c r="A595" s="1"/>
      <c r="B595" s="571"/>
      <c r="C595" s="85"/>
      <c r="D595" s="84"/>
      <c r="E595" s="84"/>
      <c r="F595" s="83"/>
      <c r="G595" s="83"/>
      <c r="H595" s="84"/>
      <c r="I595" s="83"/>
      <c r="J595" s="83"/>
      <c r="K595" s="84"/>
      <c r="L595" s="83"/>
      <c r="M595" s="83"/>
      <c r="N595" s="83"/>
      <c r="O595" s="27"/>
      <c r="P595" s="26"/>
      <c r="Q595" s="26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</row>
    <row r="596" spans="1:61" ht="14.45">
      <c r="A596" s="1"/>
      <c r="B596" s="571"/>
      <c r="C596" s="85"/>
      <c r="D596" s="84"/>
      <c r="E596" s="84"/>
      <c r="F596" s="83"/>
      <c r="G596" s="83"/>
      <c r="H596" s="84"/>
      <c r="I596" s="83"/>
      <c r="J596" s="83"/>
      <c r="K596" s="84"/>
      <c r="L596" s="83"/>
      <c r="M596" s="83"/>
      <c r="N596" s="83"/>
      <c r="O596" s="27"/>
      <c r="P596" s="26"/>
      <c r="Q596" s="26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</row>
    <row r="597" spans="1:61" ht="14.45">
      <c r="A597" s="1"/>
      <c r="B597" s="571"/>
      <c r="C597" s="85"/>
      <c r="D597" s="84"/>
      <c r="E597" s="31"/>
      <c r="F597" s="83"/>
      <c r="G597" s="83"/>
      <c r="H597" s="84"/>
      <c r="I597" s="83"/>
      <c r="J597" s="83"/>
      <c r="K597" s="84"/>
      <c r="L597" s="83"/>
      <c r="M597" s="83"/>
      <c r="N597" s="83"/>
      <c r="O597" s="27"/>
      <c r="P597" s="26"/>
      <c r="Q597" s="26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</row>
    <row r="598" spans="1:61" ht="14.45">
      <c r="A598" s="1"/>
      <c r="B598" s="571"/>
      <c r="C598" s="85"/>
      <c r="D598" s="84"/>
      <c r="E598" s="31"/>
      <c r="F598" s="83"/>
      <c r="G598" s="83"/>
      <c r="H598" s="84"/>
      <c r="I598" s="83"/>
      <c r="J598" s="83"/>
      <c r="K598" s="84"/>
      <c r="L598" s="83"/>
      <c r="M598" s="83"/>
      <c r="N598" s="83"/>
      <c r="O598" s="27"/>
      <c r="P598" s="26"/>
      <c r="Q598" s="26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</row>
    <row r="599" spans="1:61" ht="14.45">
      <c r="A599" s="1"/>
      <c r="B599" s="571"/>
      <c r="C599" s="85"/>
      <c r="D599" s="84"/>
      <c r="E599" s="31"/>
      <c r="F599" s="83"/>
      <c r="G599" s="83"/>
      <c r="H599" s="83"/>
      <c r="I599" s="83"/>
      <c r="J599" s="83"/>
      <c r="K599" s="83"/>
      <c r="L599" s="83"/>
      <c r="M599" s="83"/>
      <c r="N599" s="83"/>
      <c r="O599" s="27"/>
      <c r="P599" s="26"/>
      <c r="Q599" s="26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</row>
    <row r="600" spans="1:61" ht="13.15" customHeight="1">
      <c r="A600" s="1"/>
      <c r="B600" s="572"/>
      <c r="C600" s="81"/>
      <c r="D600" s="82"/>
      <c r="E600" s="81"/>
      <c r="F600" s="81"/>
      <c r="G600" s="81"/>
      <c r="H600" s="81"/>
      <c r="I600" s="80"/>
      <c r="J600" s="80"/>
      <c r="K600" s="81"/>
      <c r="L600" s="80"/>
      <c r="M600" s="80"/>
      <c r="N600" s="80"/>
      <c r="O600" s="27"/>
      <c r="P600" s="26"/>
      <c r="Q600" s="26"/>
      <c r="R600" s="26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</row>
    <row r="601" spans="1:61">
      <c r="A601" s="1"/>
      <c r="E601" s="79"/>
      <c r="H601" s="78"/>
      <c r="O601" s="27"/>
      <c r="P601" s="26"/>
      <c r="Q601" s="26"/>
      <c r="R601" s="26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</row>
    <row r="602" spans="1:61" customFormat="1" ht="12.75" customHeight="1">
      <c r="A602" s="44"/>
      <c r="B602" s="4"/>
      <c r="C602" s="77"/>
      <c r="D602" s="77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 t="s">
        <v>602</v>
      </c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</row>
    <row r="603" spans="1:61" customFormat="1" ht="21">
      <c r="A603" s="44"/>
      <c r="B603" s="4"/>
      <c r="C603" s="20" t="s">
        <v>603</v>
      </c>
      <c r="D603" s="77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610" t="s">
        <v>604</v>
      </c>
      <c r="Q603" s="610"/>
      <c r="R603" s="610"/>
      <c r="S603" s="610"/>
      <c r="T603" s="610"/>
      <c r="U603" s="43"/>
      <c r="V603" s="43"/>
      <c r="W603" s="43"/>
      <c r="X603" s="43"/>
      <c r="Y603" s="43"/>
      <c r="Z603" s="43"/>
      <c r="AA603" s="43"/>
      <c r="AB603" s="43"/>
      <c r="AC603" s="610" t="s">
        <v>605</v>
      </c>
      <c r="AD603" s="610"/>
      <c r="AE603" s="43"/>
      <c r="AF603" s="43"/>
      <c r="AG603" s="43" t="s">
        <v>606</v>
      </c>
    </row>
    <row r="604" spans="1:61" customFormat="1" ht="12.75" customHeight="1">
      <c r="A604" s="44"/>
      <c r="B604" s="570" t="s">
        <v>5</v>
      </c>
      <c r="C604" s="76" t="s">
        <v>607</v>
      </c>
      <c r="D604" s="75" t="s">
        <v>589</v>
      </c>
      <c r="E604" s="73" t="s">
        <v>608</v>
      </c>
      <c r="F604" s="50" t="s">
        <v>609</v>
      </c>
      <c r="G604" s="74" t="s">
        <v>610</v>
      </c>
      <c r="H604" s="74" t="s">
        <v>611</v>
      </c>
      <c r="I604" s="73" t="s">
        <v>612</v>
      </c>
      <c r="J604" s="73" t="s">
        <v>613</v>
      </c>
      <c r="K604" s="11" t="s">
        <v>614</v>
      </c>
      <c r="L604" s="11" t="s">
        <v>615</v>
      </c>
      <c r="M604" s="11" t="s">
        <v>616</v>
      </c>
      <c r="N604" s="11" t="s">
        <v>617</v>
      </c>
      <c r="O604" s="11" t="s">
        <v>618</v>
      </c>
      <c r="P604" s="11" t="s">
        <v>619</v>
      </c>
      <c r="Q604" s="11" t="s">
        <v>620</v>
      </c>
      <c r="R604" s="11" t="s">
        <v>621</v>
      </c>
      <c r="S604" s="11" t="s">
        <v>622</v>
      </c>
      <c r="T604" s="11" t="s">
        <v>623</v>
      </c>
      <c r="U604" s="11" t="s">
        <v>624</v>
      </c>
      <c r="V604" s="11" t="s">
        <v>625</v>
      </c>
      <c r="W604" s="11" t="s">
        <v>626</v>
      </c>
      <c r="X604" s="11" t="s">
        <v>196</v>
      </c>
      <c r="Y604" s="11" t="s">
        <v>627</v>
      </c>
      <c r="Z604" s="11" t="s">
        <v>628</v>
      </c>
      <c r="AA604" s="11" t="s">
        <v>629</v>
      </c>
      <c r="AB604" s="11" t="s">
        <v>630</v>
      </c>
      <c r="AC604" s="11" t="s">
        <v>332</v>
      </c>
      <c r="AD604" s="11" t="s">
        <v>631</v>
      </c>
      <c r="AE604" s="11" t="s">
        <v>632</v>
      </c>
      <c r="AF604" s="11" t="s">
        <v>633</v>
      </c>
      <c r="AG604" s="11" t="s">
        <v>634</v>
      </c>
      <c r="AH604" s="11" t="s">
        <v>635</v>
      </c>
      <c r="AI604" s="11" t="s">
        <v>636</v>
      </c>
      <c r="AJ604" s="11" t="s">
        <v>637</v>
      </c>
      <c r="AK604" s="11" t="s">
        <v>638</v>
      </c>
      <c r="AL604" s="11" t="s">
        <v>639</v>
      </c>
      <c r="AM604" s="11" t="s">
        <v>640</v>
      </c>
      <c r="AN604" s="11" t="s">
        <v>641</v>
      </c>
      <c r="AO604" s="11" t="s">
        <v>362</v>
      </c>
      <c r="AP604" s="11" t="s">
        <v>642</v>
      </c>
      <c r="AQ604" s="11" t="s">
        <v>643</v>
      </c>
      <c r="AR604" s="11" t="s">
        <v>394</v>
      </c>
      <c r="AS604" s="11" t="s">
        <v>395</v>
      </c>
      <c r="AT604" s="11" t="s">
        <v>396</v>
      </c>
      <c r="AU604" s="11" t="s">
        <v>644</v>
      </c>
      <c r="AV604" s="11" t="s">
        <v>645</v>
      </c>
    </row>
    <row r="605" spans="1:61" s="14" customFormat="1" ht="14.45">
      <c r="A605" s="49"/>
      <c r="B605" s="571"/>
      <c r="C605" s="68" t="s">
        <v>597</v>
      </c>
      <c r="D605" s="68" t="s">
        <v>597</v>
      </c>
      <c r="E605" s="63" t="s">
        <v>596</v>
      </c>
      <c r="F605" s="63"/>
      <c r="G605" s="63"/>
      <c r="H605" s="63"/>
      <c r="I605" s="67" t="str">
        <f>'[98]General Information'!$D$30</f>
        <v>166.181.127.17</v>
      </c>
      <c r="J605" s="67" t="str">
        <f>'[98]General Information'!$D$31</f>
        <v>166.181.126.45</v>
      </c>
      <c r="K605" s="63"/>
      <c r="L605" s="63"/>
      <c r="M605" s="52"/>
      <c r="N605" s="52"/>
      <c r="O605" s="63" t="s">
        <v>646</v>
      </c>
      <c r="P605" s="69"/>
      <c r="Q605" s="68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  <c r="AI605" s="63"/>
      <c r="AJ605" s="63" t="s">
        <v>647</v>
      </c>
      <c r="AK605" s="63"/>
      <c r="AL605" s="63"/>
      <c r="AM605" s="63"/>
      <c r="AN605" s="63"/>
      <c r="AO605" s="63"/>
      <c r="AP605" s="63"/>
      <c r="AQ605" s="63"/>
      <c r="AR605" s="63"/>
      <c r="AS605" s="63"/>
      <c r="AT605" s="63"/>
      <c r="AU605" s="63"/>
      <c r="AV605" s="62"/>
    </row>
    <row r="606" spans="1:61" s="14" customFormat="1" ht="14.45">
      <c r="A606" s="49"/>
      <c r="B606" s="571"/>
      <c r="C606" s="68" t="s">
        <v>648</v>
      </c>
      <c r="D606" s="63" t="s">
        <v>597</v>
      </c>
      <c r="E606" s="63" t="s">
        <v>596</v>
      </c>
      <c r="F606" s="63"/>
      <c r="G606" s="63"/>
      <c r="H606" s="63"/>
      <c r="I606" s="67" t="str">
        <f>'[98]General Information'!$D$30</f>
        <v>166.181.127.17</v>
      </c>
      <c r="J606" s="67" t="str">
        <f>'[98]General Information'!$D$31</f>
        <v>166.181.126.45</v>
      </c>
      <c r="K606" s="63"/>
      <c r="L606" s="63"/>
      <c r="M606" s="52"/>
      <c r="N606" s="52"/>
      <c r="O606" s="63" t="s">
        <v>646</v>
      </c>
      <c r="P606" s="69"/>
      <c r="Q606" s="68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  <c r="AI606" s="63"/>
      <c r="AJ606" s="63" t="s">
        <v>647</v>
      </c>
      <c r="AK606" s="63"/>
      <c r="AL606" s="63"/>
      <c r="AM606" s="63"/>
      <c r="AN606" s="63"/>
      <c r="AO606" s="63"/>
      <c r="AP606" s="63"/>
      <c r="AQ606" s="63"/>
      <c r="AR606" s="63"/>
      <c r="AS606" s="63"/>
      <c r="AT606" s="63"/>
      <c r="AU606" s="63"/>
      <c r="AV606" s="62"/>
    </row>
    <row r="607" spans="1:61" s="14" customFormat="1" ht="14.45">
      <c r="A607" s="49"/>
      <c r="B607" s="571"/>
      <c r="C607" s="68" t="s">
        <v>601</v>
      </c>
      <c r="D607" s="63" t="s">
        <v>601</v>
      </c>
      <c r="E607" s="63" t="s">
        <v>600</v>
      </c>
      <c r="F607" s="63" t="s">
        <v>649</v>
      </c>
      <c r="G607" s="63"/>
      <c r="H607" s="63"/>
      <c r="I607" s="67" t="str">
        <f>'[98]General Information'!$D$30</f>
        <v>166.181.127.17</v>
      </c>
      <c r="J607" s="67" t="str">
        <f>'[98]General Information'!$D$31</f>
        <v>166.181.126.45</v>
      </c>
      <c r="K607" s="67" t="str">
        <f>'[98]General Information'!$C$150</f>
        <v>2600:220e:fc0e:5001::1</v>
      </c>
      <c r="L607" s="63"/>
      <c r="M607" s="63"/>
      <c r="N607" s="63"/>
      <c r="O607" s="63" t="s">
        <v>646</v>
      </c>
      <c r="P607" s="69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  <c r="AI607" s="63"/>
      <c r="AJ607" s="63" t="s">
        <v>647</v>
      </c>
      <c r="AK607" s="63"/>
      <c r="AL607" s="63"/>
      <c r="AM607" s="63"/>
      <c r="AN607" s="63"/>
      <c r="AO607" s="63"/>
      <c r="AP607" s="63"/>
      <c r="AQ607" s="63"/>
      <c r="AR607" s="63"/>
      <c r="AS607" s="63"/>
      <c r="AT607" s="63"/>
      <c r="AU607" s="63" t="s">
        <v>644</v>
      </c>
      <c r="AV607" s="62"/>
    </row>
    <row r="608" spans="1:61" s="14" customFormat="1" ht="14.45">
      <c r="A608" s="49"/>
      <c r="B608" s="571"/>
      <c r="C608" s="68" t="s">
        <v>650</v>
      </c>
      <c r="D608" s="63" t="s">
        <v>601</v>
      </c>
      <c r="E608" s="63" t="s">
        <v>600</v>
      </c>
      <c r="F608" s="63" t="s">
        <v>649</v>
      </c>
      <c r="G608" s="63"/>
      <c r="H608" s="63"/>
      <c r="I608" s="67" t="str">
        <f>'[98]General Information'!$D$30</f>
        <v>166.181.127.17</v>
      </c>
      <c r="J608" s="67" t="str">
        <f>'[98]General Information'!$D$31</f>
        <v>166.181.126.45</v>
      </c>
      <c r="K608" s="67" t="str">
        <f>'[98]General Information'!$C$150</f>
        <v>2600:220e:fc0e:5001::1</v>
      </c>
      <c r="L608" s="63"/>
      <c r="M608" s="52"/>
      <c r="N608" s="52"/>
      <c r="O608" s="63" t="s">
        <v>646</v>
      </c>
      <c r="P608" s="69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  <c r="AI608" s="63"/>
      <c r="AJ608" s="63" t="s">
        <v>647</v>
      </c>
      <c r="AK608" s="63"/>
      <c r="AL608" s="63"/>
      <c r="AM608" s="63"/>
      <c r="AN608" s="63"/>
      <c r="AO608" s="63"/>
      <c r="AP608" s="63"/>
      <c r="AQ608" s="63"/>
      <c r="AR608" s="63"/>
      <c r="AS608" s="63"/>
      <c r="AT608" s="63"/>
      <c r="AU608" s="63" t="s">
        <v>644</v>
      </c>
      <c r="AV608" s="62"/>
    </row>
    <row r="609" spans="1:58" s="14" customFormat="1" ht="14.45">
      <c r="A609" s="49"/>
      <c r="B609" s="571"/>
      <c r="C609" s="68"/>
      <c r="D609" s="63"/>
      <c r="E609" s="63"/>
      <c r="F609" s="63"/>
      <c r="G609" s="63"/>
      <c r="H609" s="63"/>
      <c r="I609" s="67"/>
      <c r="J609" s="67"/>
      <c r="K609" s="63"/>
      <c r="L609" s="63"/>
      <c r="M609" s="63"/>
      <c r="N609" s="63"/>
      <c r="O609" s="63"/>
      <c r="P609" s="69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  <c r="AI609" s="63"/>
      <c r="AJ609" s="63"/>
      <c r="AK609" s="63"/>
      <c r="AL609" s="63"/>
      <c r="AM609" s="63"/>
      <c r="AN609" s="63"/>
      <c r="AO609" s="63"/>
      <c r="AP609" s="63"/>
      <c r="AQ609" s="63"/>
      <c r="AR609" s="63"/>
      <c r="AS609" s="63"/>
      <c r="AT609" s="63"/>
      <c r="AU609" s="63"/>
      <c r="AV609" s="62"/>
    </row>
    <row r="610" spans="1:58" s="14" customFormat="1" ht="14.45">
      <c r="A610" s="49"/>
      <c r="B610" s="571"/>
      <c r="C610" s="68"/>
      <c r="D610" s="63"/>
      <c r="E610" s="63"/>
      <c r="F610" s="63"/>
      <c r="G610" s="63"/>
      <c r="H610" s="63"/>
      <c r="I610" s="67"/>
      <c r="J610" s="67"/>
      <c r="K610" s="63"/>
      <c r="L610" s="63"/>
      <c r="M610" s="63"/>
      <c r="N610" s="63"/>
      <c r="O610" s="63"/>
      <c r="P610" s="69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  <c r="AI610" s="63"/>
      <c r="AJ610" s="63"/>
      <c r="AK610" s="63"/>
      <c r="AL610" s="63"/>
      <c r="AM610" s="63"/>
      <c r="AN610" s="63"/>
      <c r="AO610" s="63"/>
      <c r="AP610" s="63"/>
      <c r="AQ610" s="63"/>
      <c r="AR610" s="63"/>
      <c r="AS610" s="63"/>
      <c r="AT610" s="63"/>
      <c r="AU610" s="63"/>
      <c r="AV610" s="62"/>
    </row>
    <row r="611" spans="1:58" s="14" customFormat="1" ht="14.45">
      <c r="A611" s="49"/>
      <c r="B611" s="571"/>
      <c r="C611" s="68"/>
      <c r="D611" s="63"/>
      <c r="E611" s="63"/>
      <c r="F611" s="63"/>
      <c r="G611" s="63"/>
      <c r="H611" s="63"/>
      <c r="I611" s="67"/>
      <c r="J611" s="67"/>
      <c r="K611" s="63"/>
      <c r="L611" s="63"/>
      <c r="M611" s="63"/>
      <c r="N611" s="63"/>
      <c r="O611" s="63"/>
      <c r="P611" s="69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  <c r="AI611" s="63"/>
      <c r="AJ611" s="63"/>
      <c r="AK611" s="63"/>
      <c r="AL611" s="63"/>
      <c r="AM611" s="63"/>
      <c r="AN611" s="63"/>
      <c r="AO611" s="63"/>
      <c r="AP611" s="63"/>
      <c r="AQ611" s="63"/>
      <c r="AR611" s="63"/>
      <c r="AS611" s="63"/>
      <c r="AT611" s="63"/>
      <c r="AU611" s="63"/>
      <c r="AV611" s="62"/>
    </row>
    <row r="612" spans="1:58" s="14" customFormat="1" ht="14.45">
      <c r="A612" s="49"/>
      <c r="B612" s="571"/>
      <c r="C612" s="68"/>
      <c r="D612" s="63"/>
      <c r="E612" s="63"/>
      <c r="F612" s="63"/>
      <c r="G612" s="63"/>
      <c r="H612" s="63"/>
      <c r="I612" s="67"/>
      <c r="J612" s="67"/>
      <c r="K612" s="63"/>
      <c r="L612" s="63"/>
      <c r="M612" s="63"/>
      <c r="N612" s="63"/>
      <c r="O612" s="63"/>
      <c r="P612" s="69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  <c r="AI612" s="63"/>
      <c r="AJ612" s="63"/>
      <c r="AK612" s="63"/>
      <c r="AL612" s="63"/>
      <c r="AM612" s="63"/>
      <c r="AN612" s="63"/>
      <c r="AO612" s="63"/>
      <c r="AP612" s="63"/>
      <c r="AQ612" s="63"/>
      <c r="AR612" s="63"/>
      <c r="AS612" s="63"/>
      <c r="AT612" s="63"/>
      <c r="AU612" s="63"/>
      <c r="AV612" s="62"/>
    </row>
    <row r="613" spans="1:58" s="14" customFormat="1" ht="14.45">
      <c r="A613" s="49"/>
      <c r="B613" s="571"/>
      <c r="C613" s="68"/>
      <c r="D613" s="63"/>
      <c r="E613" s="63"/>
      <c r="F613" s="63"/>
      <c r="G613" s="63"/>
      <c r="H613" s="63"/>
      <c r="I613" s="67"/>
      <c r="J613" s="67"/>
      <c r="K613" s="63"/>
      <c r="L613" s="63"/>
      <c r="M613" s="52"/>
      <c r="N613" s="52"/>
      <c r="O613" s="63"/>
      <c r="P613" s="69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  <c r="AI613" s="63"/>
      <c r="AJ613" s="63"/>
      <c r="AK613" s="63"/>
      <c r="AL613" s="63"/>
      <c r="AM613" s="63"/>
      <c r="AN613" s="63"/>
      <c r="AO613" s="63"/>
      <c r="AP613" s="63"/>
      <c r="AQ613" s="63"/>
      <c r="AR613" s="63"/>
      <c r="AS613" s="63"/>
      <c r="AT613" s="63"/>
      <c r="AU613" s="63"/>
      <c r="AV613" s="62"/>
    </row>
    <row r="614" spans="1:58" s="14" customFormat="1" ht="14.45">
      <c r="A614" s="49"/>
      <c r="B614" s="571"/>
      <c r="C614" s="68"/>
      <c r="D614" s="63"/>
      <c r="E614" s="63"/>
      <c r="F614" s="63"/>
      <c r="G614" s="63"/>
      <c r="H614" s="63"/>
      <c r="I614" s="67"/>
      <c r="J614" s="67"/>
      <c r="K614" s="63"/>
      <c r="L614" s="63"/>
      <c r="M614" s="52"/>
      <c r="N614" s="52"/>
      <c r="O614" s="63"/>
      <c r="P614" s="69"/>
      <c r="Q614" s="68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  <c r="AI614" s="63"/>
      <c r="AJ614" s="63"/>
      <c r="AK614" s="63"/>
      <c r="AL614" s="63"/>
      <c r="AM614" s="63"/>
      <c r="AN614" s="63"/>
      <c r="AO614" s="63"/>
      <c r="AP614" s="63"/>
      <c r="AQ614" s="63"/>
      <c r="AR614" s="63"/>
      <c r="AS614" s="63"/>
      <c r="AT614" s="63"/>
      <c r="AU614" s="63"/>
      <c r="AV614" s="62"/>
    </row>
    <row r="615" spans="1:58" customFormat="1" ht="14.45">
      <c r="A615" s="44"/>
      <c r="B615" s="571"/>
      <c r="C615" s="72"/>
      <c r="D615" s="71"/>
      <c r="E615" s="71"/>
      <c r="F615" s="71"/>
      <c r="G615" s="63"/>
      <c r="H615" s="63"/>
      <c r="I615" s="67"/>
      <c r="J615" s="67"/>
      <c r="K615" s="63"/>
      <c r="L615" s="63"/>
      <c r="M615" s="52"/>
      <c r="N615" s="52"/>
      <c r="O615" s="64"/>
      <c r="P615" s="69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70"/>
      <c r="AH615" s="70"/>
      <c r="AI615" s="63"/>
      <c r="AJ615" s="63"/>
      <c r="AK615" s="63"/>
      <c r="AL615" s="63"/>
      <c r="AM615" s="63"/>
      <c r="AN615" s="63"/>
      <c r="AO615" s="63"/>
      <c r="AP615" s="63"/>
      <c r="AQ615" s="63"/>
      <c r="AR615" s="63"/>
      <c r="AS615" s="63"/>
      <c r="AT615" s="63"/>
      <c r="AU615" s="63"/>
      <c r="AV615" s="62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</row>
    <row r="616" spans="1:58" customFormat="1" ht="13.5" customHeight="1">
      <c r="A616" s="44"/>
      <c r="B616" s="571"/>
      <c r="C616" s="68"/>
      <c r="D616" s="63"/>
      <c r="E616" s="63"/>
      <c r="F616" s="63"/>
      <c r="G616" s="63"/>
      <c r="H616" s="63"/>
      <c r="I616" s="67"/>
      <c r="J616" s="67"/>
      <c r="K616" s="63"/>
      <c r="L616" s="63"/>
      <c r="M616" s="63"/>
      <c r="N616" s="63"/>
      <c r="O616" s="63"/>
      <c r="P616" s="69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  <c r="AI616" s="63"/>
      <c r="AJ616" s="63"/>
      <c r="AK616" s="63"/>
      <c r="AL616" s="63"/>
      <c r="AM616" s="63"/>
      <c r="AN616" s="63"/>
      <c r="AO616" s="63"/>
      <c r="AP616" s="63"/>
      <c r="AQ616" s="63"/>
      <c r="AR616" s="63"/>
      <c r="AS616" s="63"/>
      <c r="AT616" s="63"/>
      <c r="AU616" s="63"/>
      <c r="AV616" s="62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</row>
    <row r="617" spans="1:58" customFormat="1" ht="14.45">
      <c r="A617" s="44"/>
      <c r="B617" s="571"/>
      <c r="C617" s="68"/>
      <c r="D617" s="63"/>
      <c r="E617" s="63"/>
      <c r="F617" s="63"/>
      <c r="G617" s="63"/>
      <c r="H617" s="63"/>
      <c r="I617" s="67"/>
      <c r="J617" s="67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  <c r="AI617" s="63"/>
      <c r="AJ617" s="63"/>
      <c r="AK617" s="63"/>
      <c r="AL617" s="63"/>
      <c r="AM617" s="63"/>
      <c r="AN617" s="63"/>
      <c r="AO617" s="63"/>
      <c r="AP617" s="63"/>
      <c r="AQ617" s="63"/>
      <c r="AR617" s="63"/>
      <c r="AS617" s="63"/>
      <c r="AT617" s="63"/>
      <c r="AU617" s="63"/>
      <c r="AV617" s="62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</row>
    <row r="618" spans="1:58" customFormat="1" ht="14.45">
      <c r="A618" s="44"/>
      <c r="B618" s="571"/>
      <c r="C618" s="66"/>
      <c r="D618" s="64"/>
      <c r="E618" s="64"/>
      <c r="F618" s="64"/>
      <c r="G618" s="64"/>
      <c r="H618" s="64"/>
      <c r="I618" s="65"/>
      <c r="J618" s="65"/>
      <c r="K618" s="64"/>
      <c r="L618" s="64"/>
      <c r="M618" s="64"/>
      <c r="N618" s="64"/>
      <c r="O618" s="64"/>
      <c r="P618" s="64"/>
      <c r="Q618" s="64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  <c r="AI618" s="63"/>
      <c r="AJ618" s="63"/>
      <c r="AK618" s="63"/>
      <c r="AL618" s="63"/>
      <c r="AM618" s="63"/>
      <c r="AN618" s="63"/>
      <c r="AO618" s="63"/>
      <c r="AP618" s="63"/>
      <c r="AQ618" s="63"/>
      <c r="AR618" s="63"/>
      <c r="AS618" s="63"/>
      <c r="AT618" s="63"/>
      <c r="AU618" s="63"/>
      <c r="AV618" s="62"/>
    </row>
    <row r="619" spans="1:58" customFormat="1" ht="14.45">
      <c r="A619" s="44"/>
      <c r="B619" s="571"/>
      <c r="C619" s="66"/>
      <c r="D619" s="64"/>
      <c r="E619" s="64"/>
      <c r="F619" s="64"/>
      <c r="G619" s="64"/>
      <c r="H619" s="64"/>
      <c r="I619" s="65"/>
      <c r="J619" s="65"/>
      <c r="K619" s="64"/>
      <c r="L619" s="64"/>
      <c r="M619" s="64"/>
      <c r="N619" s="64"/>
      <c r="O619" s="64"/>
      <c r="P619" s="64"/>
      <c r="Q619" s="64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  <c r="AI619" s="63"/>
      <c r="AJ619" s="63"/>
      <c r="AK619" s="63"/>
      <c r="AL619" s="63"/>
      <c r="AM619" s="63"/>
      <c r="AN619" s="63"/>
      <c r="AO619" s="63"/>
      <c r="AP619" s="63"/>
      <c r="AQ619" s="63"/>
      <c r="AR619" s="63"/>
      <c r="AS619" s="63"/>
      <c r="AT619" s="63"/>
      <c r="AU619" s="63"/>
      <c r="AV619" s="62"/>
    </row>
    <row r="620" spans="1:58" customFormat="1" ht="14.45">
      <c r="A620" s="44"/>
      <c r="B620" s="571"/>
      <c r="C620" s="66"/>
      <c r="D620" s="64"/>
      <c r="E620" s="64"/>
      <c r="F620" s="64"/>
      <c r="G620" s="64"/>
      <c r="H620" s="64"/>
      <c r="I620" s="65"/>
      <c r="J620" s="65"/>
      <c r="K620" s="64"/>
      <c r="L620" s="64"/>
      <c r="M620" s="64"/>
      <c r="N620" s="64"/>
      <c r="O620" s="64"/>
      <c r="P620" s="64"/>
      <c r="Q620" s="64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  <c r="AI620" s="63"/>
      <c r="AJ620" s="63"/>
      <c r="AK620" s="63"/>
      <c r="AL620" s="63"/>
      <c r="AM620" s="63"/>
      <c r="AN620" s="63"/>
      <c r="AO620" s="63"/>
      <c r="AP620" s="63"/>
      <c r="AQ620" s="63"/>
      <c r="AR620" s="63"/>
      <c r="AS620" s="63"/>
      <c r="AT620" s="63"/>
      <c r="AU620" s="63"/>
      <c r="AV620" s="62"/>
    </row>
    <row r="621" spans="1:58" customFormat="1" ht="14.45">
      <c r="A621" s="44"/>
      <c r="B621" s="571"/>
      <c r="C621" s="66"/>
      <c r="D621" s="64"/>
      <c r="E621" s="64"/>
      <c r="F621" s="64"/>
      <c r="G621" s="64"/>
      <c r="H621" s="64"/>
      <c r="I621" s="65"/>
      <c r="J621" s="65"/>
      <c r="K621" s="64"/>
      <c r="L621" s="64"/>
      <c r="M621" s="64"/>
      <c r="N621" s="64"/>
      <c r="O621" s="64"/>
      <c r="P621" s="64"/>
      <c r="Q621" s="64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  <c r="AI621" s="63"/>
      <c r="AJ621" s="63"/>
      <c r="AK621" s="63"/>
      <c r="AL621" s="63"/>
      <c r="AM621" s="63"/>
      <c r="AN621" s="63"/>
      <c r="AO621" s="63"/>
      <c r="AP621" s="63"/>
      <c r="AQ621" s="63"/>
      <c r="AR621" s="63"/>
      <c r="AS621" s="63"/>
      <c r="AT621" s="63"/>
      <c r="AU621" s="63"/>
      <c r="AV621" s="62"/>
    </row>
    <row r="622" spans="1:58" customFormat="1" ht="14.45">
      <c r="A622" s="44"/>
      <c r="B622" s="571"/>
      <c r="C622" s="66"/>
      <c r="D622" s="64"/>
      <c r="E622" s="64"/>
      <c r="F622" s="64"/>
      <c r="G622" s="64"/>
      <c r="H622" s="64"/>
      <c r="I622" s="65"/>
      <c r="J622" s="65"/>
      <c r="K622" s="64"/>
      <c r="L622" s="64"/>
      <c r="M622" s="64"/>
      <c r="N622" s="64"/>
      <c r="O622" s="64"/>
      <c r="P622" s="64"/>
      <c r="Q622" s="64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  <c r="AI622" s="63"/>
      <c r="AJ622" s="63"/>
      <c r="AK622" s="63"/>
      <c r="AL622" s="63"/>
      <c r="AM622" s="63"/>
      <c r="AN622" s="63"/>
      <c r="AO622" s="63"/>
      <c r="AP622" s="63"/>
      <c r="AQ622" s="63"/>
      <c r="AR622" s="63"/>
      <c r="AS622" s="63"/>
      <c r="AT622" s="63"/>
      <c r="AU622" s="63"/>
      <c r="AV622" s="62"/>
    </row>
    <row r="623" spans="1:58" customFormat="1" ht="14.45">
      <c r="A623" s="44"/>
      <c r="B623" s="571"/>
      <c r="C623" s="66"/>
      <c r="D623" s="64"/>
      <c r="E623" s="64"/>
      <c r="F623" s="64"/>
      <c r="G623" s="64"/>
      <c r="H623" s="64"/>
      <c r="I623" s="65"/>
      <c r="J623" s="65"/>
      <c r="K623" s="64"/>
      <c r="L623" s="64"/>
      <c r="M623" s="64"/>
      <c r="N623" s="64"/>
      <c r="O623" s="64"/>
      <c r="P623" s="64"/>
      <c r="Q623" s="64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  <c r="AI623" s="63"/>
      <c r="AJ623" s="63"/>
      <c r="AK623" s="63"/>
      <c r="AL623" s="63"/>
      <c r="AM623" s="63"/>
      <c r="AN623" s="63"/>
      <c r="AO623" s="63"/>
      <c r="AP623" s="63"/>
      <c r="AQ623" s="63"/>
      <c r="AR623" s="63"/>
      <c r="AS623" s="63"/>
      <c r="AT623" s="63"/>
      <c r="AU623" s="63"/>
      <c r="AV623" s="62"/>
    </row>
    <row r="624" spans="1:58" customFormat="1" ht="14.45">
      <c r="A624" s="44"/>
      <c r="B624" s="571"/>
      <c r="C624" s="66"/>
      <c r="D624" s="64"/>
      <c r="E624" s="64"/>
      <c r="F624" s="64"/>
      <c r="G624" s="64"/>
      <c r="H624" s="64"/>
      <c r="I624" s="65"/>
      <c r="J624" s="65"/>
      <c r="K624" s="64"/>
      <c r="L624" s="64"/>
      <c r="M624" s="64"/>
      <c r="N624" s="64"/>
      <c r="O624" s="64"/>
      <c r="P624" s="64"/>
      <c r="Q624" s="64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  <c r="AI624" s="63"/>
      <c r="AJ624" s="63"/>
      <c r="AK624" s="63"/>
      <c r="AL624" s="63"/>
      <c r="AM624" s="63"/>
      <c r="AN624" s="63"/>
      <c r="AO624" s="63"/>
      <c r="AP624" s="63"/>
      <c r="AQ624" s="63"/>
      <c r="AR624" s="63"/>
      <c r="AS624" s="63"/>
      <c r="AT624" s="63"/>
      <c r="AU624" s="63"/>
      <c r="AV624" s="62"/>
    </row>
    <row r="625" spans="1:61" customFormat="1" ht="12.75" customHeight="1">
      <c r="A625" s="44"/>
      <c r="B625" s="572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</row>
    <row r="626" spans="1:61" customFormat="1" ht="12.75" customHeight="1">
      <c r="A626" s="44"/>
      <c r="B626" s="4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</row>
    <row r="627" spans="1:61" customFormat="1" ht="12.75" customHeight="1">
      <c r="A627" s="44"/>
      <c r="B627" s="4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</row>
    <row r="628" spans="1:61" customFormat="1" ht="12.75" customHeight="1">
      <c r="A628" s="44"/>
      <c r="B628" s="4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</row>
    <row r="629" spans="1:61" customFormat="1" ht="28.9" customHeight="1">
      <c r="A629" s="44"/>
      <c r="B629" s="4"/>
      <c r="C629" s="20" t="s">
        <v>651</v>
      </c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</row>
    <row r="630" spans="1:61" customFormat="1" ht="12.75" customHeight="1">
      <c r="A630" s="44"/>
      <c r="B630" s="4"/>
      <c r="C630" s="59" t="s">
        <v>652</v>
      </c>
      <c r="D630" s="50" t="s">
        <v>653</v>
      </c>
      <c r="E630" s="50" t="s">
        <v>654</v>
      </c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</row>
    <row r="631" spans="1:61" customFormat="1" ht="12.75" customHeight="1">
      <c r="A631" s="44"/>
      <c r="B631" s="4"/>
      <c r="C631" s="52"/>
      <c r="D631" s="52"/>
      <c r="E631" s="61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</row>
    <row r="632" spans="1:61" customFormat="1" ht="12.75" customHeight="1">
      <c r="A632" s="44"/>
      <c r="B632" s="4"/>
      <c r="C632" s="52"/>
      <c r="D632" s="52"/>
      <c r="E632" s="61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</row>
    <row r="633" spans="1:61" customFormat="1" ht="12.75" customHeight="1">
      <c r="A633" s="44"/>
      <c r="B633" s="4"/>
      <c r="C633" s="61"/>
      <c r="D633" s="61"/>
      <c r="E633" s="60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</row>
    <row r="634" spans="1:61" customFormat="1" ht="12.75" customHeight="1">
      <c r="A634" s="44"/>
      <c r="B634" s="4"/>
      <c r="C634" s="61"/>
      <c r="D634" s="61"/>
      <c r="E634" s="60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</row>
    <row r="635" spans="1:61" customFormat="1" ht="12.75" customHeight="1">
      <c r="A635" s="44"/>
      <c r="B635" s="4"/>
      <c r="C635" s="61"/>
      <c r="D635" s="61"/>
      <c r="E635" s="60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</row>
    <row r="636" spans="1:61" customFormat="1" ht="12.75" customHeight="1">
      <c r="A636" s="44"/>
      <c r="B636" s="4"/>
      <c r="C636" s="61"/>
      <c r="D636" s="61"/>
      <c r="E636" s="60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</row>
    <row r="637" spans="1:61" customFormat="1" ht="12.75" customHeight="1">
      <c r="A637" s="44"/>
      <c r="B637" s="4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</row>
    <row r="638" spans="1:61" customFormat="1" ht="28.9" customHeight="1">
      <c r="A638" s="44"/>
      <c r="B638" s="4"/>
      <c r="C638" s="20" t="s">
        <v>655</v>
      </c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</row>
    <row r="639" spans="1:61" customFormat="1" ht="12.75" customHeight="1">
      <c r="A639" s="44"/>
      <c r="B639" s="4"/>
      <c r="C639" s="59" t="s">
        <v>656</v>
      </c>
      <c r="D639" s="50" t="s">
        <v>657</v>
      </c>
      <c r="E639" s="50" t="s">
        <v>52</v>
      </c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</row>
    <row r="640" spans="1:61" s="14" customFormat="1" ht="12.75" customHeight="1">
      <c r="A640" s="49"/>
      <c r="B640" s="16"/>
      <c r="C640" s="52" t="s">
        <v>658</v>
      </c>
      <c r="D640" s="52" t="s">
        <v>538</v>
      </c>
      <c r="E640" s="52" t="str">
        <f>'[98]General Information'!C188</f>
        <v>10.185.93.3</v>
      </c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  <c r="AZ640" s="48"/>
      <c r="BA640" s="48"/>
      <c r="BB640" s="48"/>
      <c r="BC640" s="48"/>
      <c r="BD640" s="48"/>
      <c r="BE640" s="48"/>
      <c r="BF640" s="48"/>
      <c r="BG640" s="48"/>
      <c r="BH640" s="48"/>
      <c r="BI640" s="48"/>
    </row>
    <row r="641" spans="1:61" s="14" customFormat="1" ht="12.75" customHeight="1">
      <c r="A641" s="49"/>
      <c r="B641" s="16"/>
      <c r="C641" s="52" t="s">
        <v>659</v>
      </c>
      <c r="D641" s="52" t="s">
        <v>538</v>
      </c>
      <c r="E641" s="52" t="str">
        <f>'[98]General Information'!C189</f>
        <v>10.185.93.66</v>
      </c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  <c r="AZ641" s="48"/>
      <c r="BA641" s="48"/>
      <c r="BB641" s="48"/>
      <c r="BC641" s="48"/>
      <c r="BD641" s="48"/>
      <c r="BE641" s="48"/>
      <c r="BF641" s="48"/>
      <c r="BG641" s="48"/>
      <c r="BH641" s="48"/>
      <c r="BI641" s="48"/>
    </row>
    <row r="642" spans="1:61" customFormat="1" ht="12.75" customHeight="1">
      <c r="A642" s="44"/>
      <c r="B642" s="4"/>
      <c r="C642" s="58"/>
      <c r="D642" s="58"/>
      <c r="E642" s="58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</row>
    <row r="643" spans="1:61" customFormat="1" ht="12.75" customHeight="1">
      <c r="A643" s="44"/>
      <c r="B643" s="4"/>
      <c r="C643" s="55"/>
      <c r="D643" s="55"/>
      <c r="E643" s="55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</row>
    <row r="644" spans="1:61" customFormat="1" ht="12.75" customHeight="1">
      <c r="A644" s="44"/>
      <c r="B644" s="4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</row>
    <row r="645" spans="1:61" customFormat="1" ht="12.75" customHeight="1">
      <c r="A645" s="44"/>
      <c r="B645" s="4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</row>
    <row r="646" spans="1:61" customFormat="1" ht="12.75" customHeight="1">
      <c r="A646" s="44"/>
      <c r="B646" s="4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</row>
    <row r="647" spans="1:61" customFormat="1" ht="28.9" customHeight="1">
      <c r="A647" s="44"/>
      <c r="B647" s="4"/>
      <c r="C647" s="20" t="s">
        <v>660</v>
      </c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</row>
    <row r="648" spans="1:61" customFormat="1" ht="12.75" customHeight="1">
      <c r="A648" s="44"/>
      <c r="B648" s="4"/>
      <c r="C648" s="43"/>
      <c r="D648" s="43"/>
      <c r="E648" s="43"/>
      <c r="F648" s="43"/>
      <c r="G648" s="604" t="s">
        <v>154</v>
      </c>
      <c r="H648" s="605"/>
      <c r="I648" s="604" t="s">
        <v>661</v>
      </c>
      <c r="J648" s="605"/>
      <c r="K648" s="604" t="s">
        <v>662</v>
      </c>
      <c r="L648" s="605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</row>
    <row r="649" spans="1:61" customFormat="1" ht="12.75" customHeight="1">
      <c r="A649" s="44"/>
      <c r="B649" s="4"/>
      <c r="C649" s="43"/>
      <c r="D649" s="43"/>
      <c r="E649" s="12"/>
      <c r="G649" s="606"/>
      <c r="H649" s="607"/>
      <c r="I649" s="606"/>
      <c r="J649" s="607"/>
      <c r="K649" s="606"/>
      <c r="L649" s="607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</row>
    <row r="650" spans="1:61" customFormat="1" ht="12.75" customHeight="1">
      <c r="A650" s="44"/>
      <c r="B650" s="4"/>
      <c r="C650" s="50" t="s">
        <v>663</v>
      </c>
      <c r="D650" s="50" t="s">
        <v>532</v>
      </c>
      <c r="E650" s="50" t="s">
        <v>7</v>
      </c>
      <c r="F650" s="50" t="s">
        <v>664</v>
      </c>
      <c r="G650" s="50" t="s">
        <v>665</v>
      </c>
      <c r="H650" s="50" t="s">
        <v>666</v>
      </c>
      <c r="I650" s="50" t="s">
        <v>667</v>
      </c>
      <c r="J650" s="50" t="s">
        <v>665</v>
      </c>
      <c r="K650" s="50" t="s">
        <v>668</v>
      </c>
      <c r="L650" s="50" t="s">
        <v>669</v>
      </c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</row>
    <row r="651" spans="1:61" customFormat="1" ht="12.75" customHeight="1">
      <c r="A651" s="44"/>
      <c r="B651" s="4"/>
      <c r="C651" s="53" t="s">
        <v>540</v>
      </c>
      <c r="D651" s="54" t="s">
        <v>543</v>
      </c>
      <c r="E651" s="57"/>
      <c r="F651" s="57">
        <v>32</v>
      </c>
      <c r="G651" s="57">
        <v>10</v>
      </c>
      <c r="H651" s="57">
        <v>6</v>
      </c>
      <c r="I651" s="57">
        <v>3800</v>
      </c>
      <c r="J651" s="57">
        <v>1</v>
      </c>
      <c r="K651" s="57">
        <v>100</v>
      </c>
      <c r="L651" s="57">
        <v>100</v>
      </c>
      <c r="M651" s="14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</row>
    <row r="652" spans="1:61" customFormat="1" ht="12.75" customHeight="1">
      <c r="A652" s="44"/>
      <c r="B652" s="4"/>
      <c r="C652" s="53" t="s">
        <v>132</v>
      </c>
      <c r="D652" s="54" t="s">
        <v>544</v>
      </c>
      <c r="E652" s="56"/>
      <c r="F652" s="56">
        <v>32</v>
      </c>
      <c r="G652" s="56">
        <v>15</v>
      </c>
      <c r="H652" s="56">
        <v>7</v>
      </c>
      <c r="I652" s="57">
        <v>3800</v>
      </c>
      <c r="J652" s="57">
        <v>1</v>
      </c>
      <c r="K652" s="56">
        <v>100</v>
      </c>
      <c r="L652" s="56">
        <v>100</v>
      </c>
      <c r="M652" s="14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</row>
    <row r="653" spans="1:61" customFormat="1" ht="12.75" customHeight="1">
      <c r="A653" s="44"/>
      <c r="B653" s="4"/>
      <c r="C653" s="53" t="s">
        <v>129</v>
      </c>
      <c r="D653" s="54" t="s">
        <v>546</v>
      </c>
      <c r="E653" s="56"/>
      <c r="F653" s="56">
        <v>32</v>
      </c>
      <c r="G653" s="56">
        <v>10</v>
      </c>
      <c r="H653" s="56">
        <v>6</v>
      </c>
      <c r="I653" s="57">
        <v>3500</v>
      </c>
      <c r="J653" s="57">
        <v>2</v>
      </c>
      <c r="K653" s="56">
        <v>73</v>
      </c>
      <c r="L653" s="56">
        <v>73</v>
      </c>
      <c r="M653" s="14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</row>
    <row r="654" spans="1:61" customFormat="1" ht="12.75" customHeight="1">
      <c r="A654" s="44"/>
      <c r="B654" s="4"/>
      <c r="C654" s="53"/>
      <c r="D654" s="52"/>
      <c r="E654" s="56"/>
      <c r="F654" s="56"/>
      <c r="G654" s="56"/>
      <c r="H654" s="56"/>
      <c r="I654" s="56"/>
      <c r="J654" s="56"/>
      <c r="K654" s="56"/>
      <c r="L654" s="56"/>
      <c r="M654" s="14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</row>
    <row r="655" spans="1:61" customFormat="1" ht="12.75" customHeight="1">
      <c r="A655" s="44"/>
      <c r="B655" s="4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</row>
    <row r="656" spans="1:61" customFormat="1" ht="12.75" customHeight="1">
      <c r="A656" s="44"/>
      <c r="B656" s="4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</row>
    <row r="657" spans="1:62" customFormat="1" ht="12.75" customHeight="1">
      <c r="A657" s="44"/>
      <c r="B657" s="4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</row>
    <row r="658" spans="1:62" customFormat="1" ht="12.75" customHeight="1">
      <c r="A658" s="44"/>
      <c r="B658" s="4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</row>
    <row r="659" spans="1:62" customFormat="1" ht="20.65" customHeight="1">
      <c r="A659" s="44"/>
      <c r="B659" s="4"/>
      <c r="C659" s="20" t="s">
        <v>670</v>
      </c>
      <c r="D659" s="19"/>
      <c r="E659" s="43"/>
      <c r="F659" s="43"/>
      <c r="G659" s="43"/>
      <c r="H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</row>
    <row r="660" spans="1:62" customFormat="1" ht="12.75" customHeight="1">
      <c r="A660" s="44"/>
      <c r="B660" s="4"/>
      <c r="E660" s="12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</row>
    <row r="661" spans="1:62" customFormat="1" ht="12.75" customHeight="1">
      <c r="A661" s="44"/>
      <c r="B661" s="4"/>
      <c r="C661" s="50" t="s">
        <v>670</v>
      </c>
      <c r="D661" s="50" t="s">
        <v>671</v>
      </c>
      <c r="E661" s="50" t="s">
        <v>7</v>
      </c>
      <c r="F661" s="50" t="s">
        <v>664</v>
      </c>
      <c r="G661" s="50" t="s">
        <v>672</v>
      </c>
      <c r="H661" s="50" t="s">
        <v>673</v>
      </c>
      <c r="I661" s="50" t="s">
        <v>666</v>
      </c>
      <c r="J661" s="50" t="s">
        <v>674</v>
      </c>
      <c r="K661" s="50" t="s">
        <v>675</v>
      </c>
      <c r="L661" s="50" t="s">
        <v>676</v>
      </c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</row>
    <row r="662" spans="1:62" customFormat="1" ht="12.75" customHeight="1">
      <c r="A662" s="44"/>
      <c r="B662" s="4"/>
      <c r="C662" s="53" t="s">
        <v>670</v>
      </c>
      <c r="D662" s="54" t="s">
        <v>537</v>
      </c>
      <c r="E662" s="54" t="s">
        <v>677</v>
      </c>
      <c r="F662" s="51">
        <v>26</v>
      </c>
      <c r="G662" s="51">
        <v>65</v>
      </c>
      <c r="H662" s="51">
        <v>6</v>
      </c>
      <c r="I662" s="51">
        <v>15</v>
      </c>
      <c r="J662" s="51">
        <v>2</v>
      </c>
      <c r="K662" s="51">
        <v>6</v>
      </c>
      <c r="L662" s="51">
        <v>300</v>
      </c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</row>
    <row r="663" spans="1:62" customFormat="1" ht="12.75" customHeight="1">
      <c r="A663" s="44"/>
      <c r="B663" s="4"/>
      <c r="C663" s="53"/>
      <c r="D663" s="52"/>
      <c r="E663" s="52"/>
      <c r="F663" s="51"/>
      <c r="G663" s="51"/>
      <c r="H663" s="51"/>
      <c r="I663" s="51"/>
      <c r="J663" s="51"/>
      <c r="K663" s="51"/>
      <c r="L663" s="51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</row>
    <row r="664" spans="1:62" customFormat="1" ht="12.75" customHeight="1">
      <c r="A664" s="44"/>
      <c r="B664" s="4"/>
      <c r="C664" s="53"/>
      <c r="D664" s="52"/>
      <c r="E664" s="52"/>
      <c r="F664" s="51"/>
      <c r="G664" s="51"/>
      <c r="H664" s="51"/>
      <c r="I664" s="51"/>
      <c r="J664" s="51"/>
      <c r="K664" s="51"/>
      <c r="L664" s="51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</row>
    <row r="665" spans="1:62" customFormat="1" ht="12.75" customHeight="1">
      <c r="A665" s="44"/>
      <c r="B665" s="4"/>
      <c r="C665" s="53"/>
      <c r="D665" s="52"/>
      <c r="E665" s="52"/>
      <c r="F665" s="51"/>
      <c r="G665" s="51"/>
      <c r="H665" s="51"/>
      <c r="I665" s="51"/>
      <c r="J665" s="51"/>
      <c r="K665" s="51"/>
      <c r="L665" s="51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</row>
    <row r="666" spans="1:62" customFormat="1" ht="12.75" customHeight="1">
      <c r="A666" s="44"/>
      <c r="B666" s="4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</row>
    <row r="667" spans="1:62" customFormat="1" ht="12.75" customHeight="1">
      <c r="A667" s="44"/>
      <c r="B667" s="4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</row>
    <row r="668" spans="1:62" customFormat="1" ht="28.9" customHeight="1">
      <c r="A668" s="44"/>
      <c r="B668" s="4"/>
      <c r="C668" s="20" t="s">
        <v>678</v>
      </c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</row>
    <row r="669" spans="1:62" customFormat="1" ht="12.75" customHeight="1">
      <c r="A669" s="44"/>
      <c r="B669" s="4"/>
      <c r="C669" s="50" t="s">
        <v>679</v>
      </c>
      <c r="D669" s="50" t="s">
        <v>680</v>
      </c>
      <c r="E669" s="50" t="s">
        <v>681</v>
      </c>
      <c r="F669" s="50" t="s">
        <v>682</v>
      </c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</row>
    <row r="670" spans="1:62" s="14" customFormat="1" ht="12.75" customHeight="1">
      <c r="A670" s="49"/>
      <c r="B670" s="16"/>
      <c r="C670" s="47" t="s">
        <v>683</v>
      </c>
      <c r="D670" s="47"/>
      <c r="E670" s="47"/>
      <c r="F670" s="47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  <c r="AZ670" s="48"/>
      <c r="BA670" s="48"/>
      <c r="BB670" s="48"/>
      <c r="BC670" s="48"/>
      <c r="BD670" s="48"/>
      <c r="BE670" s="48"/>
      <c r="BF670" s="48"/>
      <c r="BG670" s="48"/>
      <c r="BH670" s="48"/>
      <c r="BI670" s="48"/>
    </row>
    <row r="671" spans="1:62" customFormat="1" ht="12.75" customHeight="1">
      <c r="A671" s="44"/>
      <c r="B671" s="4"/>
      <c r="C671" s="47"/>
      <c r="D671" s="47"/>
      <c r="E671" s="47"/>
      <c r="F671" s="47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</row>
    <row r="672" spans="1:62" customFormat="1" ht="12.75" customHeight="1">
      <c r="A672" s="44"/>
      <c r="B672" s="4"/>
      <c r="C672" s="47"/>
      <c r="D672" s="47"/>
      <c r="E672" s="47"/>
      <c r="F672" s="47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</row>
    <row r="673" spans="1:61" customFormat="1" ht="12.75" customHeight="1">
      <c r="A673" s="44"/>
      <c r="B673" s="4"/>
      <c r="C673" s="46"/>
      <c r="D673" s="46"/>
      <c r="E673" s="46"/>
      <c r="F673" s="46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</row>
    <row r="674" spans="1:61" customFormat="1" ht="12.75" customHeight="1">
      <c r="A674" s="44"/>
      <c r="B674" s="4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</row>
    <row r="675" spans="1:61" customFormat="1" ht="12.75" customHeight="1">
      <c r="A675" s="44"/>
      <c r="B675" s="4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</row>
    <row r="676" spans="1:61" customFormat="1" ht="12.75" customHeight="1">
      <c r="A676" s="44"/>
      <c r="B676" s="4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</row>
    <row r="677" spans="1:61" customFormat="1" ht="28.9" customHeight="1">
      <c r="A677" s="44"/>
      <c r="B677" s="4"/>
      <c r="C677" s="20" t="s">
        <v>684</v>
      </c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</row>
    <row r="678" spans="1:61">
      <c r="A678" s="1"/>
      <c r="C678" s="33"/>
      <c r="D678" s="32"/>
      <c r="E678" s="30"/>
      <c r="F678" s="30"/>
      <c r="G678" s="29"/>
      <c r="H678" s="29"/>
      <c r="J678" s="28"/>
      <c r="K678" s="28"/>
      <c r="L678" s="28"/>
      <c r="M678" s="28"/>
      <c r="N678" s="28"/>
      <c r="O678" s="27"/>
      <c r="P678" s="26"/>
      <c r="Q678" s="26"/>
      <c r="R678" s="26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</row>
    <row r="679" spans="1:61">
      <c r="A679" s="1"/>
      <c r="C679" s="11" t="s">
        <v>685</v>
      </c>
      <c r="D679" s="31" t="s">
        <v>686</v>
      </c>
      <c r="E679" s="30"/>
      <c r="F679" s="30"/>
      <c r="G679" s="29"/>
      <c r="J679" s="28"/>
      <c r="K679" s="28"/>
      <c r="L679" s="28"/>
      <c r="M679" s="28"/>
      <c r="N679" s="28"/>
      <c r="O679" s="27"/>
      <c r="P679" s="26"/>
      <c r="Q679" s="26"/>
      <c r="R679" s="26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</row>
    <row r="680" spans="1:61">
      <c r="A680" s="1"/>
      <c r="C680" s="11" t="s">
        <v>408</v>
      </c>
      <c r="D680" s="31" t="s">
        <v>687</v>
      </c>
      <c r="E680" s="30"/>
      <c r="F680" s="30"/>
      <c r="G680" s="29"/>
      <c r="H680" s="29"/>
      <c r="J680" s="28"/>
      <c r="K680" s="28"/>
      <c r="L680" s="28"/>
      <c r="M680" s="28"/>
      <c r="N680" s="28"/>
      <c r="O680" s="27"/>
      <c r="P680" s="26"/>
      <c r="Q680" s="26"/>
      <c r="R680" s="26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</row>
    <row r="681" spans="1:61">
      <c r="A681" s="1"/>
      <c r="C681" s="11" t="s">
        <v>688</v>
      </c>
      <c r="D681" s="11" t="s">
        <v>689</v>
      </c>
      <c r="E681" s="11" t="s">
        <v>690</v>
      </c>
      <c r="F681" s="11" t="s">
        <v>691</v>
      </c>
      <c r="G681" s="11" t="s">
        <v>692</v>
      </c>
      <c r="H681" s="11" t="s">
        <v>693</v>
      </c>
      <c r="J681" s="28"/>
      <c r="K681" s="28"/>
      <c r="L681" s="28"/>
      <c r="M681" s="28"/>
      <c r="N681" s="28"/>
      <c r="O681" s="27"/>
      <c r="P681" s="26"/>
      <c r="Q681" s="26"/>
      <c r="R681" s="26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</row>
    <row r="682" spans="1:61" s="36" customFormat="1">
      <c r="B682" s="42"/>
      <c r="C682" s="35">
        <v>1</v>
      </c>
      <c r="D682" s="31" t="s">
        <v>694</v>
      </c>
      <c r="E682" s="31" t="s">
        <v>695</v>
      </c>
      <c r="F682" s="31" t="s">
        <v>695</v>
      </c>
      <c r="G682" s="31" t="s">
        <v>692</v>
      </c>
      <c r="H682" s="31" t="s">
        <v>696</v>
      </c>
      <c r="I682" s="41"/>
      <c r="J682" s="40"/>
      <c r="K682" s="40"/>
      <c r="L682" s="40"/>
      <c r="M682" s="40"/>
      <c r="N682" s="40"/>
      <c r="O682" s="39"/>
      <c r="P682" s="38"/>
      <c r="Q682" s="38"/>
      <c r="R682" s="38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</row>
    <row r="683" spans="1:61" s="36" customFormat="1">
      <c r="B683" s="42"/>
      <c r="C683" s="35">
        <v>2</v>
      </c>
      <c r="D683" s="31" t="s">
        <v>694</v>
      </c>
      <c r="E683" s="31"/>
      <c r="F683" s="31"/>
      <c r="G683" s="31" t="s">
        <v>692</v>
      </c>
      <c r="H683" s="31" t="s">
        <v>696</v>
      </c>
      <c r="I683" s="41"/>
      <c r="J683" s="40"/>
      <c r="K683" s="40"/>
      <c r="L683" s="40"/>
      <c r="M683" s="40"/>
      <c r="N683" s="40"/>
      <c r="O683" s="39"/>
      <c r="P683" s="38"/>
      <c r="Q683" s="38"/>
      <c r="R683" s="38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37"/>
      <c r="AH683" s="37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37"/>
      <c r="AV683" s="37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37"/>
    </row>
    <row r="684" spans="1:61" s="36" customFormat="1">
      <c r="B684" s="42"/>
      <c r="C684" s="35">
        <v>3</v>
      </c>
      <c r="D684" s="31" t="s">
        <v>694</v>
      </c>
      <c r="E684" s="31" t="s">
        <v>695</v>
      </c>
      <c r="F684" s="31" t="s">
        <v>695</v>
      </c>
      <c r="G684" s="31" t="s">
        <v>692</v>
      </c>
      <c r="H684" s="31" t="s">
        <v>696</v>
      </c>
      <c r="I684" s="41"/>
      <c r="J684" s="40"/>
      <c r="K684" s="40"/>
      <c r="L684" s="40"/>
      <c r="M684" s="40"/>
      <c r="N684" s="40"/>
      <c r="O684" s="39"/>
      <c r="P684" s="38"/>
      <c r="Q684" s="38"/>
      <c r="R684" s="38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37"/>
      <c r="AH684" s="37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37"/>
      <c r="AV684" s="37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37"/>
    </row>
    <row r="685" spans="1:61" s="36" customFormat="1">
      <c r="B685" s="42"/>
      <c r="C685" s="35">
        <v>4</v>
      </c>
      <c r="D685" s="31" t="s">
        <v>694</v>
      </c>
      <c r="E685" s="31" t="s">
        <v>697</v>
      </c>
      <c r="F685" s="31" t="s">
        <v>698</v>
      </c>
      <c r="G685" s="31" t="s">
        <v>692</v>
      </c>
      <c r="H685" s="31" t="s">
        <v>696</v>
      </c>
      <c r="I685" s="41"/>
      <c r="J685" s="40"/>
      <c r="K685" s="40"/>
      <c r="L685" s="40"/>
      <c r="M685" s="40"/>
      <c r="N685" s="40"/>
      <c r="O685" s="39"/>
      <c r="P685" s="38"/>
      <c r="Q685" s="38"/>
      <c r="R685" s="38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37"/>
      <c r="AH685" s="37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37"/>
      <c r="AV685" s="37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37"/>
    </row>
    <row r="686" spans="1:61" s="36" customFormat="1">
      <c r="B686" s="42"/>
      <c r="C686" s="35">
        <v>5</v>
      </c>
      <c r="D686" s="31" t="s">
        <v>694</v>
      </c>
      <c r="E686" s="31" t="s">
        <v>699</v>
      </c>
      <c r="F686" s="31" t="s">
        <v>698</v>
      </c>
      <c r="G686" s="31" t="s">
        <v>692</v>
      </c>
      <c r="H686" s="31" t="s">
        <v>696</v>
      </c>
      <c r="I686" s="41"/>
      <c r="J686" s="40"/>
      <c r="K686" s="40"/>
      <c r="L686" s="40"/>
      <c r="M686" s="40"/>
      <c r="N686" s="40"/>
      <c r="O686" s="39"/>
      <c r="P686" s="38"/>
      <c r="Q686" s="38"/>
      <c r="R686" s="38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37"/>
      <c r="AH686" s="37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37"/>
      <c r="AV686" s="37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37"/>
    </row>
    <row r="687" spans="1:61" s="36" customFormat="1">
      <c r="B687" s="42"/>
      <c r="C687" s="35">
        <v>6</v>
      </c>
      <c r="D687" s="31" t="s">
        <v>694</v>
      </c>
      <c r="E687" s="31" t="s">
        <v>700</v>
      </c>
      <c r="F687" s="31" t="s">
        <v>701</v>
      </c>
      <c r="G687" s="31" t="s">
        <v>692</v>
      </c>
      <c r="H687" s="31" t="s">
        <v>696</v>
      </c>
      <c r="I687" s="41"/>
      <c r="J687" s="40"/>
      <c r="K687" s="40"/>
      <c r="L687" s="40"/>
      <c r="M687" s="40"/>
      <c r="N687" s="40"/>
      <c r="O687" s="39"/>
      <c r="P687" s="38"/>
      <c r="Q687" s="38"/>
      <c r="R687" s="38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37"/>
      <c r="AH687" s="37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37"/>
      <c r="AV687" s="37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37"/>
    </row>
    <row r="688" spans="1:61" s="36" customFormat="1">
      <c r="B688" s="42"/>
      <c r="C688" s="35">
        <v>7</v>
      </c>
      <c r="D688" s="31" t="s">
        <v>694</v>
      </c>
      <c r="E688" s="31" t="s">
        <v>702</v>
      </c>
      <c r="F688" s="31" t="s">
        <v>703</v>
      </c>
      <c r="G688" s="31" t="s">
        <v>692</v>
      </c>
      <c r="H688" s="31" t="s">
        <v>696</v>
      </c>
      <c r="I688" s="41"/>
      <c r="J688" s="40"/>
      <c r="K688" s="40"/>
      <c r="L688" s="40"/>
      <c r="M688" s="40"/>
      <c r="N688" s="40"/>
      <c r="O688" s="39"/>
      <c r="P688" s="38"/>
      <c r="Q688" s="38"/>
      <c r="R688" s="38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37"/>
      <c r="AH688" s="37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37"/>
      <c r="AV688" s="37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37"/>
    </row>
    <row r="689" spans="1:61">
      <c r="A689" s="1"/>
      <c r="C689" s="35">
        <v>8</v>
      </c>
      <c r="D689" s="31" t="s">
        <v>694</v>
      </c>
      <c r="E689" s="31" t="s">
        <v>704</v>
      </c>
      <c r="F689" s="31"/>
      <c r="G689" s="31" t="s">
        <v>692</v>
      </c>
      <c r="H689" s="31" t="s">
        <v>696</v>
      </c>
      <c r="J689" s="28"/>
      <c r="K689" s="28"/>
      <c r="L689" s="28"/>
      <c r="M689" s="28"/>
      <c r="N689" s="28"/>
      <c r="O689" s="27"/>
      <c r="P689" s="26"/>
      <c r="Q689" s="26"/>
      <c r="R689" s="26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</row>
    <row r="690" spans="1:61">
      <c r="A690" s="1"/>
      <c r="C690" s="35">
        <v>9</v>
      </c>
      <c r="D690" s="31" t="s">
        <v>694</v>
      </c>
      <c r="E690" s="31"/>
      <c r="F690" s="31" t="s">
        <v>703</v>
      </c>
      <c r="G690" s="31" t="s">
        <v>692</v>
      </c>
      <c r="H690" s="31" t="s">
        <v>705</v>
      </c>
      <c r="J690" s="28"/>
      <c r="K690" s="28"/>
      <c r="L690" s="28"/>
      <c r="M690" s="28"/>
      <c r="N690" s="28"/>
      <c r="O690" s="27"/>
      <c r="P690" s="26"/>
      <c r="Q690" s="26"/>
      <c r="R690" s="26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</row>
    <row r="691" spans="1:61" ht="16.149999999999999" customHeight="1">
      <c r="A691" s="1"/>
      <c r="C691" s="35">
        <v>130</v>
      </c>
      <c r="D691" s="31" t="s">
        <v>694</v>
      </c>
      <c r="E691" s="31" t="s">
        <v>700</v>
      </c>
      <c r="F691" s="31" t="s">
        <v>701</v>
      </c>
      <c r="G691" s="31" t="s">
        <v>692</v>
      </c>
      <c r="H691" s="31" t="s">
        <v>696</v>
      </c>
      <c r="J691" s="28"/>
      <c r="K691" s="28"/>
      <c r="L691" s="28"/>
      <c r="M691" s="28"/>
      <c r="N691" s="28"/>
      <c r="O691" s="27"/>
      <c r="P691" s="26"/>
      <c r="Q691" s="26"/>
      <c r="R691" s="26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</row>
    <row r="692" spans="1:61">
      <c r="A692" s="1"/>
      <c r="C692" s="35">
        <v>131</v>
      </c>
      <c r="D692" s="31" t="s">
        <v>694</v>
      </c>
      <c r="E692" s="31" t="s">
        <v>704</v>
      </c>
      <c r="F692" s="31"/>
      <c r="G692" s="31" t="s">
        <v>692</v>
      </c>
      <c r="H692" s="31" t="s">
        <v>696</v>
      </c>
      <c r="J692" s="28"/>
      <c r="K692" s="28"/>
      <c r="L692" s="28"/>
      <c r="M692" s="28"/>
      <c r="N692" s="28"/>
      <c r="O692" s="27"/>
      <c r="P692" s="26"/>
      <c r="Q692" s="26"/>
      <c r="R692" s="26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</row>
    <row r="693" spans="1:61">
      <c r="A693" s="1"/>
      <c r="C693" s="35">
        <v>132</v>
      </c>
      <c r="D693" s="31" t="s">
        <v>694</v>
      </c>
      <c r="E693" s="31"/>
      <c r="F693" s="31" t="s">
        <v>703</v>
      </c>
      <c r="G693" s="31" t="s">
        <v>692</v>
      </c>
      <c r="H693" s="31" t="s">
        <v>705</v>
      </c>
      <c r="J693" s="28"/>
      <c r="K693" s="28"/>
      <c r="L693" s="28"/>
      <c r="M693" s="28"/>
      <c r="N693" s="28"/>
      <c r="O693" s="27"/>
      <c r="P693" s="26"/>
      <c r="Q693" s="26"/>
      <c r="R693" s="26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</row>
    <row r="694" spans="1:61">
      <c r="A694" s="1"/>
      <c r="C694" s="34"/>
      <c r="D694" s="31"/>
      <c r="E694" s="31"/>
      <c r="F694" s="31"/>
      <c r="G694" s="31"/>
      <c r="H694" s="31"/>
      <c r="J694" s="28"/>
      <c r="K694" s="28"/>
      <c r="L694" s="28"/>
      <c r="M694" s="28"/>
      <c r="N694" s="28"/>
      <c r="O694" s="27"/>
      <c r="P694" s="26"/>
      <c r="Q694" s="26"/>
      <c r="R694" s="26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</row>
    <row r="695" spans="1:61">
      <c r="A695" s="1"/>
      <c r="C695" s="33"/>
      <c r="D695" s="32"/>
      <c r="E695" s="30"/>
      <c r="F695" s="30"/>
      <c r="G695" s="29"/>
      <c r="H695" s="29"/>
      <c r="J695" s="28"/>
      <c r="K695" s="28"/>
      <c r="L695" s="28"/>
      <c r="M695" s="28"/>
      <c r="N695" s="28"/>
      <c r="O695" s="27"/>
      <c r="P695" s="26"/>
      <c r="Q695" s="26"/>
      <c r="R695" s="26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</row>
    <row r="696" spans="1:61">
      <c r="A696" s="1"/>
      <c r="C696" s="33"/>
      <c r="D696" s="32"/>
      <c r="E696" s="30"/>
      <c r="F696" s="30"/>
      <c r="G696" s="29"/>
      <c r="H696" s="29"/>
      <c r="J696" s="28"/>
      <c r="K696" s="28"/>
      <c r="L696" s="28"/>
      <c r="M696" s="28"/>
      <c r="N696" s="28"/>
      <c r="O696" s="27"/>
      <c r="P696" s="26"/>
      <c r="Q696" s="26"/>
      <c r="R696" s="26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</row>
    <row r="697" spans="1:61">
      <c r="A697" s="1"/>
      <c r="C697" s="11" t="s">
        <v>706</v>
      </c>
      <c r="D697" s="31" t="s">
        <v>707</v>
      </c>
      <c r="E697" s="30"/>
      <c r="F697" s="30"/>
      <c r="G697" s="29"/>
      <c r="H697" s="29"/>
      <c r="J697" s="28"/>
      <c r="K697" s="28"/>
      <c r="L697" s="28"/>
      <c r="M697" s="28"/>
      <c r="N697" s="28"/>
      <c r="O697" s="27"/>
      <c r="P697" s="26"/>
      <c r="Q697" s="26"/>
      <c r="R697" s="26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</row>
    <row r="698" spans="1:61">
      <c r="C698" s="24" t="s">
        <v>708</v>
      </c>
      <c r="D698" s="25" t="s">
        <v>709</v>
      </c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</row>
    <row r="699" spans="1:61">
      <c r="C699" s="24" t="s">
        <v>708</v>
      </c>
      <c r="D699" s="25" t="s">
        <v>710</v>
      </c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</row>
    <row r="700" spans="1:61" ht="14.45">
      <c r="C700" s="24" t="s">
        <v>708</v>
      </c>
      <c r="D700" s="23" t="s">
        <v>711</v>
      </c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</row>
    <row r="701" spans="1:61" ht="14.45">
      <c r="C701" s="24" t="s">
        <v>708</v>
      </c>
      <c r="D701" s="23" t="s">
        <v>712</v>
      </c>
      <c r="E701" s="12"/>
      <c r="F701"/>
      <c r="G701"/>
      <c r="H701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</row>
    <row r="702" spans="1:61" ht="14.45">
      <c r="D702" s="14"/>
      <c r="E702" s="12"/>
      <c r="F702"/>
      <c r="G702"/>
      <c r="H70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</row>
    <row r="703" spans="1:61" ht="14.45">
      <c r="C703"/>
      <c r="D703" s="14"/>
      <c r="E703" s="12"/>
      <c r="F703"/>
      <c r="G703"/>
      <c r="H703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</row>
    <row r="704" spans="1:61" ht="14.45">
      <c r="C704"/>
      <c r="D704" s="14"/>
      <c r="E704" s="12"/>
      <c r="F704"/>
      <c r="G704"/>
      <c r="H704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</row>
    <row r="705" spans="3:61" ht="21">
      <c r="C705" s="20" t="s">
        <v>713</v>
      </c>
      <c r="D705" s="14"/>
      <c r="E705" s="12"/>
      <c r="F705"/>
      <c r="G705"/>
      <c r="H705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</row>
    <row r="706" spans="3:61" ht="14.45">
      <c r="C706"/>
      <c r="D706" s="14"/>
      <c r="E706" s="12"/>
      <c r="F706"/>
      <c r="G706"/>
      <c r="H706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</row>
    <row r="707" spans="3:61" ht="14.45">
      <c r="C707" s="11" t="s">
        <v>714</v>
      </c>
      <c r="D707" s="15" t="s">
        <v>715</v>
      </c>
      <c r="E707" s="12"/>
      <c r="F707"/>
      <c r="G707"/>
      <c r="H707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</row>
    <row r="708" spans="3:61" ht="14.45">
      <c r="C708" s="611" t="s">
        <v>688</v>
      </c>
      <c r="D708" s="15">
        <v>1</v>
      </c>
      <c r="E708" s="12"/>
      <c r="F708"/>
      <c r="G708"/>
      <c r="H708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</row>
    <row r="709" spans="3:61" ht="14.45">
      <c r="C709" s="612"/>
      <c r="D709" s="15">
        <v>2</v>
      </c>
      <c r="E709" s="12"/>
      <c r="F709"/>
      <c r="G709"/>
      <c r="H709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</row>
    <row r="710" spans="3:61" ht="14.45">
      <c r="C710" s="612"/>
      <c r="D710" s="15">
        <v>3</v>
      </c>
      <c r="E710" s="12"/>
      <c r="F710"/>
      <c r="G710"/>
      <c r="H710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</row>
    <row r="711" spans="3:61" ht="14.45">
      <c r="C711" s="612"/>
      <c r="D711" s="15">
        <v>4</v>
      </c>
      <c r="E711" s="12"/>
      <c r="F711"/>
      <c r="G711"/>
      <c r="H711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</row>
    <row r="712" spans="3:61" ht="14.45">
      <c r="C712" s="612"/>
      <c r="D712" s="15">
        <v>5</v>
      </c>
      <c r="E712" s="12"/>
      <c r="F712"/>
      <c r="G712"/>
      <c r="H71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</row>
    <row r="713" spans="3:61" ht="14.45">
      <c r="C713" s="612"/>
      <c r="D713" s="15">
        <v>6</v>
      </c>
      <c r="E713" s="12"/>
      <c r="F713"/>
      <c r="G713"/>
      <c r="H713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</row>
    <row r="714" spans="3:61" ht="14.45">
      <c r="C714" s="612"/>
      <c r="D714" s="15">
        <v>7</v>
      </c>
      <c r="E714" s="12"/>
      <c r="F714"/>
      <c r="G714"/>
      <c r="H714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</row>
    <row r="715" spans="3:61" ht="14.45">
      <c r="C715" s="612"/>
      <c r="D715" s="15">
        <v>8</v>
      </c>
      <c r="E715" s="12"/>
      <c r="F715"/>
      <c r="G715"/>
      <c r="H715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</row>
    <row r="716" spans="3:61" ht="14.45">
      <c r="C716" s="613"/>
      <c r="D716" s="15">
        <v>9</v>
      </c>
      <c r="E716" s="12"/>
      <c r="F716"/>
      <c r="G716"/>
      <c r="H716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</row>
    <row r="717" spans="3:61" ht="14.45">
      <c r="C717"/>
      <c r="D717"/>
      <c r="E717" s="12"/>
      <c r="F717"/>
      <c r="G717"/>
      <c r="H717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</row>
    <row r="718" spans="3:61" ht="14.45">
      <c r="C718"/>
      <c r="D718"/>
      <c r="E718" s="12"/>
      <c r="F718"/>
      <c r="G718"/>
      <c r="H718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</row>
    <row r="719" spans="3:61" ht="14.45">
      <c r="C719" s="22" t="s">
        <v>716</v>
      </c>
      <c r="D719" s="13"/>
      <c r="E719" s="12"/>
      <c r="F719"/>
      <c r="G719"/>
      <c r="H719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</row>
    <row r="720" spans="3:61" ht="14.45">
      <c r="C720" s="22" t="s">
        <v>688</v>
      </c>
      <c r="D720" s="21"/>
      <c r="E720" s="12"/>
      <c r="F720"/>
      <c r="G720"/>
      <c r="H720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</row>
    <row r="721" spans="2:61" ht="14.45">
      <c r="C721" s="22" t="s">
        <v>717</v>
      </c>
      <c r="D721" s="21"/>
      <c r="E721" s="12"/>
      <c r="F721"/>
      <c r="G721"/>
      <c r="H721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</row>
    <row r="722" spans="2:61" ht="14.45">
      <c r="C722"/>
      <c r="D722"/>
      <c r="E722" s="12"/>
      <c r="F722"/>
      <c r="G722"/>
      <c r="H72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</row>
    <row r="723" spans="2:61" ht="14.45">
      <c r="C723"/>
      <c r="D723"/>
      <c r="E723" s="12"/>
      <c r="F723"/>
      <c r="G723"/>
      <c r="H723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</row>
    <row r="724" spans="2:61" ht="21">
      <c r="C724" s="20" t="s">
        <v>718</v>
      </c>
      <c r="D724" s="19"/>
      <c r="E724" s="12"/>
      <c r="F724"/>
      <c r="G724"/>
      <c r="H724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</row>
    <row r="725" spans="2:61" ht="14.45">
      <c r="C725"/>
      <c r="D725"/>
      <c r="E725" s="12"/>
      <c r="F725"/>
      <c r="G725"/>
      <c r="H725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</row>
    <row r="726" spans="2:61" ht="14.45">
      <c r="C726"/>
      <c r="D726"/>
      <c r="E726" s="12"/>
      <c r="F726"/>
      <c r="G726"/>
      <c r="H726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</row>
    <row r="727" spans="2:61" ht="14.45">
      <c r="C727" s="11" t="s">
        <v>719</v>
      </c>
      <c r="D727" s="18" t="s">
        <v>720</v>
      </c>
      <c r="E727" s="12"/>
      <c r="F727"/>
      <c r="G727"/>
      <c r="H727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</row>
    <row r="728" spans="2:61" ht="14.45">
      <c r="C728"/>
      <c r="D728"/>
      <c r="E728" s="12"/>
      <c r="F728"/>
      <c r="G728"/>
      <c r="H728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</row>
    <row r="729" spans="2:61" ht="14.45">
      <c r="C729"/>
      <c r="D729"/>
      <c r="E729" s="12"/>
      <c r="F729"/>
      <c r="G729"/>
      <c r="H729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</row>
    <row r="730" spans="2:61" ht="14.45">
      <c r="C730" s="11" t="s">
        <v>721</v>
      </c>
      <c r="D730" s="11" t="s">
        <v>722</v>
      </c>
      <c r="E730" s="11" t="s">
        <v>723</v>
      </c>
      <c r="F730" s="11" t="s">
        <v>724</v>
      </c>
      <c r="G730" s="17" t="s">
        <v>725</v>
      </c>
      <c r="H730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</row>
    <row r="731" spans="2:61" ht="14.45">
      <c r="B731" s="16"/>
      <c r="C731" s="15">
        <v>1</v>
      </c>
      <c r="D731" s="15" t="s">
        <v>726</v>
      </c>
      <c r="E731" s="15">
        <v>1</v>
      </c>
      <c r="F731" s="15">
        <v>1</v>
      </c>
      <c r="G731" s="15">
        <v>1</v>
      </c>
      <c r="H731" s="14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</row>
    <row r="732" spans="2:61" ht="14.45">
      <c r="B732" s="16"/>
      <c r="C732" s="15">
        <v>1</v>
      </c>
      <c r="D732" s="15" t="s">
        <v>726</v>
      </c>
      <c r="E732" s="15">
        <v>1</v>
      </c>
      <c r="F732" s="15">
        <v>2</v>
      </c>
      <c r="G732" s="15">
        <v>1</v>
      </c>
      <c r="H732" s="14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</row>
    <row r="733" spans="2:61" ht="14.45">
      <c r="B733" s="16"/>
      <c r="C733" s="15"/>
      <c r="D733" s="15"/>
      <c r="E733" s="15"/>
      <c r="F733" s="15"/>
      <c r="G733" s="15"/>
      <c r="H733" s="14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</row>
    <row r="734" spans="2:61" ht="14.45">
      <c r="C734" s="13"/>
      <c r="D734" s="13"/>
      <c r="E734" s="13"/>
      <c r="F734" s="13"/>
      <c r="G734" s="13"/>
      <c r="H734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</row>
    <row r="735" spans="2:61" ht="14.45">
      <c r="C735" s="13"/>
      <c r="D735" s="13"/>
      <c r="E735" s="13"/>
      <c r="F735" s="13"/>
      <c r="G735" s="13"/>
      <c r="H735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</row>
    <row r="736" spans="2:61" ht="14.45">
      <c r="C736" s="13"/>
      <c r="D736" s="13"/>
      <c r="E736" s="13"/>
      <c r="F736" s="13"/>
      <c r="G736" s="13"/>
      <c r="H736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</row>
    <row r="737" spans="3:61" ht="14.45">
      <c r="C737" s="13"/>
      <c r="D737" s="13"/>
      <c r="E737" s="13"/>
      <c r="F737" s="13"/>
      <c r="G737" s="13"/>
      <c r="H737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</row>
    <row r="738" spans="3:61" ht="14.45">
      <c r="C738" s="13"/>
      <c r="D738" s="13"/>
      <c r="E738" s="13"/>
      <c r="F738" s="13"/>
      <c r="G738" s="13"/>
      <c r="H738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</row>
    <row r="739" spans="3:61" ht="14.45">
      <c r="C739" s="13"/>
      <c r="D739" s="13"/>
      <c r="E739" s="13"/>
      <c r="F739" s="13"/>
      <c r="G739" s="13"/>
      <c r="H739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</row>
    <row r="740" spans="3:61" ht="14.45">
      <c r="C740"/>
      <c r="D740"/>
      <c r="E740" s="12"/>
      <c r="F740"/>
      <c r="G740"/>
      <c r="H740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</row>
    <row r="741" spans="3:61" ht="14.45">
      <c r="C741"/>
      <c r="D741"/>
      <c r="E741" s="12"/>
      <c r="F741"/>
      <c r="G741"/>
      <c r="H741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</row>
    <row r="742" spans="3:61">
      <c r="C742" s="11" t="s">
        <v>725</v>
      </c>
      <c r="D742" s="11" t="s">
        <v>722</v>
      </c>
      <c r="E742" s="11" t="s">
        <v>723</v>
      </c>
      <c r="F742" s="11" t="s">
        <v>727</v>
      </c>
      <c r="G742" s="11" t="s">
        <v>728</v>
      </c>
      <c r="H742" s="11" t="s">
        <v>729</v>
      </c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</row>
    <row r="743" spans="3:61" ht="14.45">
      <c r="C743" s="9"/>
      <c r="D743" s="10"/>
      <c r="E743" s="9"/>
      <c r="F743" s="9"/>
      <c r="G743" s="9"/>
      <c r="H743" s="9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</row>
    <row r="744" spans="3:61" ht="14.45">
      <c r="C744" s="8"/>
      <c r="D744" s="8"/>
      <c r="E744" s="8"/>
      <c r="F744" s="8"/>
      <c r="G744" s="8"/>
      <c r="H744" s="8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</row>
    <row r="745" spans="3:61" ht="14.45">
      <c r="C745" s="8"/>
      <c r="D745" s="8"/>
      <c r="E745" s="8"/>
      <c r="F745" s="8"/>
      <c r="G745" s="8"/>
      <c r="H745" s="8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</row>
    <row r="746" spans="3:61" ht="14.45">
      <c r="C746" s="8"/>
      <c r="D746" s="8"/>
      <c r="E746" s="8"/>
      <c r="F746" s="8"/>
      <c r="G746" s="8"/>
      <c r="H746" s="8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</row>
    <row r="747" spans="3:61" ht="14.45">
      <c r="C747" s="8"/>
      <c r="D747" s="8"/>
      <c r="E747" s="8"/>
      <c r="F747" s="8"/>
      <c r="G747" s="8"/>
      <c r="H747" s="8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</row>
    <row r="748" spans="3:61" ht="14.45">
      <c r="C748" s="8"/>
      <c r="D748" s="8"/>
      <c r="E748" s="8"/>
      <c r="F748" s="8"/>
      <c r="G748" s="8"/>
      <c r="H748" s="8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</row>
    <row r="749" spans="3:61" ht="14.45">
      <c r="C749" s="8"/>
      <c r="D749" s="8"/>
      <c r="E749" s="8"/>
      <c r="F749" s="8"/>
      <c r="G749" s="8"/>
      <c r="H749" s="8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</row>
    <row r="750" spans="3:61"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</row>
    <row r="751" spans="3:61"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</row>
    <row r="752" spans="3:61"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</row>
    <row r="753" spans="5:61"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</row>
    <row r="754" spans="5:61">
      <c r="E754" s="7"/>
      <c r="H754" s="6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</row>
    <row r="755" spans="5:61">
      <c r="E755" s="6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</row>
    <row r="756" spans="5:61">
      <c r="H756" s="6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</row>
    <row r="757" spans="5:61"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</row>
    <row r="758" spans="5:61"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</row>
    <row r="759" spans="5:61"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</row>
    <row r="760" spans="5:61"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</row>
    <row r="761" spans="5:61"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</row>
    <row r="762" spans="5:61"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</row>
    <row r="763" spans="5:61"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</row>
    <row r="764" spans="5:61"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</row>
    <row r="765" spans="5:61"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</row>
    <row r="766" spans="5:61"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</row>
    <row r="767" spans="5:61"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</row>
    <row r="768" spans="5:61"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</row>
    <row r="769" spans="3:61"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</row>
    <row r="770" spans="3:61"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</row>
    <row r="771" spans="3:61" ht="14.45">
      <c r="C771"/>
      <c r="D771"/>
      <c r="E771"/>
      <c r="F771"/>
      <c r="G771"/>
      <c r="H771"/>
      <c r="I771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</row>
    <row r="772" spans="3:61" ht="14.45">
      <c r="C772"/>
      <c r="D772"/>
      <c r="E772"/>
      <c r="F772"/>
      <c r="G772"/>
      <c r="H772"/>
      <c r="I77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</row>
    <row r="773" spans="3:61" ht="14.45">
      <c r="C773"/>
      <c r="D773"/>
      <c r="E773"/>
      <c r="F773"/>
      <c r="G773"/>
      <c r="H773"/>
      <c r="I77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</row>
    <row r="774" spans="3:61" ht="14.45">
      <c r="C774"/>
      <c r="D774"/>
      <c r="E774"/>
      <c r="F774"/>
      <c r="G774"/>
      <c r="H774"/>
      <c r="I774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</row>
    <row r="775" spans="3:61" ht="14.45">
      <c r="C775"/>
      <c r="D775"/>
      <c r="E775"/>
      <c r="F775"/>
      <c r="G775"/>
      <c r="H775"/>
      <c r="I775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</row>
    <row r="776" spans="3:61" ht="14.45">
      <c r="C776"/>
      <c r="D776"/>
      <c r="E776"/>
      <c r="F776"/>
      <c r="G776"/>
      <c r="H776"/>
      <c r="I776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</row>
    <row r="777" spans="3:61" ht="14.45">
      <c r="C777"/>
      <c r="D777"/>
      <c r="E777"/>
      <c r="F777"/>
      <c r="G777"/>
      <c r="H777"/>
      <c r="I777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</row>
    <row r="778" spans="3:61" ht="14.45">
      <c r="C778"/>
      <c r="D778"/>
      <c r="E778"/>
      <c r="F778"/>
      <c r="G778"/>
      <c r="H778"/>
      <c r="I778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</row>
    <row r="779" spans="3:61" ht="14.45">
      <c r="C779"/>
      <c r="D779"/>
      <c r="E779"/>
      <c r="F779"/>
      <c r="G779"/>
      <c r="H779"/>
      <c r="I779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</row>
    <row r="780" spans="3:61" ht="14.45">
      <c r="C780"/>
      <c r="D780"/>
      <c r="E780"/>
      <c r="F780"/>
      <c r="G780"/>
      <c r="H780"/>
      <c r="I780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</row>
    <row r="781" spans="3:61" ht="14.45">
      <c r="C781"/>
      <c r="D781"/>
      <c r="E781"/>
      <c r="F781"/>
      <c r="G781"/>
      <c r="H781"/>
      <c r="I781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</row>
    <row r="782" spans="3:61" ht="14.45">
      <c r="C782"/>
      <c r="D782"/>
      <c r="E782"/>
      <c r="F782"/>
      <c r="G782"/>
      <c r="H782"/>
      <c r="I78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</row>
    <row r="783" spans="3:61" ht="14.45">
      <c r="C783"/>
      <c r="D783"/>
      <c r="E783"/>
      <c r="F783"/>
      <c r="G783"/>
      <c r="H783"/>
      <c r="I78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</row>
    <row r="784" spans="3:61" ht="14.45">
      <c r="C784"/>
      <c r="D784"/>
      <c r="E784"/>
      <c r="F784"/>
      <c r="G784"/>
      <c r="H784"/>
      <c r="I784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</row>
    <row r="785" spans="3:61" ht="14.45">
      <c r="C785"/>
      <c r="D785"/>
      <c r="E785"/>
      <c r="F785"/>
      <c r="G785"/>
      <c r="H785"/>
      <c r="I785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</row>
    <row r="786" spans="3:61" ht="14.45">
      <c r="C786"/>
      <c r="D786"/>
      <c r="E786"/>
      <c r="F786"/>
      <c r="G786"/>
      <c r="H786"/>
      <c r="I786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</row>
    <row r="787" spans="3:61" ht="14.45">
      <c r="C787"/>
      <c r="D787"/>
      <c r="E787"/>
      <c r="F787"/>
      <c r="G787"/>
      <c r="H787"/>
      <c r="I787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</row>
    <row r="788" spans="3:61" ht="14.45">
      <c r="C788"/>
      <c r="D788"/>
      <c r="E788"/>
      <c r="F788"/>
      <c r="G788"/>
      <c r="H788"/>
      <c r="I788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</row>
    <row r="789" spans="3:61" ht="14.45">
      <c r="C789"/>
      <c r="D789"/>
      <c r="E789"/>
      <c r="F789"/>
      <c r="G789"/>
      <c r="H789"/>
      <c r="I789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</row>
    <row r="790" spans="3:61" ht="14.45">
      <c r="C790"/>
      <c r="D790"/>
      <c r="E790"/>
      <c r="F790"/>
      <c r="G790"/>
      <c r="H790"/>
      <c r="I790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</row>
    <row r="791" spans="3:61" ht="14.45">
      <c r="C791"/>
      <c r="D791"/>
      <c r="E791"/>
      <c r="F791"/>
      <c r="G791"/>
      <c r="H791"/>
      <c r="I791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</row>
    <row r="792" spans="3:61" ht="14.45">
      <c r="C792"/>
      <c r="D792"/>
      <c r="E792"/>
      <c r="F792"/>
      <c r="G792"/>
      <c r="H792"/>
      <c r="I79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</row>
    <row r="793" spans="3:61" ht="14.45">
      <c r="C793"/>
      <c r="D793"/>
      <c r="E793"/>
      <c r="F793"/>
      <c r="G793"/>
      <c r="H793"/>
      <c r="I793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</row>
    <row r="794" spans="3:61" ht="14.45">
      <c r="C794"/>
      <c r="D794"/>
      <c r="E794"/>
      <c r="F794"/>
      <c r="G794"/>
      <c r="H794"/>
      <c r="I794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</row>
    <row r="795" spans="3:61" ht="14.45">
      <c r="C795"/>
      <c r="D795"/>
      <c r="E795"/>
      <c r="F795"/>
      <c r="G795"/>
      <c r="H795"/>
      <c r="I795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</row>
    <row r="796" spans="3:61" ht="14.45">
      <c r="C796"/>
      <c r="D796"/>
      <c r="E796"/>
      <c r="F796"/>
      <c r="G796"/>
      <c r="H796"/>
      <c r="I796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</row>
    <row r="797" spans="3:61" ht="14.45">
      <c r="C797"/>
      <c r="D797"/>
      <c r="E797"/>
      <c r="F797"/>
      <c r="G797"/>
      <c r="H797"/>
      <c r="I797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</row>
    <row r="798" spans="3:61" ht="14.45">
      <c r="C798"/>
      <c r="D798"/>
      <c r="E798"/>
      <c r="F798"/>
      <c r="G798"/>
      <c r="H798"/>
      <c r="I798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</row>
    <row r="799" spans="3:61" ht="14.45">
      <c r="C799"/>
      <c r="D799"/>
      <c r="E799"/>
      <c r="F799"/>
      <c r="G799"/>
      <c r="H799"/>
      <c r="I799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</row>
    <row r="800" spans="3:61" ht="14.45">
      <c r="C800"/>
      <c r="D800"/>
      <c r="E800"/>
      <c r="F800"/>
      <c r="G800"/>
      <c r="H800"/>
      <c r="I800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</row>
    <row r="801" spans="3:61" ht="14.45">
      <c r="C801"/>
      <c r="D801"/>
      <c r="E801"/>
      <c r="F801"/>
      <c r="G801"/>
      <c r="H801"/>
      <c r="I801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</row>
    <row r="802" spans="3:61" ht="14.45">
      <c r="C802"/>
      <c r="D802"/>
      <c r="E802"/>
      <c r="F802"/>
      <c r="G802"/>
      <c r="H802"/>
      <c r="I80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</row>
    <row r="803" spans="3:61"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</row>
    <row r="804" spans="3:61"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</row>
    <row r="805" spans="3:61"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</row>
    <row r="806" spans="3:61"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</row>
    <row r="807" spans="3:61"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</row>
    <row r="808" spans="3:61"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</row>
    <row r="809" spans="3:61"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</row>
    <row r="810" spans="3:61"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</row>
    <row r="811" spans="3:61"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</row>
    <row r="812" spans="3:61"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</row>
    <row r="813" spans="3:61"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</row>
    <row r="814" spans="3:61"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</row>
    <row r="815" spans="3:61"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</row>
    <row r="816" spans="3:61"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</row>
    <row r="817" spans="19:61"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</row>
    <row r="818" spans="19:61"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</row>
    <row r="819" spans="19:61"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</row>
    <row r="820" spans="19:61"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</row>
    <row r="821" spans="19:61"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</row>
    <row r="822" spans="19:61"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</row>
    <row r="823" spans="19:61"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</row>
    <row r="824" spans="19:61"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</row>
    <row r="825" spans="19:61"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</row>
    <row r="826" spans="19:61"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</row>
    <row r="827" spans="19:61"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</row>
    <row r="828" spans="19:61"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</row>
    <row r="829" spans="19:61"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</row>
    <row r="830" spans="19:61"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</row>
    <row r="831" spans="19:61"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</row>
    <row r="832" spans="19:61"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</row>
    <row r="833" spans="19:61"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</row>
    <row r="834" spans="19:61"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</row>
    <row r="835" spans="19:61"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</row>
    <row r="836" spans="19:61"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</row>
    <row r="837" spans="19:61"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</row>
    <row r="838" spans="19:61"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</row>
    <row r="839" spans="19:61"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</row>
    <row r="840" spans="19:61"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</row>
    <row r="841" spans="19:61"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</row>
    <row r="842" spans="19:61"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</row>
    <row r="843" spans="19:61"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</row>
    <row r="844" spans="19:61"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</row>
    <row r="845" spans="19:61"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</row>
    <row r="846" spans="19:61"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</row>
    <row r="847" spans="19:61"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</row>
    <row r="848" spans="19:61"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</row>
    <row r="849" spans="19:61"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</row>
    <row r="850" spans="19:61"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</row>
    <row r="851" spans="19:61"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</row>
    <row r="852" spans="19:61"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</row>
    <row r="853" spans="19:61"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</row>
    <row r="854" spans="19:61"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</row>
    <row r="855" spans="19:61"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</row>
    <row r="856" spans="19:61"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</row>
    <row r="857" spans="19:61"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</row>
    <row r="858" spans="19:61"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</row>
    <row r="859" spans="19:61"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</row>
    <row r="860" spans="19:61"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</row>
    <row r="861" spans="19:61"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</row>
    <row r="862" spans="19:61"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</row>
    <row r="863" spans="19:61"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</row>
    <row r="864" spans="19:61"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</row>
    <row r="865" spans="19:61"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</row>
    <row r="866" spans="19:61"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</row>
    <row r="867" spans="19:61"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</row>
    <row r="868" spans="19:61"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</row>
    <row r="869" spans="19:61"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</row>
    <row r="870" spans="19:61"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</row>
    <row r="871" spans="19:61"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</row>
    <row r="872" spans="19:61"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</row>
    <row r="873" spans="19:61"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</row>
    <row r="874" spans="19:61"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</row>
    <row r="875" spans="19:61"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</row>
    <row r="876" spans="19:61"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</row>
    <row r="877" spans="19:61"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</row>
    <row r="878" spans="19:61"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</row>
    <row r="879" spans="19:61"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</row>
    <row r="880" spans="19:61"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</row>
    <row r="881" spans="19:61"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</row>
    <row r="882" spans="19:61"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</row>
    <row r="883" spans="19:61"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</row>
    <row r="884" spans="19:61"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</row>
    <row r="885" spans="19:61"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</row>
    <row r="886" spans="19:61"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</row>
    <row r="887" spans="19:61"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</row>
    <row r="888" spans="19:61"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</row>
    <row r="889" spans="19:61"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</row>
    <row r="890" spans="19:61"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</row>
    <row r="891" spans="19:61"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</row>
    <row r="892" spans="19:61"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</row>
    <row r="893" spans="19:61"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</row>
    <row r="894" spans="19:61"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</row>
    <row r="895" spans="19:61"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</row>
    <row r="896" spans="19:61"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</row>
    <row r="897" spans="19:61"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</row>
    <row r="898" spans="19:61"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</row>
    <row r="899" spans="19:61"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</row>
    <row r="900" spans="19:61"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</row>
    <row r="901" spans="19:61"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</row>
    <row r="902" spans="19:61"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</row>
    <row r="903" spans="19:61"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</row>
    <row r="904" spans="19:61"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</row>
    <row r="905" spans="19:61"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</row>
    <row r="906" spans="19:61"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</row>
    <row r="907" spans="19:61"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</row>
    <row r="908" spans="19:61"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</row>
    <row r="909" spans="19:61"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</row>
    <row r="910" spans="19:61"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</row>
    <row r="911" spans="19:61"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</row>
    <row r="912" spans="19:61"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</row>
    <row r="913" spans="19:61"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</row>
    <row r="914" spans="19:61"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</row>
    <row r="915" spans="19:61"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</row>
    <row r="916" spans="19:61"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</row>
    <row r="917" spans="19:61"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</row>
    <row r="918" spans="19:61"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</row>
    <row r="919" spans="19:61"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</row>
    <row r="920" spans="19:61"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</row>
    <row r="921" spans="19:61"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</row>
    <row r="922" spans="19:61"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</row>
    <row r="923" spans="19:61"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</row>
    <row r="924" spans="19:61"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</row>
    <row r="925" spans="19:61"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</row>
    <row r="926" spans="19:61"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</row>
    <row r="927" spans="19:61"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</row>
    <row r="928" spans="19:61"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</row>
    <row r="929" spans="19:61"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</row>
    <row r="930" spans="19:61"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</row>
    <row r="931" spans="19:61"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</row>
    <row r="932" spans="19:61"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</row>
    <row r="933" spans="19:61"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</row>
    <row r="934" spans="19:61"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</row>
    <row r="935" spans="19:61"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</row>
    <row r="936" spans="19:61"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</row>
    <row r="937" spans="19:61"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</row>
    <row r="938" spans="19:61"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</row>
    <row r="939" spans="19:61"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</row>
    <row r="940" spans="19:61"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</row>
    <row r="941" spans="19:61"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</row>
    <row r="942" spans="19:61"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</row>
    <row r="943" spans="19:61"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</row>
    <row r="944" spans="19:61"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</row>
    <row r="945" spans="19:61"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</row>
    <row r="946" spans="19:61"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</row>
    <row r="947" spans="19:61"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</row>
    <row r="948" spans="19:61"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</row>
    <row r="949" spans="19:61"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</row>
    <row r="950" spans="19:61"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</row>
    <row r="951" spans="19:61"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</row>
    <row r="952" spans="19:61"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</row>
    <row r="953" spans="19:61"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</row>
    <row r="954" spans="19:61"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</row>
    <row r="955" spans="19:61"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</row>
    <row r="956" spans="19:61"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</row>
    <row r="957" spans="19:61"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</row>
    <row r="958" spans="19:61"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</row>
    <row r="959" spans="19:61"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</row>
    <row r="960" spans="19:61"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</row>
    <row r="961" spans="19:61"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</row>
    <row r="962" spans="19:61"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</row>
    <row r="963" spans="19:61"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</row>
    <row r="964" spans="19:61"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</row>
    <row r="965" spans="19:61"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</row>
    <row r="966" spans="19:61"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</row>
    <row r="967" spans="19:61"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</row>
    <row r="968" spans="19:61"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</row>
    <row r="969" spans="19:61"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</row>
    <row r="970" spans="19:61"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</row>
    <row r="971" spans="19:61"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</row>
    <row r="972" spans="19:61"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</row>
    <row r="973" spans="19:61"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</row>
    <row r="974" spans="19:61"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</row>
    <row r="975" spans="19:61"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</row>
    <row r="976" spans="19:61"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</row>
    <row r="977" spans="19:61"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</row>
    <row r="978" spans="19:61"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</row>
    <row r="979" spans="19:61"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</row>
    <row r="980" spans="19:61"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</row>
    <row r="981" spans="19:61"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</row>
    <row r="982" spans="19:61"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</row>
    <row r="983" spans="19:61"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</row>
    <row r="984" spans="19:61"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</row>
    <row r="985" spans="19:61"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</row>
    <row r="986" spans="19:61"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</row>
    <row r="987" spans="19:61"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</row>
    <row r="988" spans="19:61"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</row>
    <row r="989" spans="19:61"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</row>
    <row r="990" spans="19:61"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</row>
    <row r="991" spans="19:61"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</row>
    <row r="992" spans="19:61"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</row>
    <row r="993" spans="19:61"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</row>
    <row r="994" spans="19:61"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</row>
    <row r="995" spans="19:61"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</row>
    <row r="996" spans="19:61"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</row>
    <row r="997" spans="19:61"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</row>
    <row r="998" spans="19:61"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</row>
    <row r="999" spans="19:61"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</row>
    <row r="1000" spans="19:61"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</row>
    <row r="1001" spans="19:61"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</row>
    <row r="1002" spans="19:61"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</row>
    <row r="1003" spans="19:61"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</row>
    <row r="1004" spans="19:61"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</row>
    <row r="1005" spans="19:61"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</row>
    <row r="1006" spans="19:61"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</row>
    <row r="1007" spans="19:61"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</row>
    <row r="1008" spans="19:61"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</row>
    <row r="1009" spans="19:61"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</row>
    <row r="1010" spans="19:61"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</row>
    <row r="1011" spans="19:61"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</row>
    <row r="1012" spans="19:61"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</row>
    <row r="1013" spans="19:61"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</row>
    <row r="1014" spans="19:61"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</row>
    <row r="1015" spans="19:61"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</row>
    <row r="1016" spans="19:61"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</row>
    <row r="1017" spans="19:61"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</row>
    <row r="1018" spans="19:61"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</row>
    <row r="1019" spans="19:61"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</row>
    <row r="1020" spans="19:61"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</row>
    <row r="1021" spans="19:61"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</row>
    <row r="1022" spans="19:61"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</row>
    <row r="1023" spans="19:61"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</row>
    <row r="1024" spans="19:61"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</row>
    <row r="1025" spans="19:61"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</row>
    <row r="1026" spans="19:61"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</row>
    <row r="1027" spans="19:61"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</row>
    <row r="1028" spans="19:61"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</row>
    <row r="1029" spans="19:61"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</row>
    <row r="1030" spans="19:61"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</row>
    <row r="1031" spans="19:61"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</row>
    <row r="1032" spans="19:61"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</row>
    <row r="1033" spans="19:61"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</row>
    <row r="1034" spans="19:61"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</row>
    <row r="1035" spans="19:61"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</row>
    <row r="1036" spans="19:61"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</row>
    <row r="1037" spans="19:61"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</row>
    <row r="1038" spans="19:61"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</row>
    <row r="1039" spans="19:61"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</row>
    <row r="1040" spans="19:61"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</row>
    <row r="1041" spans="19:61"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</row>
    <row r="1042" spans="19:61"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</row>
    <row r="1043" spans="19:61"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</row>
    <row r="1044" spans="19:61"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</row>
    <row r="1045" spans="19:61"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</row>
    <row r="1046" spans="19:61"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</row>
    <row r="1047" spans="19:61"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</row>
    <row r="1048" spans="19:61"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</row>
    <row r="1049" spans="19:61"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</row>
    <row r="1050" spans="19:61"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</row>
    <row r="1051" spans="19:61"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</row>
    <row r="1052" spans="19:61"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</row>
    <row r="1053" spans="19:61"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</row>
    <row r="1054" spans="19:61"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</row>
    <row r="1055" spans="19:61"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</row>
    <row r="1056" spans="19:61"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</row>
    <row r="1057" spans="19:61"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</row>
    <row r="1058" spans="19:61"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</row>
    <row r="1059" spans="19:61"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</row>
    <row r="1060" spans="19:61"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</row>
    <row r="1061" spans="19:61"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</row>
    <row r="1062" spans="19:61"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</row>
    <row r="1063" spans="19:61"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</row>
    <row r="1064" spans="19:61"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</row>
    <row r="1065" spans="19:61"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</row>
    <row r="1066" spans="19:61"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</row>
    <row r="1067" spans="19:61"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</row>
    <row r="1068" spans="19:61"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</row>
    <row r="1069" spans="19:61"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</row>
    <row r="1070" spans="19:61"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</row>
    <row r="1071" spans="19:61"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</row>
    <row r="1072" spans="19:61"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</row>
    <row r="1073" spans="19:61"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</row>
    <row r="1074" spans="19:61"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</row>
    <row r="1075" spans="19:61"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</row>
    <row r="1076" spans="19:61"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</row>
    <row r="1077" spans="19:61"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</row>
    <row r="1078" spans="19:61"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</row>
    <row r="1079" spans="19:61"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</row>
    <row r="1080" spans="19:61"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</row>
    <row r="1081" spans="19:61"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</row>
    <row r="1082" spans="19:61"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</row>
    <row r="1083" spans="19:61"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</row>
    <row r="1084" spans="19:61"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</row>
    <row r="1085" spans="19:61"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</row>
    <row r="1086" spans="19:61"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</row>
    <row r="1087" spans="19:61"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</row>
    <row r="1088" spans="19:61"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</row>
    <row r="1089" spans="19:61"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</row>
    <row r="1090" spans="19:61"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</row>
    <row r="1091" spans="19:61"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</row>
    <row r="1092" spans="19:61"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</row>
    <row r="1093" spans="19:61"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</row>
    <row r="1094" spans="19:61"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</row>
    <row r="1095" spans="19:61"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</row>
    <row r="1096" spans="19:61"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</row>
    <row r="1097" spans="19:61"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</row>
    <row r="1098" spans="19:61"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</row>
    <row r="1099" spans="19:61"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</row>
    <row r="1100" spans="19:61"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</row>
    <row r="1101" spans="19:61"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</row>
    <row r="1102" spans="19:61"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</row>
    <row r="1103" spans="19:61"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</row>
    <row r="1104" spans="19:61"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</row>
    <row r="1105" spans="19:61"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</row>
    <row r="1106" spans="19:61"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</row>
    <row r="1107" spans="19:61"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</row>
    <row r="1108" spans="19:61"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</row>
    <row r="1109" spans="19:61"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</row>
    <row r="1110" spans="19:61"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</row>
    <row r="1111" spans="19:61"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</row>
    <row r="1112" spans="19:61"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</row>
    <row r="1113" spans="19:61"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</row>
    <row r="1114" spans="19:61"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</row>
    <row r="1115" spans="19:61"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</row>
    <row r="1116" spans="19:61"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</row>
    <row r="1117" spans="19:61"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</row>
    <row r="1118" spans="19:61"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</row>
    <row r="1119" spans="19:61"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</row>
    <row r="1120" spans="19:61"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</row>
    <row r="1121" spans="19:61"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</row>
    <row r="1122" spans="19:61"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</row>
    <row r="1123" spans="19:61"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</row>
    <row r="1124" spans="19:61"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</row>
    <row r="1125" spans="19:61"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</row>
    <row r="1126" spans="19:61"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</row>
    <row r="1127" spans="19:61"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</row>
    <row r="1128" spans="19:61"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</row>
    <row r="1129" spans="19:61"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</row>
    <row r="1130" spans="19:61"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</row>
    <row r="1131" spans="19:61"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</row>
    <row r="1132" spans="19:61"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</row>
    <row r="1133" spans="19:61"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</row>
    <row r="1134" spans="19:61"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</row>
    <row r="1135" spans="19:61"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</row>
    <row r="1136" spans="19:61"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</row>
    <row r="1137" spans="19:61"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</row>
    <row r="1138" spans="19:61"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</row>
    <row r="1139" spans="19:61"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</row>
    <row r="1140" spans="19:61"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</row>
    <row r="1141" spans="19:61"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</row>
    <row r="1142" spans="19:61"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</row>
    <row r="1143" spans="19:61"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</row>
    <row r="1144" spans="19:61"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</row>
    <row r="1145" spans="19:61"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</row>
    <row r="1146" spans="19:61"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</row>
    <row r="1147" spans="19:61"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</row>
    <row r="1148" spans="19:61"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</row>
    <row r="1149" spans="19:61"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</row>
    <row r="1150" spans="19:61"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</row>
    <row r="1151" spans="19:61"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</row>
    <row r="1152" spans="19:61"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</row>
    <row r="1153" spans="19:61"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</row>
    <row r="1154" spans="19:61"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</row>
    <row r="1155" spans="19:61"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</row>
    <row r="1156" spans="19:61"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</row>
    <row r="1157" spans="19:61"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</row>
    <row r="1158" spans="19:61"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</row>
    <row r="1159" spans="19:61"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</row>
    <row r="1160" spans="19:61"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</row>
    <row r="1161" spans="19:61"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</row>
    <row r="1162" spans="19:61"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</row>
    <row r="1163" spans="19:61"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</row>
    <row r="1164" spans="19:61"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</row>
    <row r="1165" spans="19:61"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</row>
    <row r="1166" spans="19:61"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</row>
    <row r="1167" spans="19:61"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</row>
    <row r="1168" spans="19:61"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</row>
    <row r="1169" spans="19:61"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</row>
    <row r="1170" spans="19:61"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</row>
    <row r="1171" spans="19:61"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</row>
    <row r="1172" spans="19:61"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</row>
    <row r="1173" spans="19:61"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</row>
    <row r="1174" spans="19:61"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</row>
    <row r="1175" spans="19:61"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</row>
    <row r="1176" spans="19:61"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</row>
    <row r="1177" spans="19:61"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</row>
    <row r="1178" spans="19:61"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</row>
    <row r="1179" spans="19:61"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</row>
    <row r="1180" spans="19:61"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</row>
    <row r="1181" spans="19:61"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</row>
    <row r="1182" spans="19:61"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</row>
    <row r="1183" spans="19:61"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</row>
    <row r="1184" spans="19:61"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</row>
    <row r="1185" spans="19:61"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</row>
    <row r="1186" spans="19:61"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</row>
    <row r="1187" spans="19:61"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</row>
    <row r="1188" spans="19:61"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</row>
    <row r="1189" spans="19:61"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</row>
    <row r="1190" spans="19:61"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</row>
    <row r="1191" spans="19:61"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</row>
    <row r="1192" spans="19:61"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</row>
    <row r="1193" spans="19:61"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</row>
    <row r="1194" spans="19:61"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</row>
    <row r="1195" spans="19:61"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</row>
    <row r="1196" spans="19:61"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</row>
    <row r="1197" spans="19:61"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</row>
    <row r="1198" spans="19:61"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</row>
    <row r="1199" spans="19:61"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</row>
    <row r="1200" spans="19:61"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</row>
    <row r="1201" spans="19:61"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</row>
    <row r="1202" spans="19:61"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</row>
    <row r="1203" spans="19:61"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</row>
    <row r="1204" spans="19:61"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</row>
    <row r="1205" spans="19:61"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</row>
    <row r="1206" spans="19:61"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</row>
    <row r="1207" spans="19:61"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</row>
    <row r="1208" spans="19:61"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</row>
    <row r="1209" spans="19:61"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</row>
    <row r="1210" spans="19:61"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</row>
    <row r="1211" spans="19:61"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</row>
    <row r="1212" spans="19:61"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</row>
    <row r="1213" spans="19:61"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</row>
    <row r="1214" spans="19:61"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</row>
    <row r="1215" spans="19:61"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</row>
    <row r="1216" spans="19:61"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</row>
    <row r="1217" spans="19:61"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</row>
    <row r="1218" spans="19:61"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</row>
    <row r="1219" spans="19:61"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</row>
    <row r="1220" spans="19:61"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</row>
    <row r="1221" spans="19:61"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</row>
    <row r="1222" spans="19:61"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</row>
    <row r="1223" spans="19:61"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</row>
    <row r="1224" spans="19:61"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</row>
    <row r="1225" spans="19:61"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</row>
    <row r="1226" spans="19:61"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</row>
    <row r="1227" spans="19:61"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</row>
    <row r="1228" spans="19:61"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</row>
    <row r="1229" spans="19:61"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</row>
    <row r="1230" spans="19:61"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</row>
    <row r="1231" spans="19:61"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</row>
    <row r="1232" spans="19:61"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</row>
    <row r="1233" spans="19:61"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</row>
    <row r="1234" spans="19:61"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</row>
    <row r="1235" spans="19:61"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</row>
    <row r="1236" spans="19:61"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</row>
    <row r="1237" spans="19:61"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</row>
    <row r="1238" spans="19:61"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</row>
    <row r="1239" spans="19:61"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</row>
    <row r="1240" spans="19:61"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</row>
    <row r="1241" spans="19:61"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</row>
    <row r="1242" spans="19:61"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</row>
    <row r="1243" spans="19:61"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</row>
    <row r="1244" spans="19:61"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</row>
    <row r="1245" spans="19:61"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</row>
    <row r="1246" spans="19:61"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</row>
    <row r="1247" spans="19:61"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</row>
    <row r="1248" spans="19:61"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</row>
    <row r="1249" spans="19:61"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</row>
    <row r="1250" spans="19:61"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</row>
    <row r="1251" spans="19:61"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</row>
    <row r="1252" spans="19:61"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</row>
    <row r="1253" spans="19:61"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</row>
    <row r="1254" spans="19:61"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</row>
    <row r="1255" spans="19:61"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</row>
    <row r="1256" spans="19:61"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</row>
    <row r="1257" spans="19:61"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</row>
    <row r="1258" spans="19:61"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</row>
    <row r="1259" spans="19:61"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</row>
    <row r="1260" spans="19:61"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</row>
    <row r="1261" spans="19:61"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</row>
    <row r="1262" spans="19:61"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</row>
    <row r="1263" spans="19:61"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</row>
    <row r="1264" spans="19:61"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</row>
    <row r="1265" spans="19:61"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</row>
    <row r="1266" spans="19:61"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</row>
    <row r="1267" spans="19:61"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</row>
    <row r="1268" spans="19:61"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</row>
    <row r="1269" spans="19:61"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</row>
    <row r="1270" spans="19:61"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</row>
    <row r="1271" spans="19:61"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</row>
    <row r="1272" spans="19:61"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</row>
    <row r="1273" spans="19:61"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</row>
    <row r="1274" spans="19:61"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</row>
    <row r="1275" spans="19:61"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</row>
    <row r="1276" spans="19:61"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</row>
    <row r="1277" spans="19:61"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</row>
    <row r="1278" spans="19:61"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</row>
    <row r="1279" spans="19:61"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</row>
    <row r="1280" spans="19:61"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</row>
    <row r="1281" spans="19:61"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</row>
    <row r="1282" spans="19:61"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</row>
    <row r="1283" spans="19:61"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</row>
    <row r="1284" spans="19:61"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</row>
    <row r="1285" spans="19:61"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</row>
    <row r="1286" spans="19:61"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</row>
    <row r="1287" spans="19:61"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</row>
    <row r="1288" spans="19:61"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</row>
    <row r="1289" spans="19:61"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</row>
    <row r="1290" spans="19:61"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</row>
    <row r="1291" spans="19:61"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</row>
    <row r="1292" spans="19:61"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</row>
    <row r="1293" spans="19:61"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</row>
    <row r="1294" spans="19:61"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</row>
    <row r="1295" spans="19:61"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</row>
    <row r="1296" spans="19:61"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</row>
    <row r="1297" spans="19:61"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</row>
    <row r="1298" spans="19:61"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</row>
    <row r="1299" spans="19:61"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</row>
    <row r="1300" spans="19:61"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</row>
    <row r="1301" spans="19:61"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</row>
    <row r="1302" spans="19:61"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</row>
    <row r="1303" spans="19:61"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</row>
    <row r="1304" spans="19:61"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</row>
    <row r="1305" spans="19:61"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</row>
    <row r="1306" spans="19:61"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</row>
    <row r="1307" spans="19:61"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</row>
    <row r="1308" spans="19:61"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</row>
    <row r="1309" spans="19:61"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</row>
    <row r="1310" spans="19:61"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</row>
    <row r="1311" spans="19:61"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</row>
    <row r="1312" spans="19:61"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</row>
    <row r="1313" spans="19:61"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</row>
    <row r="1314" spans="19:61"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</row>
    <row r="1315" spans="19:61"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</row>
    <row r="1316" spans="19:61"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</row>
    <row r="1317" spans="19:61"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</row>
    <row r="1318" spans="19:61"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</row>
    <row r="1319" spans="19:61"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</row>
    <row r="1320" spans="19:61"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</row>
    <row r="1321" spans="19:61"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</row>
    <row r="1322" spans="19:61"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</row>
    <row r="1323" spans="19:61"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</row>
    <row r="1324" spans="19:61"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</row>
    <row r="1325" spans="19:61"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</row>
    <row r="1326" spans="19:61"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</row>
    <row r="1327" spans="19:61"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</row>
    <row r="1328" spans="19:61"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</row>
    <row r="1329" spans="19:61"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</row>
    <row r="1330" spans="19:61"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</row>
    <row r="1331" spans="19:61"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</row>
    <row r="1332" spans="19:61"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</row>
    <row r="1333" spans="19:61"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</row>
    <row r="1334" spans="19:61"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</row>
    <row r="1335" spans="19:61"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</row>
    <row r="1336" spans="19:61"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</row>
    <row r="1337" spans="19:61"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</row>
    <row r="1338" spans="19:61"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</row>
    <row r="1339" spans="19:61"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</row>
    <row r="1340" spans="19:61"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</row>
    <row r="1341" spans="19:61"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</row>
    <row r="1342" spans="19:61"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</row>
    <row r="1343" spans="19:61"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</row>
    <row r="1344" spans="19:61"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</row>
    <row r="1345" spans="19:61"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</row>
    <row r="1346" spans="19:61"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</row>
    <row r="1347" spans="19:61"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</row>
    <row r="1348" spans="19:61"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</row>
    <row r="1349" spans="19:61"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</row>
    <row r="1350" spans="19:61"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</row>
    <row r="1351" spans="19:61"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</row>
    <row r="1352" spans="19:61"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</row>
    <row r="1353" spans="19:61"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</row>
    <row r="1354" spans="19:61"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</row>
    <row r="1355" spans="19:61"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</row>
    <row r="1356" spans="19:61"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</row>
    <row r="1357" spans="19:61"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</row>
    <row r="1358" spans="19:61"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</row>
    <row r="1359" spans="19:61"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</row>
    <row r="1360" spans="19:61"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</row>
    <row r="1361" spans="19:61"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</row>
    <row r="1362" spans="19:61"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</row>
    <row r="1363" spans="19:61"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</row>
    <row r="1364" spans="19:61"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</row>
    <row r="1365" spans="19:61"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</row>
    <row r="1366" spans="19:61"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</row>
    <row r="1367" spans="19:61"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</row>
    <row r="1368" spans="19:61"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</row>
    <row r="1369" spans="19:61"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</row>
    <row r="1370" spans="19:61"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</row>
    <row r="1371" spans="19:61"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</row>
    <row r="1372" spans="19:61"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</row>
    <row r="1373" spans="19:61"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</row>
    <row r="1374" spans="19:61"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</row>
    <row r="1375" spans="19:61"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</row>
    <row r="1376" spans="19:61"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</row>
    <row r="1377" spans="19:61"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</row>
    <row r="1378" spans="19:61"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</row>
    <row r="1379" spans="19:61"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</row>
    <row r="1380" spans="19:61"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</row>
    <row r="1381" spans="19:61"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</row>
    <row r="1382" spans="19:61"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</row>
    <row r="1383" spans="19:61"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</row>
    <row r="1384" spans="19:61"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</row>
    <row r="1385" spans="19:61"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</row>
    <row r="1386" spans="19:61"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</row>
    <row r="1387" spans="19:61"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</row>
    <row r="1388" spans="19:61"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</row>
    <row r="1389" spans="19:61"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</row>
    <row r="1390" spans="19:61"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</row>
    <row r="1391" spans="19:61"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</row>
    <row r="1392" spans="19:61"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</row>
    <row r="1393" spans="19:61"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</row>
    <row r="1394" spans="19:61"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</row>
    <row r="1395" spans="19:61"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</row>
    <row r="1396" spans="19:61"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</row>
    <row r="1397" spans="19:61"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</row>
    <row r="1398" spans="19:61"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</row>
    <row r="1399" spans="19:61"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</row>
    <row r="1400" spans="19:61"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</row>
    <row r="1401" spans="19:61"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</row>
    <row r="1402" spans="19:61"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</row>
    <row r="1403" spans="19:61"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</row>
    <row r="1404" spans="19:61"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</row>
    <row r="1405" spans="19:61"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</row>
    <row r="1406" spans="19:61"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</row>
    <row r="1407" spans="19:61"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</row>
    <row r="1408" spans="19:61"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</row>
    <row r="1409" spans="19:61"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</row>
    <row r="1410" spans="19:61"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</row>
    <row r="1411" spans="19:61"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</row>
    <row r="1412" spans="19:61"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</row>
    <row r="1413" spans="19:61"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</row>
    <row r="1414" spans="19:61"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</row>
    <row r="1415" spans="19:61"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</row>
    <row r="1416" spans="19:61"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</row>
    <row r="1417" spans="19:61"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</row>
    <row r="1418" spans="19:61"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</row>
    <row r="1419" spans="19:61"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</row>
    <row r="1420" spans="19:61"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</row>
    <row r="1421" spans="19:61"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</row>
    <row r="1422" spans="19:61"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</row>
    <row r="1423" spans="19:61"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</row>
    <row r="1424" spans="19:61"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</row>
    <row r="1425" spans="19:61"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</row>
    <row r="1426" spans="19:61"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</row>
    <row r="1427" spans="19:61"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</row>
    <row r="1428" spans="19:61"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</row>
    <row r="1429" spans="19:61"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</row>
    <row r="1430" spans="19:61"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</row>
    <row r="1431" spans="19:61"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</row>
    <row r="1432" spans="19:61"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</row>
    <row r="1433" spans="19:61"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</row>
    <row r="1434" spans="19:61"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</row>
    <row r="1435" spans="19:61"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</row>
    <row r="1436" spans="19:61"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</row>
    <row r="1437" spans="19:61"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</row>
    <row r="1438" spans="19:61"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</row>
    <row r="1439" spans="19:61"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</row>
    <row r="1440" spans="19:61"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</row>
    <row r="1441" spans="19:61"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</row>
    <row r="1442" spans="19:61"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</row>
    <row r="1443" spans="19:61"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</row>
    <row r="1444" spans="19:61"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</row>
    <row r="1445" spans="19:61"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</row>
    <row r="1446" spans="19:61"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</row>
    <row r="1447" spans="19:61"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</row>
    <row r="1448" spans="19:61"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</row>
    <row r="1449" spans="19:61"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</row>
    <row r="1450" spans="19:61"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</row>
    <row r="1451" spans="19:61"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</row>
    <row r="1452" spans="19:61"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</row>
    <row r="1453" spans="19:61"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</row>
    <row r="1454" spans="19:61"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</row>
    <row r="1455" spans="19:61"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</row>
    <row r="1456" spans="19:61"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</row>
    <row r="1457" spans="19:61"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</row>
    <row r="1458" spans="19:61"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</row>
    <row r="1459" spans="19:61"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</row>
    <row r="1460" spans="19:61"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</row>
    <row r="1461" spans="19:61"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</row>
    <row r="1462" spans="19:61"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</row>
    <row r="1463" spans="19:61"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</row>
    <row r="1464" spans="19:61"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</row>
    <row r="1465" spans="19:61"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</row>
    <row r="1466" spans="19:61"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</row>
    <row r="1467" spans="19:61"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</row>
    <row r="1468" spans="19:61"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</row>
    <row r="1469" spans="19:61"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</row>
    <row r="1470" spans="19:61"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</row>
    <row r="1471" spans="19:61"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</row>
    <row r="1472" spans="19:61"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</row>
    <row r="1473" spans="19:61"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</row>
    <row r="1474" spans="19:61"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</row>
    <row r="1475" spans="19:61"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</row>
    <row r="1476" spans="19:61"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</row>
    <row r="1477" spans="19:61"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</row>
    <row r="1478" spans="19:61"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</row>
    <row r="1479" spans="19:61"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</row>
    <row r="1480" spans="19:61"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</row>
    <row r="1481" spans="19:61"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</row>
    <row r="1482" spans="19:61"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</row>
    <row r="1483" spans="19:61"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</row>
    <row r="1484" spans="19:61"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</row>
    <row r="1485" spans="19:61"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</row>
    <row r="1486" spans="19:61"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</row>
    <row r="1487" spans="19:61"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</row>
    <row r="1488" spans="19:61"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</row>
    <row r="1489" spans="19:61"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</row>
    <row r="1490" spans="19:61"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</row>
    <row r="1491" spans="19:61"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</row>
    <row r="1492" spans="19:61"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</row>
    <row r="1493" spans="19:61"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</row>
    <row r="1494" spans="19:61"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</row>
    <row r="1495" spans="19:61"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</row>
    <row r="1496" spans="19:61"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</row>
    <row r="1497" spans="19:61"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</row>
    <row r="1498" spans="19:61"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</row>
    <row r="1499" spans="19:61"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</row>
    <row r="1500" spans="19:61"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</row>
    <row r="1501" spans="19:61"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</row>
    <row r="1502" spans="19:61"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</row>
    <row r="1503" spans="19:61"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</row>
    <row r="1504" spans="19:61"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</row>
    <row r="1505" spans="19:61"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</row>
    <row r="1506" spans="19:61"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</row>
    <row r="1507" spans="19:61"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</row>
    <row r="1508" spans="19:61"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</row>
    <row r="1509" spans="19:61"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</row>
    <row r="1510" spans="19:61"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</row>
    <row r="1511" spans="19:61"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</row>
    <row r="1512" spans="19:61"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</row>
    <row r="1513" spans="19:61"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</row>
    <row r="1514" spans="19:61"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</row>
    <row r="1515" spans="19:61"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</row>
    <row r="1516" spans="19:61"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</row>
    <row r="1517" spans="19:61"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</row>
    <row r="1518" spans="19:61"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</row>
    <row r="1519" spans="19:61"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</row>
    <row r="1520" spans="19:61"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</row>
    <row r="1521" spans="19:61"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</row>
    <row r="1522" spans="19:61"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</row>
    <row r="1523" spans="19:61"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</row>
    <row r="1524" spans="19:61"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</row>
    <row r="1525" spans="19:61"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</row>
    <row r="1526" spans="19:61"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</row>
    <row r="1527" spans="19:61"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</row>
    <row r="1528" spans="19:61"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</row>
    <row r="1529" spans="19:61"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</row>
    <row r="1530" spans="19:61"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</row>
    <row r="1531" spans="19:61"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</row>
    <row r="1532" spans="19:61"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</row>
    <row r="1533" spans="19:61"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</row>
    <row r="1534" spans="19:61"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</row>
    <row r="1535" spans="19:61"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</row>
    <row r="1536" spans="19:61"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</row>
    <row r="1537" spans="19:61"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</row>
    <row r="1538" spans="19:61"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</row>
    <row r="1539" spans="19:61"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</row>
    <row r="1540" spans="19:61"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</row>
    <row r="1541" spans="19:61"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</row>
    <row r="1542" spans="19:61"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</row>
    <row r="1543" spans="19:61"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</row>
    <row r="1544" spans="19:61"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</row>
    <row r="1545" spans="19:61"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</row>
    <row r="1546" spans="19:61"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</row>
    <row r="1547" spans="19:61"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</row>
    <row r="1548" spans="19:61"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</row>
    <row r="1549" spans="19:61"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</row>
    <row r="1550" spans="19:61"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</row>
    <row r="1551" spans="19:61"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</row>
    <row r="1552" spans="19:61"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</row>
    <row r="1553" spans="19:61"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</row>
    <row r="1554" spans="19:61"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</row>
    <row r="1555" spans="19:61"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</row>
    <row r="1556" spans="19:61"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</row>
    <row r="1557" spans="19:61"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</row>
    <row r="1558" spans="19:61"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</row>
    <row r="1559" spans="19:61"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</row>
    <row r="1560" spans="19:61"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</row>
    <row r="1561" spans="19:61"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</row>
    <row r="1562" spans="19:61"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</row>
    <row r="1563" spans="19:61"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</row>
    <row r="1564" spans="19:61"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</row>
    <row r="1565" spans="19:61"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</row>
    <row r="1566" spans="19:61"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</row>
    <row r="1567" spans="19:61"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</row>
    <row r="1568" spans="19:61"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</row>
    <row r="1569" spans="19:61"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</row>
    <row r="1570" spans="19:61"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</row>
    <row r="1571" spans="19:61"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</row>
    <row r="1572" spans="19:61"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</row>
    <row r="1573" spans="19:61"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</row>
    <row r="1574" spans="19:61"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</row>
    <row r="1575" spans="19:61"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</row>
    <row r="1576" spans="19:61"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</row>
    <row r="1577" spans="19:61"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</row>
    <row r="1578" spans="19:61"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</row>
    <row r="1579" spans="19:61"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</row>
    <row r="1580" spans="19:61"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</row>
    <row r="1581" spans="19:61"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</row>
    <row r="1582" spans="19:61"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</row>
    <row r="1583" spans="19:61"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</row>
    <row r="1584" spans="19:61"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</row>
    <row r="1585" spans="19:61"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</row>
    <row r="1586" spans="19:61"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</row>
    <row r="1587" spans="19:61"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</row>
    <row r="1588" spans="19:61"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</row>
    <row r="1589" spans="19:61"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</row>
    <row r="1590" spans="19:61"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</row>
    <row r="1591" spans="19:61"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</row>
    <row r="1592" spans="19:61"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</row>
    <row r="1593" spans="19:61"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</row>
    <row r="1594" spans="19:61"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</row>
    <row r="1595" spans="19:61"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</row>
    <row r="1596" spans="19:61"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</row>
    <row r="1597" spans="19:61"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</row>
    <row r="1598" spans="19:61"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</row>
    <row r="1599" spans="19:61"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</row>
    <row r="1600" spans="19:61"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</row>
    <row r="1601" spans="19:61"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</row>
    <row r="1602" spans="19:61"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</row>
    <row r="1603" spans="19:61"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</row>
    <row r="1604" spans="19:61"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</row>
    <row r="1605" spans="19:61"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</row>
    <row r="1606" spans="19:61"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</row>
    <row r="1607" spans="19:61"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</row>
    <row r="1608" spans="19:61"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</row>
    <row r="1609" spans="19:61"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</row>
    <row r="1610" spans="19:61"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</row>
    <row r="1611" spans="19:61"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</row>
    <row r="1612" spans="19:61"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</row>
    <row r="1613" spans="19:61"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</row>
    <row r="1614" spans="19:61"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</row>
    <row r="1615" spans="19:61"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</row>
    <row r="1616" spans="19:61"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</row>
    <row r="1617" spans="19:61"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</row>
    <row r="1618" spans="19:61"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</row>
    <row r="1619" spans="19:61"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</row>
    <row r="1620" spans="19:61"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</row>
    <row r="1621" spans="19:61"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</row>
    <row r="1622" spans="19:61"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</row>
    <row r="1623" spans="19:61"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</row>
    <row r="1624" spans="19:61"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</row>
    <row r="1625" spans="19:61"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</row>
    <row r="1626" spans="19:61"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</row>
    <row r="1627" spans="19:61"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</row>
    <row r="1628" spans="19:61"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</row>
    <row r="1629" spans="19:61"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</row>
    <row r="1630" spans="19:61"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</row>
    <row r="1631" spans="19:61"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</row>
    <row r="1632" spans="19:61"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</row>
    <row r="1633" spans="19:61"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</row>
    <row r="1634" spans="19:61"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</row>
    <row r="1635" spans="19:61"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</row>
    <row r="1636" spans="19:61"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</row>
    <row r="1637" spans="19:61"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</row>
    <row r="1638" spans="19:61"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</row>
    <row r="1639" spans="19:61"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</row>
    <row r="1640" spans="19:61"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</row>
    <row r="1641" spans="19:61"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</row>
    <row r="1642" spans="19:61"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</row>
    <row r="1643" spans="19:61"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</row>
    <row r="1644" spans="19:61"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</row>
    <row r="1645" spans="19:61"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</row>
    <row r="1646" spans="19:61"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</row>
    <row r="1647" spans="19:61"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</row>
    <row r="1648" spans="19:61"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</row>
    <row r="1649" spans="19:61"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</row>
    <row r="1650" spans="19:61"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</row>
    <row r="1651" spans="19:61"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</row>
    <row r="1652" spans="19:61"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</row>
    <row r="1653" spans="19:61"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</row>
    <row r="1654" spans="19:61"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</row>
    <row r="1655" spans="19:61"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</row>
    <row r="1656" spans="19:61"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</row>
    <row r="1657" spans="19:61"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</row>
    <row r="1658" spans="19:61"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</row>
    <row r="1659" spans="19:61"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</row>
    <row r="1660" spans="19:61"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</row>
    <row r="1661" spans="19:61"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</row>
    <row r="1662" spans="19:61"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</row>
    <row r="1663" spans="19:61"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</row>
    <row r="1664" spans="19:61"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</row>
    <row r="1665" spans="19:61"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</row>
    <row r="1666" spans="19:61"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</row>
    <row r="1667" spans="19:61"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</row>
    <row r="1668" spans="19:61"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</row>
    <row r="1669" spans="19:61"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</row>
    <row r="1670" spans="19:61"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</row>
    <row r="1671" spans="19:61"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</row>
    <row r="1672" spans="19:61"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</row>
    <row r="1673" spans="19:61"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</row>
    <row r="1674" spans="19:61"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</row>
    <row r="1675" spans="19:61"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</row>
    <row r="1676" spans="19:61"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</row>
    <row r="1677" spans="19:61"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</row>
    <row r="1678" spans="19:61"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</row>
    <row r="1679" spans="19:61"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</row>
    <row r="1680" spans="19:61"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</row>
    <row r="1681" spans="19:61"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</row>
    <row r="1682" spans="19:61"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</row>
    <row r="1683" spans="19:61"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</row>
    <row r="1684" spans="19:61"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</row>
    <row r="1685" spans="19:61"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</row>
    <row r="1686" spans="19:61"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</row>
    <row r="1687" spans="19:61"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</row>
    <row r="1688" spans="19:61"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</row>
    <row r="1689" spans="19:61"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</row>
    <row r="1690" spans="19:61"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</row>
    <row r="1691" spans="19:61"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</row>
    <row r="1692" spans="19:61"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</row>
    <row r="1693" spans="19:61"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</row>
    <row r="1694" spans="19:61"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</row>
    <row r="1695" spans="19:61"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</row>
    <row r="1696" spans="19:61"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</row>
    <row r="1697" spans="19:61"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</row>
    <row r="1698" spans="19:61"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</row>
    <row r="1699" spans="19:61"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</row>
    <row r="1700" spans="19:61"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</row>
    <row r="1701" spans="19:61"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</row>
    <row r="1702" spans="19:61"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</row>
    <row r="1703" spans="19:61"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</row>
    <row r="1704" spans="19:61"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</row>
    <row r="1705" spans="19:61"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</row>
    <row r="1706" spans="19:61"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</row>
    <row r="1707" spans="19:61"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</row>
    <row r="1708" spans="19:61"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</row>
    <row r="1709" spans="19:61"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</row>
    <row r="1710" spans="19:61"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</row>
    <row r="1711" spans="19:61"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</row>
    <row r="1712" spans="19:61"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</row>
    <row r="1713" spans="19:61"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</row>
    <row r="1714" spans="19:61"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</row>
    <row r="1715" spans="19:61"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</row>
    <row r="1716" spans="19:61"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</row>
    <row r="1717" spans="19:61"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</row>
    <row r="1718" spans="19:61"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</row>
    <row r="1719" spans="19:61"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</row>
    <row r="1720" spans="19:61"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</row>
    <row r="1721" spans="19:61"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</row>
    <row r="1722" spans="19:61"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</row>
    <row r="1723" spans="19:61"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</row>
    <row r="1724" spans="19:61"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</row>
    <row r="1725" spans="19:61"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</row>
    <row r="1726" spans="19:61"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</row>
    <row r="1727" spans="19:61"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</row>
    <row r="1728" spans="19:61"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</row>
    <row r="1729" spans="19:61"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</row>
    <row r="1730" spans="19:61"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</row>
    <row r="1731" spans="19:61"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</row>
    <row r="1732" spans="19:61"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</row>
    <row r="1733" spans="19:61"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</row>
    <row r="1734" spans="19:61"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</row>
    <row r="1735" spans="19:61"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</row>
    <row r="1736" spans="19:61"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</row>
    <row r="1737" spans="19:61"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</row>
    <row r="1738" spans="19:61"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</row>
    <row r="1739" spans="19:61"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</row>
    <row r="1740" spans="19:61"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</row>
    <row r="1741" spans="19:61"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</row>
    <row r="1742" spans="19:61"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</row>
    <row r="1743" spans="19:61"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</row>
    <row r="1744" spans="19:61"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</row>
    <row r="1745" spans="19:61"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</row>
    <row r="1746" spans="19:61"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</row>
    <row r="1747" spans="19:61"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</row>
    <row r="1748" spans="19:61"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</row>
    <row r="1749" spans="19:61"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</row>
    <row r="1750" spans="19:61"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</row>
    <row r="1751" spans="19:61"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</row>
    <row r="1752" spans="19:61"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</row>
    <row r="1753" spans="19:61"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</row>
    <row r="1754" spans="19:61"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</row>
    <row r="1755" spans="19:61"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</row>
    <row r="1756" spans="19:61"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</row>
    <row r="1757" spans="19:61"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</row>
    <row r="1758" spans="19:61"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</row>
    <row r="1759" spans="19:61"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</row>
    <row r="1760" spans="19:61"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</row>
    <row r="1761" spans="19:61"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</row>
    <row r="1762" spans="19:61"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</row>
    <row r="1763" spans="19:61"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</row>
    <row r="1764" spans="19:61"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</row>
    <row r="1765" spans="19:61"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</row>
    <row r="1766" spans="19:61"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</row>
    <row r="1767" spans="19:61"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</row>
    <row r="1768" spans="19:61"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</row>
    <row r="1769" spans="19:61"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</row>
    <row r="1770" spans="19:61"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</row>
    <row r="1771" spans="19:61"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</row>
    <row r="1772" spans="19:61"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</row>
    <row r="1773" spans="19:61"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</row>
    <row r="1774" spans="19:61"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</row>
    <row r="1775" spans="19:61"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</row>
    <row r="1776" spans="19:61"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</row>
    <row r="1777" spans="19:61"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</row>
    <row r="1778" spans="19:61"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</row>
    <row r="1779" spans="19:61"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</row>
    <row r="1780" spans="19:61"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</row>
    <row r="1781" spans="19:61"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</row>
    <row r="1782" spans="19:61"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</row>
    <row r="1783" spans="19:61"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</row>
    <row r="1784" spans="19:61"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</row>
    <row r="1785" spans="19:61"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</row>
    <row r="1786" spans="19:61"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</row>
    <row r="1787" spans="19:61"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</row>
    <row r="1788" spans="19:61"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</row>
    <row r="1789" spans="19:61"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</row>
    <row r="1790" spans="19:61"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</row>
    <row r="1791" spans="19:61"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</row>
    <row r="1792" spans="19:61"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</row>
    <row r="1793" spans="19:61"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</row>
    <row r="1794" spans="19:61"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</row>
    <row r="1795" spans="19:61"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</row>
    <row r="1796" spans="19:61"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</row>
    <row r="1797" spans="19:61"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</row>
    <row r="1798" spans="19:61"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</row>
    <row r="1799" spans="19:61"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</row>
    <row r="1800" spans="19:61"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</row>
    <row r="1801" spans="19:61"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</row>
    <row r="1802" spans="19:61"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</row>
    <row r="1803" spans="19:61"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</row>
    <row r="1804" spans="19:61"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</row>
    <row r="1805" spans="19:61"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</row>
    <row r="1806" spans="19:61"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</row>
    <row r="1807" spans="19:61"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</row>
    <row r="1808" spans="19:61"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</row>
    <row r="1809" spans="19:61"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</row>
    <row r="1810" spans="19:61"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</row>
    <row r="1811" spans="19:61"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</row>
    <row r="1812" spans="19:61"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</row>
    <row r="1813" spans="19:61"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</row>
    <row r="1814" spans="19:61"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</row>
    <row r="1815" spans="19:61"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</row>
    <row r="1816" spans="19:61"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</row>
    <row r="1817" spans="19:61"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</row>
    <row r="1818" spans="19:61"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</row>
    <row r="1819" spans="19:61"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</row>
    <row r="1820" spans="19:61"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</row>
    <row r="1821" spans="19:61"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</row>
    <row r="1822" spans="19:61"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</row>
    <row r="1823" spans="19:61"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</row>
    <row r="1824" spans="19:61"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</row>
    <row r="1825" spans="19:61"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</row>
    <row r="1826" spans="19:61"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</row>
    <row r="1827" spans="19:61"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</row>
    <row r="1828" spans="19:61"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</row>
    <row r="1829" spans="19:61"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</row>
    <row r="1830" spans="19:61"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</row>
    <row r="1831" spans="19:61"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</row>
    <row r="1832" spans="19:61"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</row>
    <row r="1833" spans="19:61"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</row>
    <row r="1834" spans="19:61"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</row>
    <row r="1835" spans="19:61"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</row>
    <row r="1836" spans="19:61"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</row>
    <row r="1837" spans="19:61"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</row>
    <row r="1838" spans="19:61"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</row>
    <row r="1839" spans="19:61"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</row>
    <row r="1840" spans="19:61"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</row>
    <row r="1841" spans="19:61"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</row>
    <row r="1842" spans="19:61"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</row>
    <row r="1843" spans="19:61"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</row>
    <row r="1844" spans="19:61"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</row>
    <row r="1845" spans="19:61"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</row>
    <row r="1846" spans="19:61"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</row>
    <row r="1847" spans="19:61"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</row>
    <row r="1848" spans="19:61"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</row>
    <row r="1849" spans="19:61"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</row>
    <row r="1850" spans="19:61"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</row>
    <row r="1851" spans="19:61"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</row>
    <row r="1852" spans="19:61"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</row>
    <row r="1853" spans="19:61"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</row>
    <row r="1854" spans="19:61"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</row>
    <row r="1855" spans="19:61"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</row>
    <row r="1856" spans="19:61"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</row>
    <row r="1857" spans="19:61"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</row>
    <row r="1858" spans="19:61"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</row>
    <row r="1859" spans="19:61"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</row>
    <row r="1860" spans="19:61"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</row>
    <row r="1861" spans="19:61"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</row>
    <row r="1862" spans="19:61"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</row>
    <row r="1863" spans="19:61"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</row>
    <row r="1864" spans="19:61"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</row>
    <row r="1865" spans="19:61"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</row>
    <row r="1866" spans="19:61"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</row>
    <row r="1867" spans="19:61"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</row>
    <row r="1868" spans="19:61"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</row>
    <row r="1869" spans="19:61"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</row>
    <row r="1870" spans="19:61"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</row>
    <row r="1871" spans="19:61"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</row>
    <row r="1872" spans="19:61"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</row>
    <row r="1873" spans="19:61"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</row>
    <row r="1874" spans="19:61"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</row>
    <row r="1875" spans="19:61"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</row>
    <row r="1876" spans="19:61"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</row>
    <row r="1877" spans="19:61"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</row>
    <row r="1878" spans="19:61"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</row>
    <row r="1879" spans="19:61"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</row>
    <row r="1880" spans="19:61"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</row>
    <row r="1881" spans="19:61"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</row>
    <row r="1882" spans="19:61"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</row>
    <row r="1883" spans="19:61"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</row>
    <row r="1884" spans="19:61"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</row>
    <row r="1885" spans="19:61"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</row>
    <row r="1886" spans="19:61"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</row>
    <row r="1887" spans="19:61"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</row>
    <row r="1888" spans="19:61"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</row>
    <row r="1889" spans="19:61"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</row>
    <row r="1890" spans="19:61"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</row>
    <row r="1891" spans="19:61"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</row>
    <row r="1892" spans="19:61"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</row>
    <row r="1893" spans="19:61"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</row>
    <row r="1894" spans="19:61"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</row>
    <row r="1895" spans="19:61"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</row>
    <row r="1896" spans="19:61"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</row>
    <row r="1897" spans="19:61"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</row>
    <row r="1898" spans="19:61"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</row>
    <row r="1899" spans="19:61"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</row>
    <row r="1900" spans="19:61"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</row>
    <row r="1901" spans="19:61"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</row>
    <row r="1902" spans="19:61"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</row>
    <row r="1903" spans="19:61"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</row>
    <row r="1904" spans="19:61"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</row>
    <row r="1905" spans="19:61"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</row>
    <row r="1906" spans="19:61"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</row>
    <row r="1907" spans="19:61"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</row>
    <row r="1908" spans="19:61"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</row>
    <row r="1909" spans="19:61"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</row>
    <row r="1910" spans="19:61"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</row>
    <row r="1911" spans="19:61"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</row>
    <row r="1912" spans="19:61"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</row>
    <row r="1913" spans="19:61"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</row>
    <row r="1914" spans="19:61"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</row>
    <row r="1915" spans="19:61"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</row>
    <row r="1916" spans="19:61"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</row>
    <row r="1917" spans="19:61"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</row>
    <row r="1918" spans="19:61"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</row>
    <row r="1919" spans="19:61"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</row>
    <row r="1920" spans="19:61"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</row>
    <row r="1921" spans="19:61"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</row>
    <row r="1922" spans="19:61"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</row>
    <row r="1923" spans="19:61"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</row>
    <row r="1924" spans="19:61"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</row>
    <row r="1925" spans="19:61"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</row>
    <row r="1926" spans="19:61"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</row>
    <row r="1927" spans="19:61"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</row>
    <row r="1928" spans="19:61"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</row>
    <row r="1929" spans="19:61"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</row>
    <row r="1930" spans="19:61"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</row>
    <row r="1931" spans="19:61"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</row>
    <row r="1932" spans="19:61"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</row>
    <row r="1933" spans="19:61"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</row>
    <row r="1934" spans="19:61"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</row>
    <row r="1935" spans="19:61"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</row>
    <row r="1936" spans="19:61"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</row>
    <row r="1937" spans="19:61"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</row>
    <row r="1938" spans="19:61"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</row>
    <row r="1939" spans="19:61"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</row>
    <row r="1940" spans="19:61"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</row>
    <row r="1941" spans="19:61"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</row>
    <row r="1942" spans="19:61"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</row>
    <row r="1943" spans="19:61"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</row>
    <row r="1944" spans="19:61"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</row>
    <row r="1945" spans="19:61"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</row>
    <row r="1946" spans="19:61"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</row>
    <row r="1947" spans="19:61"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</row>
    <row r="1948" spans="19:61"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</row>
    <row r="1949" spans="19:61"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</row>
    <row r="1950" spans="19:61"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</row>
    <row r="1951" spans="19:61"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</row>
    <row r="1952" spans="19:61"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</row>
    <row r="1953" spans="19:61"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</row>
    <row r="1954" spans="19:61"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</row>
    <row r="1955" spans="19:61"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</row>
    <row r="1956" spans="19:61"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</row>
    <row r="1957" spans="19:61"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</row>
    <row r="1958" spans="19:61"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</row>
    <row r="1959" spans="19:61"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</row>
    <row r="1960" spans="19:61"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</row>
    <row r="1961" spans="19:61"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</row>
    <row r="1962" spans="19:61"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</row>
    <row r="1963" spans="19:61"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</row>
    <row r="1964" spans="19:61"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</row>
    <row r="1965" spans="19:61"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</row>
    <row r="1966" spans="19:61"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</row>
    <row r="1967" spans="19:61"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</row>
    <row r="1968" spans="19:61"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</row>
    <row r="1969" spans="19:61"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</row>
    <row r="1970" spans="19:61"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</row>
    <row r="1971" spans="19:61"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</row>
    <row r="1972" spans="19:61"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</row>
    <row r="1973" spans="19:61"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</row>
    <row r="1974" spans="19:61"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</row>
    <row r="1975" spans="19:61"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</row>
    <row r="1976" spans="19:61"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</row>
    <row r="1977" spans="19:61"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</row>
    <row r="1978" spans="19:61"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</row>
    <row r="1979" spans="19:61"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</row>
    <row r="1980" spans="19:61"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</row>
    <row r="1981" spans="19:61"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</row>
    <row r="1982" spans="19:61"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</row>
    <row r="1983" spans="19:61"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</row>
    <row r="1984" spans="19:61"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</row>
    <row r="1985" spans="19:61"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</row>
    <row r="1986" spans="19:61"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</row>
    <row r="1987" spans="19:61"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</row>
    <row r="1988" spans="19:61"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</row>
    <row r="1989" spans="19:61"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</row>
    <row r="1990" spans="19:61"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</row>
    <row r="1991" spans="19:61"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</row>
    <row r="1992" spans="19:61"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</row>
    <row r="1993" spans="19:61"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</row>
    <row r="1994" spans="19:61"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</row>
    <row r="1995" spans="19:61"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</row>
    <row r="1996" spans="19:61"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</row>
    <row r="1997" spans="19:61"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</row>
    <row r="1998" spans="19:61"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</row>
    <row r="1999" spans="19:61"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</row>
    <row r="2000" spans="19:61"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</row>
    <row r="2001" spans="19:61"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</row>
    <row r="2002" spans="19:61"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</row>
    <row r="2003" spans="19:61"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</row>
    <row r="2004" spans="19:61"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</row>
    <row r="2005" spans="19:61"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</row>
    <row r="2006" spans="19:61"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</row>
    <row r="2007" spans="19:61"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</row>
    <row r="2008" spans="19:61"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</row>
    <row r="2009" spans="19:61"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</row>
    <row r="2010" spans="19:61"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</row>
    <row r="2011" spans="19:61"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</row>
    <row r="2012" spans="19:61"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</row>
    <row r="2013" spans="19:61"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</row>
    <row r="2014" spans="19:61"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</row>
    <row r="2015" spans="19:61"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</row>
    <row r="2016" spans="19:61"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</row>
    <row r="2017" spans="19:61"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</row>
    <row r="2018" spans="19:61"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</row>
    <row r="2019" spans="19:61"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</row>
    <row r="2020" spans="19:61"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</row>
    <row r="2021" spans="19:61"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</row>
    <row r="2022" spans="19:61"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</row>
    <row r="2023" spans="19:61"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</row>
    <row r="2024" spans="19:61"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</row>
    <row r="2025" spans="19:61"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</row>
    <row r="2026" spans="19:61"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</row>
    <row r="2027" spans="19:61"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</row>
    <row r="2028" spans="19:61"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</row>
    <row r="2029" spans="19:61"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</row>
    <row r="2030" spans="19:61"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</row>
    <row r="2031" spans="19:61"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</row>
    <row r="2032" spans="19:61"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</row>
    <row r="2033" spans="19:61"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</row>
    <row r="2034" spans="19:61"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</row>
    <row r="2035" spans="19:61"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</row>
    <row r="2036" spans="19:61"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</row>
    <row r="2037" spans="19:61"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</row>
    <row r="2038" spans="19:61"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</row>
    <row r="2039" spans="19:61"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</row>
    <row r="2040" spans="19:61"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</row>
    <row r="2041" spans="19:61"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</row>
    <row r="2042" spans="19:61"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</row>
    <row r="2043" spans="19:61"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</row>
    <row r="2044" spans="19:61"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</row>
    <row r="2045" spans="19:61"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</row>
    <row r="2046" spans="19:61"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</row>
    <row r="2047" spans="19:61"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</row>
    <row r="2048" spans="19:61"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</row>
    <row r="2049" spans="19:61"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</row>
    <row r="2050" spans="19:61"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</row>
    <row r="2051" spans="19:61"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</row>
    <row r="2052" spans="19:61"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</row>
    <row r="2053" spans="19:61"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</row>
    <row r="2054" spans="19:61"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</row>
    <row r="2055" spans="19:61"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</row>
    <row r="2056" spans="19:61"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</row>
    <row r="2057" spans="19:61"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</row>
    <row r="2058" spans="19:61"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</row>
    <row r="2059" spans="19:61"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</row>
    <row r="2060" spans="19:61"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</row>
    <row r="2061" spans="19:61"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</row>
    <row r="2062" spans="19:61"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</row>
    <row r="2063" spans="19:61"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</row>
    <row r="2064" spans="19:61"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</row>
    <row r="2065" spans="19:61"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</row>
    <row r="2066" spans="19:61"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</row>
    <row r="2067" spans="19:61"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</row>
    <row r="2068" spans="19:61"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</row>
    <row r="2069" spans="19:61"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</row>
    <row r="2070" spans="19:61"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</row>
    <row r="2071" spans="19:61"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</row>
    <row r="2072" spans="19:61"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</row>
    <row r="2073" spans="19:61"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</row>
    <row r="2074" spans="19:61"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</row>
    <row r="2075" spans="19:61"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</row>
    <row r="2076" spans="19:61"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</row>
    <row r="2077" spans="19:61"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</row>
    <row r="2078" spans="19:61"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</row>
    <row r="2079" spans="19:61"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</row>
    <row r="2080" spans="19:61"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</row>
    <row r="2081" spans="19:61"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</row>
    <row r="2082" spans="19:61"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</row>
    <row r="2083" spans="19:61"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</row>
    <row r="2084" spans="19:61"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</row>
    <row r="2085" spans="19:61"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</row>
    <row r="2086" spans="19:61"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</row>
    <row r="2087" spans="19:61"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</row>
    <row r="2088" spans="19:61"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</row>
    <row r="2089" spans="19:61"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</row>
    <row r="2090" spans="19:61"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</row>
    <row r="2091" spans="19:61"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</row>
    <row r="2092" spans="19:61"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</row>
    <row r="2093" spans="19:61"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</row>
    <row r="2094" spans="19:61"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</row>
    <row r="2095" spans="19:61"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</row>
    <row r="2096" spans="19:61"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</row>
    <row r="2097" spans="19:61"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</row>
    <row r="2098" spans="19:61"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</row>
    <row r="2099" spans="19:61"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</row>
    <row r="2100" spans="19:61"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</row>
    <row r="2101" spans="19:61"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</row>
    <row r="2102" spans="19:61"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</row>
    <row r="2103" spans="19:61"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</row>
    <row r="2104" spans="19:61"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</row>
    <row r="2105" spans="19:61"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</row>
    <row r="2106" spans="19:61"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</row>
    <row r="2107" spans="19:61"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</row>
    <row r="2108" spans="19:61"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</row>
    <row r="2109" spans="19:61"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</row>
    <row r="2110" spans="19:61"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</row>
    <row r="2111" spans="19:61"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</row>
    <row r="2112" spans="19:61"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</row>
    <row r="2113" spans="19:61"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</row>
    <row r="2114" spans="19:61"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</row>
    <row r="2115" spans="19:61"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</row>
    <row r="2116" spans="19:61"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</row>
    <row r="2117" spans="19:61"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</row>
    <row r="2118" spans="19:61"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</row>
    <row r="2119" spans="19:61"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</row>
    <row r="2120" spans="19:61"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</row>
    <row r="2121" spans="19:61"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</row>
    <row r="2122" spans="19:61"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</row>
    <row r="2123" spans="19:61"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</row>
    <row r="2124" spans="19:61">
      <c r="S2124" s="2"/>
      <c r="T2124" s="2"/>
      <c r="U2124" s="2"/>
      <c r="V2124" s="2"/>
      <c r="W2124" s="2"/>
      <c r="X2124" s="2"/>
      <c r="Y2124" s="2"/>
      <c r="Z2124" s="2"/>
      <c r="AA2124" s="2"/>
      <c r="AB2124" s="2"/>
      <c r="AC2124" s="2"/>
      <c r="AD2124" s="2"/>
      <c r="AE2124" s="2"/>
      <c r="AF2124" s="2"/>
      <c r="AG2124" s="2"/>
      <c r="AH2124" s="2"/>
      <c r="AI2124" s="2"/>
      <c r="AJ2124" s="2"/>
      <c r="AK2124" s="2"/>
      <c r="AL2124" s="2"/>
      <c r="AM2124" s="2"/>
      <c r="AN2124" s="2"/>
      <c r="AO2124" s="2"/>
      <c r="AP2124" s="2"/>
      <c r="AQ2124" s="2"/>
      <c r="AR2124" s="2"/>
      <c r="AS2124" s="2"/>
      <c r="AT2124" s="2"/>
      <c r="AU2124" s="2"/>
      <c r="AV2124" s="2"/>
      <c r="AW2124" s="2"/>
      <c r="AX2124" s="2"/>
      <c r="AY2124" s="2"/>
      <c r="AZ2124" s="2"/>
      <c r="BA2124" s="2"/>
      <c r="BB2124" s="2"/>
      <c r="BC2124" s="2"/>
      <c r="BD2124" s="2"/>
      <c r="BE2124" s="2"/>
      <c r="BF2124" s="2"/>
      <c r="BG2124" s="2"/>
      <c r="BH2124" s="2"/>
      <c r="BI2124" s="2"/>
    </row>
    <row r="2125" spans="19:61">
      <c r="S2125" s="2"/>
      <c r="T2125" s="2"/>
      <c r="U2125" s="2"/>
      <c r="V2125" s="2"/>
      <c r="W2125" s="2"/>
      <c r="X2125" s="2"/>
      <c r="Y2125" s="2"/>
      <c r="Z2125" s="2"/>
      <c r="AA2125" s="2"/>
      <c r="AB2125" s="2"/>
      <c r="AC2125" s="2"/>
      <c r="AD2125" s="2"/>
      <c r="AE2125" s="2"/>
      <c r="AF2125" s="2"/>
      <c r="AG2125" s="2"/>
      <c r="AH2125" s="2"/>
      <c r="AI2125" s="2"/>
      <c r="AJ2125" s="2"/>
      <c r="AK2125" s="2"/>
      <c r="AL2125" s="2"/>
      <c r="AM2125" s="2"/>
      <c r="AN2125" s="2"/>
      <c r="AO2125" s="2"/>
      <c r="AP2125" s="2"/>
      <c r="AQ2125" s="2"/>
      <c r="AR2125" s="2"/>
      <c r="AS2125" s="2"/>
      <c r="AT2125" s="2"/>
      <c r="AU2125" s="2"/>
      <c r="AV2125" s="2"/>
      <c r="AW2125" s="2"/>
      <c r="AX2125" s="2"/>
      <c r="AY2125" s="2"/>
      <c r="AZ2125" s="2"/>
      <c r="BA2125" s="2"/>
      <c r="BB2125" s="2"/>
      <c r="BC2125" s="2"/>
      <c r="BD2125" s="2"/>
      <c r="BE2125" s="2"/>
      <c r="BF2125" s="2"/>
      <c r="BG2125" s="2"/>
      <c r="BH2125" s="2"/>
      <c r="BI2125" s="2"/>
    </row>
    <row r="2126" spans="19:61">
      <c r="S2126" s="2"/>
      <c r="T2126" s="2"/>
      <c r="U2126" s="2"/>
      <c r="V2126" s="2"/>
      <c r="W2126" s="2"/>
      <c r="X2126" s="2"/>
      <c r="Y2126" s="2"/>
      <c r="Z2126" s="2"/>
      <c r="AA2126" s="2"/>
      <c r="AB2126" s="2"/>
      <c r="AC2126" s="2"/>
      <c r="AD2126" s="2"/>
      <c r="AE2126" s="2"/>
      <c r="AF2126" s="2"/>
      <c r="AG2126" s="2"/>
      <c r="AH2126" s="2"/>
      <c r="AI2126" s="2"/>
      <c r="AJ2126" s="2"/>
      <c r="AK2126" s="2"/>
      <c r="AL2126" s="2"/>
      <c r="AM2126" s="2"/>
      <c r="AN2126" s="2"/>
      <c r="AO2126" s="2"/>
      <c r="AP2126" s="2"/>
      <c r="AQ2126" s="2"/>
      <c r="AR2126" s="2"/>
      <c r="AS2126" s="2"/>
      <c r="AT2126" s="2"/>
      <c r="AU2126" s="2"/>
      <c r="AV2126" s="2"/>
      <c r="AW2126" s="2"/>
      <c r="AX2126" s="2"/>
      <c r="AY2126" s="2"/>
      <c r="AZ2126" s="2"/>
      <c r="BA2126" s="2"/>
      <c r="BB2126" s="2"/>
      <c r="BC2126" s="2"/>
      <c r="BD2126" s="2"/>
      <c r="BE2126" s="2"/>
      <c r="BF2126" s="2"/>
      <c r="BG2126" s="2"/>
      <c r="BH2126" s="2"/>
      <c r="BI2126" s="2"/>
    </row>
    <row r="2127" spans="19:61">
      <c r="S2127" s="2"/>
      <c r="T2127" s="2"/>
      <c r="U2127" s="2"/>
      <c r="V2127" s="2"/>
      <c r="W2127" s="2"/>
      <c r="X2127" s="2"/>
      <c r="Y2127" s="2"/>
      <c r="Z2127" s="2"/>
      <c r="AA2127" s="2"/>
      <c r="AB2127" s="2"/>
      <c r="AC2127" s="2"/>
      <c r="AD2127" s="2"/>
      <c r="AE2127" s="2"/>
      <c r="AF2127" s="2"/>
      <c r="AG2127" s="2"/>
      <c r="AH2127" s="2"/>
      <c r="AI2127" s="2"/>
      <c r="AJ2127" s="2"/>
      <c r="AK2127" s="2"/>
      <c r="AL2127" s="2"/>
      <c r="AM2127" s="2"/>
      <c r="AN2127" s="2"/>
      <c r="AO2127" s="2"/>
      <c r="AP2127" s="2"/>
      <c r="AQ2127" s="2"/>
      <c r="AR2127" s="2"/>
      <c r="AS2127" s="2"/>
      <c r="AT2127" s="2"/>
      <c r="AU2127" s="2"/>
      <c r="AV2127" s="2"/>
      <c r="AW2127" s="2"/>
      <c r="AX2127" s="2"/>
      <c r="AY2127" s="2"/>
      <c r="AZ2127" s="2"/>
      <c r="BA2127" s="2"/>
      <c r="BB2127" s="2"/>
      <c r="BC2127" s="2"/>
      <c r="BD2127" s="2"/>
      <c r="BE2127" s="2"/>
      <c r="BF2127" s="2"/>
      <c r="BG2127" s="2"/>
      <c r="BH2127" s="2"/>
      <c r="BI2127" s="2"/>
    </row>
    <row r="2128" spans="19:61">
      <c r="S2128" s="2"/>
      <c r="T2128" s="2"/>
      <c r="U2128" s="2"/>
      <c r="V2128" s="2"/>
      <c r="W2128" s="2"/>
      <c r="X2128" s="2"/>
      <c r="Y2128" s="2"/>
      <c r="Z2128" s="2"/>
      <c r="AA2128" s="2"/>
      <c r="AB2128" s="2"/>
      <c r="AC2128" s="2"/>
      <c r="AD2128" s="2"/>
      <c r="AE2128" s="2"/>
      <c r="AF2128" s="2"/>
      <c r="AG2128" s="2"/>
      <c r="AH2128" s="2"/>
      <c r="AI2128" s="2"/>
      <c r="AJ2128" s="2"/>
      <c r="AK2128" s="2"/>
      <c r="AL2128" s="2"/>
      <c r="AM2128" s="2"/>
      <c r="AN2128" s="2"/>
      <c r="AO2128" s="2"/>
      <c r="AP2128" s="2"/>
      <c r="AQ2128" s="2"/>
      <c r="AR2128" s="2"/>
      <c r="AS2128" s="2"/>
      <c r="AT2128" s="2"/>
      <c r="AU2128" s="2"/>
      <c r="AV2128" s="2"/>
      <c r="AW2128" s="2"/>
      <c r="AX2128" s="2"/>
      <c r="AY2128" s="2"/>
      <c r="AZ2128" s="2"/>
      <c r="BA2128" s="2"/>
      <c r="BB2128" s="2"/>
      <c r="BC2128" s="2"/>
      <c r="BD2128" s="2"/>
      <c r="BE2128" s="2"/>
      <c r="BF2128" s="2"/>
      <c r="BG2128" s="2"/>
      <c r="BH2128" s="2"/>
      <c r="BI2128" s="2"/>
    </row>
    <row r="2129" spans="19:61">
      <c r="S2129" s="2"/>
      <c r="T2129" s="2"/>
      <c r="U2129" s="2"/>
      <c r="V2129" s="2"/>
      <c r="W2129" s="2"/>
      <c r="X2129" s="2"/>
      <c r="Y2129" s="2"/>
      <c r="Z2129" s="2"/>
      <c r="AA2129" s="2"/>
      <c r="AB2129" s="2"/>
      <c r="AC2129" s="2"/>
      <c r="AD2129" s="2"/>
      <c r="AE2129" s="2"/>
      <c r="AF2129" s="2"/>
      <c r="AG2129" s="2"/>
      <c r="AH2129" s="2"/>
      <c r="AI2129" s="2"/>
      <c r="AJ2129" s="2"/>
      <c r="AK2129" s="2"/>
      <c r="AL2129" s="2"/>
      <c r="AM2129" s="2"/>
      <c r="AN2129" s="2"/>
      <c r="AO2129" s="2"/>
      <c r="AP2129" s="2"/>
      <c r="AQ2129" s="2"/>
      <c r="AR2129" s="2"/>
      <c r="AS2129" s="2"/>
      <c r="AT2129" s="2"/>
      <c r="AU2129" s="2"/>
      <c r="AV2129" s="2"/>
      <c r="AW2129" s="2"/>
      <c r="AX2129" s="2"/>
      <c r="AY2129" s="2"/>
      <c r="AZ2129" s="2"/>
      <c r="BA2129" s="2"/>
      <c r="BB2129" s="2"/>
      <c r="BC2129" s="2"/>
      <c r="BD2129" s="2"/>
      <c r="BE2129" s="2"/>
      <c r="BF2129" s="2"/>
      <c r="BG2129" s="2"/>
      <c r="BH2129" s="2"/>
      <c r="BI2129" s="2"/>
    </row>
    <row r="2130" spans="19:61">
      <c r="S2130" s="2"/>
      <c r="T2130" s="2"/>
      <c r="U2130" s="2"/>
      <c r="V2130" s="2"/>
      <c r="W2130" s="2"/>
      <c r="X2130" s="2"/>
      <c r="Y2130" s="2"/>
      <c r="Z2130" s="2"/>
      <c r="AA2130" s="2"/>
      <c r="AB2130" s="2"/>
      <c r="AC2130" s="2"/>
      <c r="AD2130" s="2"/>
      <c r="AE2130" s="2"/>
      <c r="AF2130" s="2"/>
      <c r="AG2130" s="2"/>
      <c r="AH2130" s="2"/>
      <c r="AI2130" s="2"/>
      <c r="AJ2130" s="2"/>
      <c r="AK2130" s="2"/>
      <c r="AL2130" s="2"/>
      <c r="AM2130" s="2"/>
      <c r="AN2130" s="2"/>
      <c r="AO2130" s="2"/>
      <c r="AP2130" s="2"/>
      <c r="AQ2130" s="2"/>
      <c r="AR2130" s="2"/>
      <c r="AS2130" s="2"/>
      <c r="AT2130" s="2"/>
      <c r="AU2130" s="2"/>
      <c r="AV2130" s="2"/>
      <c r="AW2130" s="2"/>
      <c r="AX2130" s="2"/>
      <c r="AY2130" s="2"/>
      <c r="AZ2130" s="2"/>
      <c r="BA2130" s="2"/>
      <c r="BB2130" s="2"/>
      <c r="BC2130" s="2"/>
      <c r="BD2130" s="2"/>
      <c r="BE2130" s="2"/>
      <c r="BF2130" s="2"/>
      <c r="BG2130" s="2"/>
      <c r="BH2130" s="2"/>
      <c r="BI2130" s="2"/>
    </row>
    <row r="2131" spans="19:61">
      <c r="S2131" s="2"/>
      <c r="T2131" s="2"/>
      <c r="U2131" s="2"/>
      <c r="V2131" s="2"/>
      <c r="W2131" s="2"/>
      <c r="X2131" s="2"/>
      <c r="Y2131" s="2"/>
      <c r="Z2131" s="2"/>
      <c r="AA2131" s="2"/>
      <c r="AB2131" s="2"/>
      <c r="AC2131" s="2"/>
      <c r="AD2131" s="2"/>
      <c r="AE2131" s="2"/>
      <c r="AF2131" s="2"/>
      <c r="AG2131" s="2"/>
      <c r="AH2131" s="2"/>
      <c r="AI2131" s="2"/>
      <c r="AJ2131" s="2"/>
      <c r="AK2131" s="2"/>
      <c r="AL2131" s="2"/>
      <c r="AM2131" s="2"/>
      <c r="AN2131" s="2"/>
      <c r="AO2131" s="2"/>
      <c r="AP2131" s="2"/>
      <c r="AQ2131" s="2"/>
      <c r="AR2131" s="2"/>
      <c r="AS2131" s="2"/>
      <c r="AT2131" s="2"/>
      <c r="AU2131" s="2"/>
      <c r="AV2131" s="2"/>
      <c r="AW2131" s="2"/>
      <c r="AX2131" s="2"/>
      <c r="AY2131" s="2"/>
      <c r="AZ2131" s="2"/>
      <c r="BA2131" s="2"/>
      <c r="BB2131" s="2"/>
      <c r="BC2131" s="2"/>
      <c r="BD2131" s="2"/>
      <c r="BE2131" s="2"/>
      <c r="BF2131" s="2"/>
      <c r="BG2131" s="2"/>
      <c r="BH2131" s="2"/>
      <c r="BI2131" s="2"/>
    </row>
    <row r="2132" spans="19:61">
      <c r="S2132" s="2"/>
      <c r="T2132" s="2"/>
      <c r="U2132" s="2"/>
      <c r="V2132" s="2"/>
      <c r="W2132" s="2"/>
      <c r="X2132" s="2"/>
      <c r="Y2132" s="2"/>
      <c r="Z2132" s="2"/>
      <c r="AA2132" s="2"/>
      <c r="AB2132" s="2"/>
      <c r="AC2132" s="2"/>
      <c r="AD2132" s="2"/>
      <c r="AE2132" s="2"/>
      <c r="AF2132" s="2"/>
      <c r="AG2132" s="2"/>
      <c r="AH2132" s="2"/>
      <c r="AI2132" s="2"/>
      <c r="AJ2132" s="2"/>
      <c r="AK2132" s="2"/>
      <c r="AL2132" s="2"/>
      <c r="AM2132" s="2"/>
      <c r="AN2132" s="2"/>
      <c r="AO2132" s="2"/>
      <c r="AP2132" s="2"/>
      <c r="AQ2132" s="2"/>
      <c r="AR2132" s="2"/>
      <c r="AS2132" s="2"/>
      <c r="AT2132" s="2"/>
      <c r="AU2132" s="2"/>
      <c r="AV2132" s="2"/>
      <c r="AW2132" s="2"/>
      <c r="AX2132" s="2"/>
      <c r="AY2132" s="2"/>
      <c r="AZ2132" s="2"/>
      <c r="BA2132" s="2"/>
      <c r="BB2132" s="2"/>
      <c r="BC2132" s="2"/>
      <c r="BD2132" s="2"/>
      <c r="BE2132" s="2"/>
      <c r="BF2132" s="2"/>
      <c r="BG2132" s="2"/>
      <c r="BH2132" s="2"/>
      <c r="BI2132" s="2"/>
    </row>
    <row r="2133" spans="19:61">
      <c r="S2133" s="2"/>
      <c r="T2133" s="2"/>
      <c r="U2133" s="2"/>
      <c r="V2133" s="2"/>
      <c r="W2133" s="2"/>
      <c r="X2133" s="2"/>
      <c r="Y2133" s="2"/>
      <c r="Z2133" s="2"/>
      <c r="AA2133" s="2"/>
      <c r="AB2133" s="2"/>
      <c r="AC2133" s="2"/>
      <c r="AD2133" s="2"/>
      <c r="AE2133" s="2"/>
      <c r="AF2133" s="2"/>
      <c r="AG2133" s="2"/>
      <c r="AH2133" s="2"/>
      <c r="AI2133" s="2"/>
      <c r="AJ2133" s="2"/>
      <c r="AK2133" s="2"/>
      <c r="AL2133" s="2"/>
      <c r="AM2133" s="2"/>
      <c r="AN2133" s="2"/>
      <c r="AO2133" s="2"/>
      <c r="AP2133" s="2"/>
      <c r="AQ2133" s="2"/>
      <c r="AR2133" s="2"/>
      <c r="AS2133" s="2"/>
      <c r="AT2133" s="2"/>
      <c r="AU2133" s="2"/>
      <c r="AV2133" s="2"/>
      <c r="AW2133" s="2"/>
      <c r="AX2133" s="2"/>
      <c r="AY2133" s="2"/>
      <c r="AZ2133" s="2"/>
      <c r="BA2133" s="2"/>
      <c r="BB2133" s="2"/>
      <c r="BC2133" s="2"/>
      <c r="BD2133" s="2"/>
      <c r="BE2133" s="2"/>
      <c r="BF2133" s="2"/>
      <c r="BG2133" s="2"/>
      <c r="BH2133" s="2"/>
      <c r="BI2133" s="2"/>
    </row>
    <row r="2134" spans="19:61">
      <c r="S2134" s="2"/>
      <c r="T2134" s="2"/>
      <c r="U2134" s="2"/>
      <c r="V2134" s="2"/>
      <c r="W2134" s="2"/>
      <c r="X2134" s="2"/>
      <c r="Y2134" s="2"/>
      <c r="Z2134" s="2"/>
      <c r="AA2134" s="2"/>
      <c r="AB2134" s="2"/>
      <c r="AC2134" s="2"/>
      <c r="AD2134" s="2"/>
      <c r="AE2134" s="2"/>
      <c r="AF2134" s="2"/>
      <c r="AG2134" s="2"/>
      <c r="AH2134" s="2"/>
      <c r="AI2134" s="2"/>
      <c r="AJ2134" s="2"/>
      <c r="AK2134" s="2"/>
      <c r="AL2134" s="2"/>
      <c r="AM2134" s="2"/>
      <c r="AN2134" s="2"/>
      <c r="AO2134" s="2"/>
      <c r="AP2134" s="2"/>
      <c r="AQ2134" s="2"/>
      <c r="AR2134" s="2"/>
      <c r="AS2134" s="2"/>
      <c r="AT2134" s="2"/>
      <c r="AU2134" s="2"/>
      <c r="AV2134" s="2"/>
      <c r="AW2134" s="2"/>
      <c r="AX2134" s="2"/>
      <c r="AY2134" s="2"/>
      <c r="AZ2134" s="2"/>
      <c r="BA2134" s="2"/>
      <c r="BB2134" s="2"/>
      <c r="BC2134" s="2"/>
      <c r="BD2134" s="2"/>
      <c r="BE2134" s="2"/>
      <c r="BF2134" s="2"/>
      <c r="BG2134" s="2"/>
      <c r="BH2134" s="2"/>
      <c r="BI2134" s="2"/>
    </row>
    <row r="2135" spans="19:61">
      <c r="S2135" s="2"/>
      <c r="T2135" s="2"/>
      <c r="U2135" s="2"/>
      <c r="V2135" s="2"/>
      <c r="W2135" s="2"/>
      <c r="X2135" s="2"/>
      <c r="Y2135" s="2"/>
      <c r="Z2135" s="2"/>
      <c r="AA2135" s="2"/>
      <c r="AB2135" s="2"/>
      <c r="AC2135" s="2"/>
      <c r="AD2135" s="2"/>
      <c r="AE2135" s="2"/>
      <c r="AF2135" s="2"/>
      <c r="AG2135" s="2"/>
      <c r="AH2135" s="2"/>
      <c r="AI2135" s="2"/>
      <c r="AJ2135" s="2"/>
      <c r="AK2135" s="2"/>
      <c r="AL2135" s="2"/>
      <c r="AM2135" s="2"/>
      <c r="AN2135" s="2"/>
      <c r="AO2135" s="2"/>
      <c r="AP2135" s="2"/>
      <c r="AQ2135" s="2"/>
      <c r="AR2135" s="2"/>
      <c r="AS2135" s="2"/>
      <c r="AT2135" s="2"/>
      <c r="AU2135" s="2"/>
      <c r="AV2135" s="2"/>
      <c r="AW2135" s="2"/>
      <c r="AX2135" s="2"/>
      <c r="AY2135" s="2"/>
      <c r="AZ2135" s="2"/>
      <c r="BA2135" s="2"/>
      <c r="BB2135" s="2"/>
      <c r="BC2135" s="2"/>
      <c r="BD2135" s="2"/>
      <c r="BE2135" s="2"/>
      <c r="BF2135" s="2"/>
      <c r="BG2135" s="2"/>
      <c r="BH2135" s="2"/>
      <c r="BI2135" s="2"/>
    </row>
    <row r="2136" spans="19:61">
      <c r="S2136" s="2"/>
      <c r="T2136" s="2"/>
      <c r="U2136" s="2"/>
      <c r="V2136" s="2"/>
      <c r="W2136" s="2"/>
      <c r="X2136" s="2"/>
      <c r="Y2136" s="2"/>
      <c r="Z2136" s="2"/>
      <c r="AA2136" s="2"/>
      <c r="AB2136" s="2"/>
      <c r="AC2136" s="2"/>
      <c r="AD2136" s="2"/>
      <c r="AE2136" s="2"/>
      <c r="AF2136" s="2"/>
      <c r="AG2136" s="2"/>
      <c r="AH2136" s="2"/>
      <c r="AI2136" s="2"/>
      <c r="AJ2136" s="2"/>
      <c r="AK2136" s="2"/>
      <c r="AL2136" s="2"/>
      <c r="AM2136" s="2"/>
      <c r="AN2136" s="2"/>
      <c r="AO2136" s="2"/>
      <c r="AP2136" s="2"/>
      <c r="AQ2136" s="2"/>
      <c r="AR2136" s="2"/>
      <c r="AS2136" s="2"/>
      <c r="AT2136" s="2"/>
      <c r="AU2136" s="2"/>
      <c r="AV2136" s="2"/>
      <c r="AW2136" s="2"/>
      <c r="AX2136" s="2"/>
      <c r="AY2136" s="2"/>
      <c r="AZ2136" s="2"/>
      <c r="BA2136" s="2"/>
      <c r="BB2136" s="2"/>
      <c r="BC2136" s="2"/>
      <c r="BD2136" s="2"/>
      <c r="BE2136" s="2"/>
      <c r="BF2136" s="2"/>
      <c r="BG2136" s="2"/>
      <c r="BH2136" s="2"/>
      <c r="BI2136" s="2"/>
    </row>
    <row r="2137" spans="19:61">
      <c r="S2137" s="2"/>
      <c r="T2137" s="2"/>
      <c r="U2137" s="2"/>
      <c r="V2137" s="2"/>
      <c r="W2137" s="2"/>
      <c r="X2137" s="2"/>
      <c r="Y2137" s="2"/>
      <c r="Z2137" s="2"/>
      <c r="AA2137" s="2"/>
      <c r="AB2137" s="2"/>
      <c r="AC2137" s="2"/>
      <c r="AD2137" s="2"/>
      <c r="AE2137" s="2"/>
      <c r="AF2137" s="2"/>
      <c r="AG2137" s="2"/>
      <c r="AH2137" s="2"/>
      <c r="AI2137" s="2"/>
      <c r="AJ2137" s="2"/>
      <c r="AK2137" s="2"/>
      <c r="AL2137" s="2"/>
      <c r="AM2137" s="2"/>
      <c r="AN2137" s="2"/>
      <c r="AO2137" s="2"/>
      <c r="AP2137" s="2"/>
      <c r="AQ2137" s="2"/>
      <c r="AR2137" s="2"/>
      <c r="AS2137" s="2"/>
      <c r="AT2137" s="2"/>
      <c r="AU2137" s="2"/>
      <c r="AV2137" s="2"/>
      <c r="AW2137" s="2"/>
      <c r="AX2137" s="2"/>
      <c r="AY2137" s="2"/>
      <c r="AZ2137" s="2"/>
      <c r="BA2137" s="2"/>
      <c r="BB2137" s="2"/>
      <c r="BC2137" s="2"/>
      <c r="BD2137" s="2"/>
      <c r="BE2137" s="2"/>
      <c r="BF2137" s="2"/>
      <c r="BG2137" s="2"/>
      <c r="BH2137" s="2"/>
      <c r="BI2137" s="2"/>
    </row>
    <row r="2138" spans="19:61">
      <c r="S2138" s="2"/>
      <c r="T2138" s="2"/>
      <c r="U2138" s="2"/>
      <c r="V2138" s="2"/>
      <c r="W2138" s="2"/>
      <c r="X2138" s="2"/>
      <c r="Y2138" s="2"/>
      <c r="Z2138" s="2"/>
      <c r="AA2138" s="2"/>
      <c r="AB2138" s="2"/>
      <c r="AC2138" s="2"/>
      <c r="AD2138" s="2"/>
      <c r="AE2138" s="2"/>
      <c r="AF2138" s="2"/>
      <c r="AG2138" s="2"/>
      <c r="AH2138" s="2"/>
      <c r="AI2138" s="2"/>
      <c r="AJ2138" s="2"/>
      <c r="AK2138" s="2"/>
      <c r="AL2138" s="2"/>
      <c r="AM2138" s="2"/>
      <c r="AN2138" s="2"/>
      <c r="AO2138" s="2"/>
      <c r="AP2138" s="2"/>
      <c r="AQ2138" s="2"/>
      <c r="AR2138" s="2"/>
      <c r="AS2138" s="2"/>
      <c r="AT2138" s="2"/>
      <c r="AU2138" s="2"/>
      <c r="AV2138" s="2"/>
      <c r="AW2138" s="2"/>
      <c r="AX2138" s="2"/>
      <c r="AY2138" s="2"/>
      <c r="AZ2138" s="2"/>
      <c r="BA2138" s="2"/>
      <c r="BB2138" s="2"/>
      <c r="BC2138" s="2"/>
      <c r="BD2138" s="2"/>
      <c r="BE2138" s="2"/>
      <c r="BF2138" s="2"/>
      <c r="BG2138" s="2"/>
      <c r="BH2138" s="2"/>
      <c r="BI2138" s="2"/>
    </row>
    <row r="2139" spans="19:61">
      <c r="S2139" s="2"/>
      <c r="T2139" s="2"/>
      <c r="U2139" s="2"/>
      <c r="V2139" s="2"/>
      <c r="W2139" s="2"/>
      <c r="X2139" s="2"/>
      <c r="Y2139" s="2"/>
      <c r="Z2139" s="2"/>
      <c r="AA2139" s="2"/>
      <c r="AB2139" s="2"/>
      <c r="AC2139" s="2"/>
      <c r="AD2139" s="2"/>
      <c r="AE2139" s="2"/>
      <c r="AF2139" s="2"/>
      <c r="AG2139" s="2"/>
      <c r="AH2139" s="2"/>
      <c r="AI2139" s="2"/>
      <c r="AJ2139" s="2"/>
      <c r="AK2139" s="2"/>
      <c r="AL2139" s="2"/>
      <c r="AM2139" s="2"/>
      <c r="AN2139" s="2"/>
      <c r="AO2139" s="2"/>
      <c r="AP2139" s="2"/>
      <c r="AQ2139" s="2"/>
      <c r="AR2139" s="2"/>
      <c r="AS2139" s="2"/>
      <c r="AT2139" s="2"/>
      <c r="AU2139" s="2"/>
      <c r="AV2139" s="2"/>
      <c r="AW2139" s="2"/>
      <c r="AX2139" s="2"/>
      <c r="AY2139" s="2"/>
      <c r="AZ2139" s="2"/>
      <c r="BA2139" s="2"/>
      <c r="BB2139" s="2"/>
      <c r="BC2139" s="2"/>
      <c r="BD2139" s="2"/>
      <c r="BE2139" s="2"/>
      <c r="BF2139" s="2"/>
      <c r="BG2139" s="2"/>
      <c r="BH2139" s="2"/>
      <c r="BI2139" s="2"/>
    </row>
    <row r="2140" spans="19:61">
      <c r="S2140" s="2"/>
      <c r="T2140" s="2"/>
      <c r="U2140" s="2"/>
      <c r="V2140" s="2"/>
      <c r="W2140" s="2"/>
      <c r="X2140" s="2"/>
      <c r="Y2140" s="2"/>
      <c r="Z2140" s="2"/>
      <c r="AA2140" s="2"/>
      <c r="AB2140" s="2"/>
      <c r="AC2140" s="2"/>
      <c r="AD2140" s="2"/>
      <c r="AE2140" s="2"/>
      <c r="AF2140" s="2"/>
      <c r="AG2140" s="2"/>
      <c r="AH2140" s="2"/>
      <c r="AI2140" s="2"/>
      <c r="AJ2140" s="2"/>
      <c r="AK2140" s="2"/>
      <c r="AL2140" s="2"/>
      <c r="AM2140" s="2"/>
      <c r="AN2140" s="2"/>
      <c r="AO2140" s="2"/>
      <c r="AP2140" s="2"/>
      <c r="AQ2140" s="2"/>
      <c r="AR2140" s="2"/>
      <c r="AS2140" s="2"/>
      <c r="AT2140" s="2"/>
      <c r="AU2140" s="2"/>
      <c r="AV2140" s="2"/>
      <c r="AW2140" s="2"/>
      <c r="AX2140" s="2"/>
      <c r="AY2140" s="2"/>
      <c r="AZ2140" s="2"/>
      <c r="BA2140" s="2"/>
      <c r="BB2140" s="2"/>
      <c r="BC2140" s="2"/>
      <c r="BD2140" s="2"/>
      <c r="BE2140" s="2"/>
      <c r="BF2140" s="2"/>
      <c r="BG2140" s="2"/>
      <c r="BH2140" s="2"/>
      <c r="BI2140" s="2"/>
    </row>
    <row r="2141" spans="19:61">
      <c r="S2141" s="2"/>
      <c r="T2141" s="2"/>
      <c r="U2141" s="2"/>
      <c r="V2141" s="2"/>
      <c r="W2141" s="2"/>
      <c r="X2141" s="2"/>
      <c r="Y2141" s="2"/>
      <c r="Z2141" s="2"/>
      <c r="AA2141" s="2"/>
      <c r="AB2141" s="2"/>
      <c r="AC2141" s="2"/>
      <c r="AD2141" s="2"/>
      <c r="AE2141" s="2"/>
      <c r="AF2141" s="2"/>
      <c r="AG2141" s="2"/>
      <c r="AH2141" s="2"/>
      <c r="AI2141" s="2"/>
      <c r="AJ2141" s="2"/>
      <c r="AK2141" s="2"/>
      <c r="AL2141" s="2"/>
      <c r="AM2141" s="2"/>
      <c r="AN2141" s="2"/>
      <c r="AO2141" s="2"/>
      <c r="AP2141" s="2"/>
      <c r="AQ2141" s="2"/>
      <c r="AR2141" s="2"/>
      <c r="AS2141" s="2"/>
      <c r="AT2141" s="2"/>
      <c r="AU2141" s="2"/>
      <c r="AV2141" s="2"/>
      <c r="AW2141" s="2"/>
      <c r="AX2141" s="2"/>
      <c r="AY2141" s="2"/>
      <c r="AZ2141" s="2"/>
      <c r="BA2141" s="2"/>
      <c r="BB2141" s="2"/>
      <c r="BC2141" s="2"/>
      <c r="BD2141" s="2"/>
      <c r="BE2141" s="2"/>
      <c r="BF2141" s="2"/>
      <c r="BG2141" s="2"/>
      <c r="BH2141" s="2"/>
      <c r="BI2141" s="2"/>
    </row>
    <row r="2142" spans="19:61">
      <c r="S2142" s="2"/>
      <c r="T2142" s="2"/>
      <c r="U2142" s="2"/>
      <c r="V2142" s="2"/>
      <c r="W2142" s="2"/>
      <c r="X2142" s="2"/>
      <c r="Y2142" s="2"/>
      <c r="Z2142" s="2"/>
      <c r="AA2142" s="2"/>
      <c r="AB2142" s="2"/>
      <c r="AC2142" s="2"/>
      <c r="AD2142" s="2"/>
      <c r="AE2142" s="2"/>
      <c r="AF2142" s="2"/>
      <c r="AG2142" s="2"/>
      <c r="AH2142" s="2"/>
      <c r="AI2142" s="2"/>
      <c r="AJ2142" s="2"/>
      <c r="AK2142" s="2"/>
      <c r="AL2142" s="2"/>
      <c r="AM2142" s="2"/>
      <c r="AN2142" s="2"/>
      <c r="AO2142" s="2"/>
      <c r="AP2142" s="2"/>
      <c r="AQ2142" s="2"/>
      <c r="AR2142" s="2"/>
      <c r="AS2142" s="2"/>
      <c r="AT2142" s="2"/>
      <c r="AU2142" s="2"/>
      <c r="AV2142" s="2"/>
      <c r="AW2142" s="2"/>
      <c r="AX2142" s="2"/>
      <c r="AY2142" s="2"/>
      <c r="AZ2142" s="2"/>
      <c r="BA2142" s="2"/>
      <c r="BB2142" s="2"/>
      <c r="BC2142" s="2"/>
      <c r="BD2142" s="2"/>
      <c r="BE2142" s="2"/>
      <c r="BF2142" s="2"/>
      <c r="BG2142" s="2"/>
      <c r="BH2142" s="2"/>
      <c r="BI2142" s="2"/>
    </row>
    <row r="2143" spans="19:61">
      <c r="S2143" s="2"/>
      <c r="T2143" s="2"/>
      <c r="U2143" s="2"/>
      <c r="V2143" s="2"/>
      <c r="W2143" s="2"/>
      <c r="X2143" s="2"/>
      <c r="Y2143" s="2"/>
      <c r="Z2143" s="2"/>
      <c r="AA2143" s="2"/>
      <c r="AB2143" s="2"/>
      <c r="AC2143" s="2"/>
      <c r="AD2143" s="2"/>
      <c r="AE2143" s="2"/>
      <c r="AF2143" s="2"/>
      <c r="AG2143" s="2"/>
      <c r="AH2143" s="2"/>
      <c r="AI2143" s="2"/>
      <c r="AJ2143" s="2"/>
      <c r="AK2143" s="2"/>
      <c r="AL2143" s="2"/>
      <c r="AM2143" s="2"/>
      <c r="AN2143" s="2"/>
      <c r="AO2143" s="2"/>
      <c r="AP2143" s="2"/>
      <c r="AQ2143" s="2"/>
      <c r="AR2143" s="2"/>
      <c r="AS2143" s="2"/>
      <c r="AT2143" s="2"/>
      <c r="AU2143" s="2"/>
      <c r="AV2143" s="2"/>
      <c r="AW2143" s="2"/>
      <c r="AX2143" s="2"/>
      <c r="AY2143" s="2"/>
      <c r="AZ2143" s="2"/>
      <c r="BA2143" s="2"/>
      <c r="BB2143" s="2"/>
      <c r="BC2143" s="2"/>
      <c r="BD2143" s="2"/>
      <c r="BE2143" s="2"/>
      <c r="BF2143" s="2"/>
      <c r="BG2143" s="2"/>
      <c r="BH2143" s="2"/>
      <c r="BI2143" s="2"/>
    </row>
    <row r="2144" spans="19:61">
      <c r="S2144" s="2"/>
      <c r="T2144" s="2"/>
      <c r="U2144" s="2"/>
      <c r="V2144" s="2"/>
      <c r="W2144" s="2"/>
      <c r="X2144" s="2"/>
      <c r="Y2144" s="2"/>
      <c r="Z2144" s="2"/>
      <c r="AA2144" s="2"/>
      <c r="AB2144" s="2"/>
      <c r="AC2144" s="2"/>
      <c r="AD2144" s="2"/>
      <c r="AE2144" s="2"/>
      <c r="AF2144" s="2"/>
      <c r="AG2144" s="2"/>
      <c r="AH2144" s="2"/>
      <c r="AI2144" s="2"/>
      <c r="AJ2144" s="2"/>
      <c r="AK2144" s="2"/>
      <c r="AL2144" s="2"/>
      <c r="AM2144" s="2"/>
      <c r="AN2144" s="2"/>
      <c r="AO2144" s="2"/>
      <c r="AP2144" s="2"/>
      <c r="AQ2144" s="2"/>
      <c r="AR2144" s="2"/>
      <c r="AS2144" s="2"/>
      <c r="AT2144" s="2"/>
      <c r="AU2144" s="2"/>
      <c r="AV2144" s="2"/>
      <c r="AW2144" s="2"/>
      <c r="AX2144" s="2"/>
      <c r="AY2144" s="2"/>
      <c r="AZ2144" s="2"/>
      <c r="BA2144" s="2"/>
      <c r="BB2144" s="2"/>
      <c r="BC2144" s="2"/>
      <c r="BD2144" s="2"/>
      <c r="BE2144" s="2"/>
      <c r="BF2144" s="2"/>
      <c r="BG2144" s="2"/>
      <c r="BH2144" s="2"/>
      <c r="BI2144" s="2"/>
    </row>
    <row r="2145" spans="19:61">
      <c r="S2145" s="2"/>
      <c r="T2145" s="2"/>
      <c r="U2145" s="2"/>
      <c r="V2145" s="2"/>
      <c r="W2145" s="2"/>
      <c r="X2145" s="2"/>
      <c r="Y2145" s="2"/>
      <c r="Z2145" s="2"/>
      <c r="AA2145" s="2"/>
      <c r="AB2145" s="2"/>
      <c r="AC2145" s="2"/>
      <c r="AD2145" s="2"/>
      <c r="AE2145" s="2"/>
      <c r="AF2145" s="2"/>
      <c r="AG2145" s="2"/>
      <c r="AH2145" s="2"/>
      <c r="AI2145" s="2"/>
      <c r="AJ2145" s="2"/>
      <c r="AK2145" s="2"/>
      <c r="AL2145" s="2"/>
      <c r="AM2145" s="2"/>
      <c r="AN2145" s="2"/>
      <c r="AO2145" s="2"/>
      <c r="AP2145" s="2"/>
      <c r="AQ2145" s="2"/>
      <c r="AR2145" s="2"/>
      <c r="AS2145" s="2"/>
      <c r="AT2145" s="2"/>
      <c r="AU2145" s="2"/>
      <c r="AV2145" s="2"/>
      <c r="AW2145" s="2"/>
      <c r="AX2145" s="2"/>
      <c r="AY2145" s="2"/>
      <c r="AZ2145" s="2"/>
      <c r="BA2145" s="2"/>
      <c r="BB2145" s="2"/>
      <c r="BC2145" s="2"/>
      <c r="BD2145" s="2"/>
      <c r="BE2145" s="2"/>
      <c r="BF2145" s="2"/>
      <c r="BG2145" s="2"/>
      <c r="BH2145" s="2"/>
      <c r="BI2145" s="2"/>
    </row>
    <row r="2146" spans="19:61">
      <c r="S2146" s="2"/>
      <c r="T2146" s="2"/>
      <c r="U2146" s="2"/>
      <c r="V2146" s="2"/>
      <c r="W2146" s="2"/>
      <c r="X2146" s="2"/>
      <c r="Y2146" s="2"/>
      <c r="Z2146" s="2"/>
      <c r="AA2146" s="2"/>
      <c r="AB2146" s="2"/>
      <c r="AC2146" s="2"/>
      <c r="AD2146" s="2"/>
      <c r="AE2146" s="2"/>
      <c r="AF2146" s="2"/>
      <c r="AG2146" s="2"/>
      <c r="AH2146" s="2"/>
      <c r="AI2146" s="2"/>
      <c r="AJ2146" s="2"/>
      <c r="AK2146" s="2"/>
      <c r="AL2146" s="2"/>
      <c r="AM2146" s="2"/>
      <c r="AN2146" s="2"/>
      <c r="AO2146" s="2"/>
      <c r="AP2146" s="2"/>
      <c r="AQ2146" s="2"/>
      <c r="AR2146" s="2"/>
      <c r="AS2146" s="2"/>
      <c r="AT2146" s="2"/>
      <c r="AU2146" s="2"/>
      <c r="AV2146" s="2"/>
      <c r="AW2146" s="2"/>
      <c r="AX2146" s="2"/>
      <c r="AY2146" s="2"/>
      <c r="AZ2146" s="2"/>
      <c r="BA2146" s="2"/>
      <c r="BB2146" s="2"/>
      <c r="BC2146" s="2"/>
      <c r="BD2146" s="2"/>
      <c r="BE2146" s="2"/>
      <c r="BF2146" s="2"/>
      <c r="BG2146" s="2"/>
      <c r="BH2146" s="2"/>
      <c r="BI2146" s="2"/>
    </row>
    <row r="2147" spans="19:61">
      <c r="S2147" s="2"/>
      <c r="T2147" s="2"/>
      <c r="U2147" s="2"/>
      <c r="V2147" s="2"/>
      <c r="W2147" s="2"/>
      <c r="X2147" s="2"/>
      <c r="Y2147" s="2"/>
      <c r="Z2147" s="2"/>
      <c r="AA2147" s="2"/>
      <c r="AB2147" s="2"/>
      <c r="AC2147" s="2"/>
      <c r="AD2147" s="2"/>
      <c r="AE2147" s="2"/>
      <c r="AF2147" s="2"/>
      <c r="AG2147" s="2"/>
      <c r="AH2147" s="2"/>
      <c r="AI2147" s="2"/>
      <c r="AJ2147" s="2"/>
      <c r="AK2147" s="2"/>
      <c r="AL2147" s="2"/>
      <c r="AM2147" s="2"/>
      <c r="AN2147" s="2"/>
      <c r="AO2147" s="2"/>
      <c r="AP2147" s="2"/>
      <c r="AQ2147" s="2"/>
      <c r="AR2147" s="2"/>
      <c r="AS2147" s="2"/>
      <c r="AT2147" s="2"/>
      <c r="AU2147" s="2"/>
      <c r="AV2147" s="2"/>
      <c r="AW2147" s="2"/>
      <c r="AX2147" s="2"/>
      <c r="AY2147" s="2"/>
      <c r="AZ2147" s="2"/>
      <c r="BA2147" s="2"/>
      <c r="BB2147" s="2"/>
      <c r="BC2147" s="2"/>
      <c r="BD2147" s="2"/>
      <c r="BE2147" s="2"/>
      <c r="BF2147" s="2"/>
      <c r="BG2147" s="2"/>
      <c r="BH2147" s="2"/>
      <c r="BI2147" s="2"/>
    </row>
    <row r="2148" spans="19:61">
      <c r="S2148" s="2"/>
      <c r="T2148" s="2"/>
      <c r="U2148" s="2"/>
      <c r="V2148" s="2"/>
      <c r="W2148" s="2"/>
      <c r="X2148" s="2"/>
      <c r="Y2148" s="2"/>
      <c r="Z2148" s="2"/>
      <c r="AA2148" s="2"/>
      <c r="AB2148" s="2"/>
      <c r="AC2148" s="2"/>
      <c r="AD2148" s="2"/>
      <c r="AE2148" s="2"/>
      <c r="AF2148" s="2"/>
      <c r="AG2148" s="2"/>
      <c r="AH2148" s="2"/>
      <c r="AI2148" s="2"/>
      <c r="AJ2148" s="2"/>
      <c r="AK2148" s="2"/>
      <c r="AL2148" s="2"/>
      <c r="AM2148" s="2"/>
      <c r="AN2148" s="2"/>
      <c r="AO2148" s="2"/>
      <c r="AP2148" s="2"/>
      <c r="AQ2148" s="2"/>
      <c r="AR2148" s="2"/>
      <c r="AS2148" s="2"/>
      <c r="AT2148" s="2"/>
      <c r="AU2148" s="2"/>
      <c r="AV2148" s="2"/>
      <c r="AW2148" s="2"/>
      <c r="AX2148" s="2"/>
      <c r="AY2148" s="2"/>
      <c r="AZ2148" s="2"/>
      <c r="BA2148" s="2"/>
      <c r="BB2148" s="2"/>
      <c r="BC2148" s="2"/>
      <c r="BD2148" s="2"/>
      <c r="BE2148" s="2"/>
      <c r="BF2148" s="2"/>
      <c r="BG2148" s="2"/>
      <c r="BH2148" s="2"/>
      <c r="BI2148" s="2"/>
    </row>
    <row r="2149" spans="19:61">
      <c r="S2149" s="2"/>
      <c r="T2149" s="2"/>
      <c r="U2149" s="2"/>
      <c r="V2149" s="2"/>
      <c r="W2149" s="2"/>
      <c r="X2149" s="2"/>
      <c r="Y2149" s="2"/>
      <c r="Z2149" s="2"/>
      <c r="AA2149" s="2"/>
      <c r="AB2149" s="2"/>
      <c r="AC2149" s="2"/>
      <c r="AD2149" s="2"/>
      <c r="AE2149" s="2"/>
      <c r="AF2149" s="2"/>
      <c r="AG2149" s="2"/>
      <c r="AH2149" s="2"/>
      <c r="AI2149" s="2"/>
      <c r="AJ2149" s="2"/>
      <c r="AK2149" s="2"/>
      <c r="AL2149" s="2"/>
      <c r="AM2149" s="2"/>
      <c r="AN2149" s="2"/>
      <c r="AO2149" s="2"/>
      <c r="AP2149" s="2"/>
      <c r="AQ2149" s="2"/>
      <c r="AR2149" s="2"/>
      <c r="AS2149" s="2"/>
      <c r="AT2149" s="2"/>
      <c r="AU2149" s="2"/>
      <c r="AV2149" s="2"/>
      <c r="AW2149" s="2"/>
      <c r="AX2149" s="2"/>
      <c r="AY2149" s="2"/>
      <c r="AZ2149" s="2"/>
      <c r="BA2149" s="2"/>
      <c r="BB2149" s="2"/>
      <c r="BC2149" s="2"/>
      <c r="BD2149" s="2"/>
      <c r="BE2149" s="2"/>
      <c r="BF2149" s="2"/>
      <c r="BG2149" s="2"/>
      <c r="BH2149" s="2"/>
      <c r="BI2149" s="2"/>
    </row>
    <row r="2150" spans="19:61">
      <c r="S2150" s="2"/>
      <c r="T2150" s="2"/>
      <c r="U2150" s="2"/>
      <c r="V2150" s="2"/>
      <c r="W2150" s="2"/>
      <c r="X2150" s="2"/>
      <c r="Y2150" s="2"/>
      <c r="Z2150" s="2"/>
      <c r="AA2150" s="2"/>
      <c r="AB2150" s="2"/>
      <c r="AC2150" s="2"/>
      <c r="AD2150" s="2"/>
      <c r="AE2150" s="2"/>
      <c r="AF2150" s="2"/>
      <c r="AG2150" s="2"/>
      <c r="AH2150" s="2"/>
      <c r="AI2150" s="2"/>
      <c r="AJ2150" s="2"/>
      <c r="AK2150" s="2"/>
      <c r="AL2150" s="2"/>
      <c r="AM2150" s="2"/>
      <c r="AN2150" s="2"/>
      <c r="AO2150" s="2"/>
      <c r="AP2150" s="2"/>
      <c r="AQ2150" s="2"/>
      <c r="AR2150" s="2"/>
      <c r="AS2150" s="2"/>
      <c r="AT2150" s="2"/>
      <c r="AU2150" s="2"/>
      <c r="AV2150" s="2"/>
      <c r="AW2150" s="2"/>
      <c r="AX2150" s="2"/>
      <c r="AY2150" s="2"/>
      <c r="AZ2150" s="2"/>
      <c r="BA2150" s="2"/>
      <c r="BB2150" s="2"/>
      <c r="BC2150" s="2"/>
      <c r="BD2150" s="2"/>
      <c r="BE2150" s="2"/>
      <c r="BF2150" s="2"/>
      <c r="BG2150" s="2"/>
      <c r="BH2150" s="2"/>
      <c r="BI2150" s="2"/>
    </row>
    <row r="2151" spans="19:61">
      <c r="S2151" s="2"/>
      <c r="T2151" s="2"/>
      <c r="U2151" s="2"/>
      <c r="V2151" s="2"/>
      <c r="W2151" s="2"/>
      <c r="X2151" s="2"/>
      <c r="Y2151" s="2"/>
      <c r="Z2151" s="2"/>
      <c r="AA2151" s="2"/>
      <c r="AB2151" s="2"/>
      <c r="AC2151" s="2"/>
      <c r="AD2151" s="2"/>
      <c r="AE2151" s="2"/>
      <c r="AF2151" s="2"/>
      <c r="AG2151" s="2"/>
      <c r="AH2151" s="2"/>
      <c r="AI2151" s="2"/>
      <c r="AJ2151" s="2"/>
      <c r="AK2151" s="2"/>
      <c r="AL2151" s="2"/>
      <c r="AM2151" s="2"/>
      <c r="AN2151" s="2"/>
      <c r="AO2151" s="2"/>
      <c r="AP2151" s="2"/>
      <c r="AQ2151" s="2"/>
      <c r="AR2151" s="2"/>
      <c r="AS2151" s="2"/>
      <c r="AT2151" s="2"/>
      <c r="AU2151" s="2"/>
      <c r="AV2151" s="2"/>
      <c r="AW2151" s="2"/>
      <c r="AX2151" s="2"/>
      <c r="AY2151" s="2"/>
      <c r="AZ2151" s="2"/>
      <c r="BA2151" s="2"/>
      <c r="BB2151" s="2"/>
      <c r="BC2151" s="2"/>
      <c r="BD2151" s="2"/>
      <c r="BE2151" s="2"/>
      <c r="BF2151" s="2"/>
      <c r="BG2151" s="2"/>
      <c r="BH2151" s="2"/>
      <c r="BI2151" s="2"/>
    </row>
    <row r="2152" spans="19:61">
      <c r="S2152" s="2"/>
      <c r="T2152" s="2"/>
      <c r="U2152" s="2"/>
      <c r="V2152" s="2"/>
      <c r="W2152" s="2"/>
      <c r="X2152" s="2"/>
      <c r="Y2152" s="2"/>
      <c r="Z2152" s="2"/>
      <c r="AA2152" s="2"/>
      <c r="AB2152" s="2"/>
      <c r="AC2152" s="2"/>
      <c r="AD2152" s="2"/>
      <c r="AE2152" s="2"/>
      <c r="AF2152" s="2"/>
      <c r="AG2152" s="2"/>
      <c r="AH2152" s="2"/>
      <c r="AI2152" s="2"/>
      <c r="AJ2152" s="2"/>
      <c r="AK2152" s="2"/>
      <c r="AL2152" s="2"/>
      <c r="AM2152" s="2"/>
      <c r="AN2152" s="2"/>
      <c r="AO2152" s="2"/>
      <c r="AP2152" s="2"/>
      <c r="AQ2152" s="2"/>
      <c r="AR2152" s="2"/>
      <c r="AS2152" s="2"/>
      <c r="AT2152" s="2"/>
      <c r="AU2152" s="2"/>
      <c r="AV2152" s="2"/>
      <c r="AW2152" s="2"/>
      <c r="AX2152" s="2"/>
      <c r="AY2152" s="2"/>
      <c r="AZ2152" s="2"/>
      <c r="BA2152" s="2"/>
      <c r="BB2152" s="2"/>
      <c r="BC2152" s="2"/>
      <c r="BD2152" s="2"/>
      <c r="BE2152" s="2"/>
      <c r="BF2152" s="2"/>
      <c r="BG2152" s="2"/>
      <c r="BH2152" s="2"/>
      <c r="BI2152" s="2"/>
    </row>
    <row r="2153" spans="19:61">
      <c r="S2153" s="2"/>
      <c r="T2153" s="2"/>
      <c r="U2153" s="2"/>
      <c r="V2153" s="2"/>
      <c r="W2153" s="2"/>
      <c r="X2153" s="2"/>
      <c r="Y2153" s="2"/>
      <c r="Z2153" s="2"/>
      <c r="AA2153" s="2"/>
      <c r="AB2153" s="2"/>
      <c r="AC2153" s="2"/>
      <c r="AD2153" s="2"/>
      <c r="AE2153" s="2"/>
      <c r="AF2153" s="2"/>
      <c r="AG2153" s="2"/>
      <c r="AH2153" s="2"/>
      <c r="AI2153" s="2"/>
      <c r="AJ2153" s="2"/>
      <c r="AK2153" s="2"/>
      <c r="AL2153" s="2"/>
      <c r="AM2153" s="2"/>
      <c r="AN2153" s="2"/>
      <c r="AO2153" s="2"/>
      <c r="AP2153" s="2"/>
      <c r="AQ2153" s="2"/>
      <c r="AR2153" s="2"/>
      <c r="AS2153" s="2"/>
      <c r="AT2153" s="2"/>
      <c r="AU2153" s="2"/>
      <c r="AV2153" s="2"/>
      <c r="AW2153" s="2"/>
      <c r="AX2153" s="2"/>
      <c r="AY2153" s="2"/>
      <c r="AZ2153" s="2"/>
      <c r="BA2153" s="2"/>
      <c r="BB2153" s="2"/>
      <c r="BC2153" s="2"/>
      <c r="BD2153" s="2"/>
      <c r="BE2153" s="2"/>
      <c r="BF2153" s="2"/>
      <c r="BG2153" s="2"/>
      <c r="BH2153" s="2"/>
      <c r="BI2153" s="2"/>
    </row>
    <row r="2154" spans="19:61">
      <c r="S2154" s="2"/>
      <c r="T2154" s="2"/>
      <c r="U2154" s="2"/>
      <c r="V2154" s="2"/>
      <c r="W2154" s="2"/>
      <c r="X2154" s="2"/>
      <c r="Y2154" s="2"/>
      <c r="Z2154" s="2"/>
      <c r="AA2154" s="2"/>
      <c r="AB2154" s="2"/>
      <c r="AC2154" s="2"/>
      <c r="AD2154" s="2"/>
      <c r="AE2154" s="2"/>
      <c r="AF2154" s="2"/>
      <c r="AG2154" s="2"/>
      <c r="AH2154" s="2"/>
      <c r="AI2154" s="2"/>
      <c r="AJ2154" s="2"/>
      <c r="AK2154" s="2"/>
      <c r="AL2154" s="2"/>
      <c r="AM2154" s="2"/>
      <c r="AN2154" s="2"/>
      <c r="AO2154" s="2"/>
      <c r="AP2154" s="2"/>
      <c r="AQ2154" s="2"/>
      <c r="AR2154" s="2"/>
      <c r="AS2154" s="2"/>
      <c r="AT2154" s="2"/>
      <c r="AU2154" s="2"/>
      <c r="AV2154" s="2"/>
      <c r="AW2154" s="2"/>
      <c r="AX2154" s="2"/>
      <c r="AY2154" s="2"/>
      <c r="AZ2154" s="2"/>
      <c r="BA2154" s="2"/>
      <c r="BB2154" s="2"/>
      <c r="BC2154" s="2"/>
      <c r="BD2154" s="2"/>
      <c r="BE2154" s="2"/>
      <c r="BF2154" s="2"/>
      <c r="BG2154" s="2"/>
      <c r="BH2154" s="2"/>
      <c r="BI2154" s="2"/>
    </row>
    <row r="2155" spans="19:61">
      <c r="S2155" s="2"/>
      <c r="T2155" s="2"/>
      <c r="U2155" s="2"/>
      <c r="V2155" s="2"/>
      <c r="W2155" s="2"/>
      <c r="X2155" s="2"/>
      <c r="Y2155" s="2"/>
      <c r="Z2155" s="2"/>
      <c r="AA2155" s="2"/>
      <c r="AB2155" s="2"/>
      <c r="AC2155" s="2"/>
      <c r="AD2155" s="2"/>
      <c r="AE2155" s="2"/>
      <c r="AF2155" s="2"/>
      <c r="AG2155" s="2"/>
      <c r="AH2155" s="2"/>
      <c r="AI2155" s="2"/>
      <c r="AJ2155" s="2"/>
      <c r="AK2155" s="2"/>
      <c r="AL2155" s="2"/>
      <c r="AM2155" s="2"/>
      <c r="AN2155" s="2"/>
      <c r="AO2155" s="2"/>
      <c r="AP2155" s="2"/>
      <c r="AQ2155" s="2"/>
      <c r="AR2155" s="2"/>
      <c r="AS2155" s="2"/>
      <c r="AT2155" s="2"/>
      <c r="AU2155" s="2"/>
      <c r="AV2155" s="2"/>
      <c r="AW2155" s="2"/>
      <c r="AX2155" s="2"/>
      <c r="AY2155" s="2"/>
      <c r="AZ2155" s="2"/>
      <c r="BA2155" s="2"/>
      <c r="BB2155" s="2"/>
      <c r="BC2155" s="2"/>
      <c r="BD2155" s="2"/>
      <c r="BE2155" s="2"/>
      <c r="BF2155" s="2"/>
      <c r="BG2155" s="2"/>
      <c r="BH2155" s="2"/>
      <c r="BI2155" s="2"/>
    </row>
    <row r="2156" spans="19:61">
      <c r="S2156" s="2"/>
      <c r="T2156" s="2"/>
      <c r="U2156" s="2"/>
      <c r="V2156" s="2"/>
      <c r="W2156" s="2"/>
      <c r="X2156" s="2"/>
      <c r="Y2156" s="2"/>
      <c r="Z2156" s="2"/>
      <c r="AA2156" s="2"/>
      <c r="AB2156" s="2"/>
      <c r="AC2156" s="2"/>
      <c r="AD2156" s="2"/>
      <c r="AE2156" s="2"/>
      <c r="AF2156" s="2"/>
      <c r="AG2156" s="2"/>
      <c r="AH2156" s="2"/>
      <c r="AI2156" s="2"/>
      <c r="AJ2156" s="2"/>
      <c r="AK2156" s="2"/>
      <c r="AL2156" s="2"/>
      <c r="AM2156" s="2"/>
      <c r="AN2156" s="2"/>
      <c r="AO2156" s="2"/>
      <c r="AP2156" s="2"/>
      <c r="AQ2156" s="2"/>
      <c r="AR2156" s="2"/>
      <c r="AS2156" s="2"/>
      <c r="AT2156" s="2"/>
      <c r="AU2156" s="2"/>
      <c r="AV2156" s="2"/>
      <c r="AW2156" s="2"/>
      <c r="AX2156" s="2"/>
      <c r="AY2156" s="2"/>
      <c r="AZ2156" s="2"/>
      <c r="BA2156" s="2"/>
      <c r="BB2156" s="2"/>
      <c r="BC2156" s="2"/>
      <c r="BD2156" s="2"/>
      <c r="BE2156" s="2"/>
      <c r="BF2156" s="2"/>
      <c r="BG2156" s="2"/>
      <c r="BH2156" s="2"/>
      <c r="BI2156" s="2"/>
    </row>
    <row r="2157" spans="19:61">
      <c r="S2157" s="2"/>
      <c r="T2157" s="2"/>
      <c r="U2157" s="2"/>
      <c r="V2157" s="2"/>
      <c r="W2157" s="2"/>
      <c r="X2157" s="2"/>
      <c r="Y2157" s="2"/>
      <c r="Z2157" s="2"/>
      <c r="AA2157" s="2"/>
      <c r="AB2157" s="2"/>
      <c r="AC2157" s="2"/>
      <c r="AD2157" s="2"/>
      <c r="AE2157" s="2"/>
      <c r="AF2157" s="2"/>
      <c r="AG2157" s="2"/>
      <c r="AH2157" s="2"/>
      <c r="AI2157" s="2"/>
      <c r="AJ2157" s="2"/>
      <c r="AK2157" s="2"/>
      <c r="AL2157" s="2"/>
      <c r="AM2157" s="2"/>
      <c r="AN2157" s="2"/>
      <c r="AO2157" s="2"/>
      <c r="AP2157" s="2"/>
      <c r="AQ2157" s="2"/>
      <c r="AR2157" s="2"/>
      <c r="AS2157" s="2"/>
      <c r="AT2157" s="2"/>
      <c r="AU2157" s="2"/>
      <c r="AV2157" s="2"/>
      <c r="AW2157" s="2"/>
      <c r="AX2157" s="2"/>
      <c r="AY2157" s="2"/>
      <c r="AZ2157" s="2"/>
      <c r="BA2157" s="2"/>
      <c r="BB2157" s="2"/>
      <c r="BC2157" s="2"/>
      <c r="BD2157" s="2"/>
      <c r="BE2157" s="2"/>
      <c r="BF2157" s="2"/>
      <c r="BG2157" s="2"/>
      <c r="BH2157" s="2"/>
      <c r="BI2157" s="2"/>
    </row>
    <row r="2158" spans="19:61">
      <c r="S2158" s="2"/>
      <c r="T2158" s="2"/>
      <c r="U2158" s="2"/>
      <c r="V2158" s="2"/>
      <c r="W2158" s="2"/>
      <c r="X2158" s="2"/>
      <c r="Y2158" s="2"/>
      <c r="Z2158" s="2"/>
      <c r="AA2158" s="2"/>
      <c r="AB2158" s="2"/>
      <c r="AC2158" s="2"/>
      <c r="AD2158" s="2"/>
      <c r="AE2158" s="2"/>
      <c r="AF2158" s="2"/>
      <c r="AG2158" s="2"/>
      <c r="AH2158" s="2"/>
      <c r="AI2158" s="2"/>
      <c r="AJ2158" s="2"/>
      <c r="AK2158" s="2"/>
      <c r="AL2158" s="2"/>
      <c r="AM2158" s="2"/>
      <c r="AN2158" s="2"/>
      <c r="AO2158" s="2"/>
      <c r="AP2158" s="2"/>
      <c r="AQ2158" s="2"/>
      <c r="AR2158" s="2"/>
      <c r="AS2158" s="2"/>
      <c r="AT2158" s="2"/>
      <c r="AU2158" s="2"/>
      <c r="AV2158" s="2"/>
      <c r="AW2158" s="2"/>
      <c r="AX2158" s="2"/>
      <c r="AY2158" s="2"/>
      <c r="AZ2158" s="2"/>
      <c r="BA2158" s="2"/>
      <c r="BB2158" s="2"/>
      <c r="BC2158" s="2"/>
      <c r="BD2158" s="2"/>
      <c r="BE2158" s="2"/>
      <c r="BF2158" s="2"/>
      <c r="BG2158" s="2"/>
      <c r="BH2158" s="2"/>
      <c r="BI2158" s="2"/>
    </row>
    <row r="2159" spans="19:61">
      <c r="S2159" s="2"/>
      <c r="T2159" s="2"/>
      <c r="U2159" s="2"/>
      <c r="V2159" s="2"/>
      <c r="W2159" s="2"/>
      <c r="X2159" s="2"/>
      <c r="Y2159" s="2"/>
      <c r="Z2159" s="2"/>
      <c r="AA2159" s="2"/>
      <c r="AB2159" s="2"/>
      <c r="AC2159" s="2"/>
      <c r="AD2159" s="2"/>
      <c r="AE2159" s="2"/>
      <c r="AF2159" s="2"/>
      <c r="AG2159" s="2"/>
      <c r="AH2159" s="2"/>
      <c r="AI2159" s="2"/>
      <c r="AJ2159" s="2"/>
      <c r="AK2159" s="2"/>
      <c r="AL2159" s="2"/>
      <c r="AM2159" s="2"/>
      <c r="AN2159" s="2"/>
      <c r="AO2159" s="2"/>
      <c r="AP2159" s="2"/>
      <c r="AQ2159" s="2"/>
      <c r="AR2159" s="2"/>
      <c r="AS2159" s="2"/>
      <c r="AT2159" s="2"/>
      <c r="AU2159" s="2"/>
      <c r="AV2159" s="2"/>
      <c r="AW2159" s="2"/>
      <c r="AX2159" s="2"/>
      <c r="AY2159" s="2"/>
      <c r="AZ2159" s="2"/>
      <c r="BA2159" s="2"/>
      <c r="BB2159" s="2"/>
      <c r="BC2159" s="2"/>
      <c r="BD2159" s="2"/>
      <c r="BE2159" s="2"/>
      <c r="BF2159" s="2"/>
      <c r="BG2159" s="2"/>
      <c r="BH2159" s="2"/>
      <c r="BI2159" s="2"/>
    </row>
    <row r="2160" spans="19:61">
      <c r="S2160" s="2"/>
      <c r="T2160" s="2"/>
      <c r="U2160" s="2"/>
      <c r="V2160" s="2"/>
      <c r="W2160" s="2"/>
      <c r="X2160" s="2"/>
      <c r="Y2160" s="2"/>
      <c r="Z2160" s="2"/>
      <c r="AA2160" s="2"/>
      <c r="AB2160" s="2"/>
      <c r="AC2160" s="2"/>
      <c r="AD2160" s="2"/>
      <c r="AE2160" s="2"/>
      <c r="AF2160" s="2"/>
      <c r="AG2160" s="2"/>
      <c r="AH2160" s="2"/>
      <c r="AI2160" s="2"/>
      <c r="AJ2160" s="2"/>
      <c r="AK2160" s="2"/>
      <c r="AL2160" s="2"/>
      <c r="AM2160" s="2"/>
      <c r="AN2160" s="2"/>
      <c r="AO2160" s="2"/>
      <c r="AP2160" s="2"/>
      <c r="AQ2160" s="2"/>
      <c r="AR2160" s="2"/>
      <c r="AS2160" s="2"/>
      <c r="AT2160" s="2"/>
      <c r="AU2160" s="2"/>
      <c r="AV2160" s="2"/>
      <c r="AW2160" s="2"/>
      <c r="AX2160" s="2"/>
      <c r="AY2160" s="2"/>
      <c r="AZ2160" s="2"/>
      <c r="BA2160" s="2"/>
      <c r="BB2160" s="2"/>
      <c r="BC2160" s="2"/>
      <c r="BD2160" s="2"/>
      <c r="BE2160" s="2"/>
      <c r="BF2160" s="2"/>
      <c r="BG2160" s="2"/>
      <c r="BH2160" s="2"/>
      <c r="BI2160" s="2"/>
    </row>
    <row r="2161" spans="19:61">
      <c r="S2161" s="2"/>
      <c r="T2161" s="2"/>
      <c r="U2161" s="2"/>
      <c r="V2161" s="2"/>
      <c r="W2161" s="2"/>
      <c r="X2161" s="2"/>
      <c r="Y2161" s="2"/>
      <c r="Z2161" s="2"/>
      <c r="AA2161" s="2"/>
      <c r="AB2161" s="2"/>
      <c r="AC2161" s="2"/>
      <c r="AD2161" s="2"/>
      <c r="AE2161" s="2"/>
      <c r="AF2161" s="2"/>
      <c r="AG2161" s="2"/>
      <c r="AH2161" s="2"/>
      <c r="AI2161" s="2"/>
      <c r="AJ2161" s="2"/>
      <c r="AK2161" s="2"/>
      <c r="AL2161" s="2"/>
      <c r="AM2161" s="2"/>
      <c r="AN2161" s="2"/>
      <c r="AO2161" s="2"/>
      <c r="AP2161" s="2"/>
      <c r="AQ2161" s="2"/>
      <c r="AR2161" s="2"/>
      <c r="AS2161" s="2"/>
      <c r="AT2161" s="2"/>
      <c r="AU2161" s="2"/>
      <c r="AV2161" s="2"/>
      <c r="AW2161" s="2"/>
      <c r="AX2161" s="2"/>
      <c r="AY2161" s="2"/>
      <c r="AZ2161" s="2"/>
      <c r="BA2161" s="2"/>
      <c r="BB2161" s="2"/>
      <c r="BC2161" s="2"/>
      <c r="BD2161" s="2"/>
      <c r="BE2161" s="2"/>
      <c r="BF2161" s="2"/>
      <c r="BG2161" s="2"/>
      <c r="BH2161" s="2"/>
      <c r="BI2161" s="2"/>
    </row>
    <row r="2162" spans="19:61">
      <c r="S2162" s="2"/>
      <c r="T2162" s="2"/>
      <c r="U2162" s="2"/>
      <c r="V2162" s="2"/>
      <c r="W2162" s="2"/>
      <c r="X2162" s="2"/>
      <c r="Y2162" s="2"/>
      <c r="Z2162" s="2"/>
      <c r="AA2162" s="2"/>
      <c r="AB2162" s="2"/>
      <c r="AC2162" s="2"/>
      <c r="AD2162" s="2"/>
      <c r="AE2162" s="2"/>
      <c r="AF2162" s="2"/>
      <c r="AG2162" s="2"/>
      <c r="AH2162" s="2"/>
      <c r="AI2162" s="2"/>
      <c r="AJ2162" s="2"/>
      <c r="AK2162" s="2"/>
      <c r="AL2162" s="2"/>
      <c r="AM2162" s="2"/>
      <c r="AN2162" s="2"/>
      <c r="AO2162" s="2"/>
      <c r="AP2162" s="2"/>
      <c r="AQ2162" s="2"/>
      <c r="AR2162" s="2"/>
      <c r="AS2162" s="2"/>
      <c r="AT2162" s="2"/>
      <c r="AU2162" s="2"/>
      <c r="AV2162" s="2"/>
      <c r="AW2162" s="2"/>
      <c r="AX2162" s="2"/>
      <c r="AY2162" s="2"/>
      <c r="AZ2162" s="2"/>
      <c r="BA2162" s="2"/>
      <c r="BB2162" s="2"/>
      <c r="BC2162" s="2"/>
      <c r="BD2162" s="2"/>
      <c r="BE2162" s="2"/>
      <c r="BF2162" s="2"/>
      <c r="BG2162" s="2"/>
      <c r="BH2162" s="2"/>
      <c r="BI2162" s="2"/>
    </row>
    <row r="2163" spans="19:61">
      <c r="S2163" s="2"/>
      <c r="T2163" s="2"/>
      <c r="U2163" s="2"/>
      <c r="V2163" s="2"/>
      <c r="W2163" s="2"/>
      <c r="X2163" s="2"/>
      <c r="Y2163" s="2"/>
      <c r="Z2163" s="2"/>
      <c r="AA2163" s="2"/>
      <c r="AB2163" s="2"/>
      <c r="AC2163" s="2"/>
      <c r="AD2163" s="2"/>
      <c r="AE2163" s="2"/>
      <c r="AF2163" s="2"/>
      <c r="AG2163" s="2"/>
      <c r="AH2163" s="2"/>
      <c r="AI2163" s="2"/>
      <c r="AJ2163" s="2"/>
      <c r="AK2163" s="2"/>
      <c r="AL2163" s="2"/>
      <c r="AM2163" s="2"/>
      <c r="AN2163" s="2"/>
      <c r="AO2163" s="2"/>
      <c r="AP2163" s="2"/>
      <c r="AQ2163" s="2"/>
      <c r="AR2163" s="2"/>
      <c r="AS2163" s="2"/>
      <c r="AT2163" s="2"/>
      <c r="AU2163" s="2"/>
      <c r="AV2163" s="2"/>
      <c r="AW2163" s="2"/>
      <c r="AX2163" s="2"/>
      <c r="AY2163" s="2"/>
      <c r="AZ2163" s="2"/>
      <c r="BA2163" s="2"/>
      <c r="BB2163" s="2"/>
      <c r="BC2163" s="2"/>
      <c r="BD2163" s="2"/>
      <c r="BE2163" s="2"/>
      <c r="BF2163" s="2"/>
      <c r="BG2163" s="2"/>
      <c r="BH2163" s="2"/>
      <c r="BI2163" s="2"/>
    </row>
    <row r="2164" spans="19:61">
      <c r="S2164" s="2"/>
      <c r="T2164" s="2"/>
      <c r="U2164" s="2"/>
      <c r="V2164" s="2"/>
      <c r="W2164" s="2"/>
      <c r="X2164" s="2"/>
      <c r="Y2164" s="2"/>
      <c r="Z2164" s="2"/>
      <c r="AA2164" s="2"/>
      <c r="AB2164" s="2"/>
      <c r="AC2164" s="2"/>
      <c r="AD2164" s="2"/>
      <c r="AE2164" s="2"/>
      <c r="AF2164" s="2"/>
      <c r="AG2164" s="2"/>
      <c r="AH2164" s="2"/>
      <c r="AI2164" s="2"/>
      <c r="AJ2164" s="2"/>
      <c r="AK2164" s="2"/>
      <c r="AL2164" s="2"/>
      <c r="AM2164" s="2"/>
      <c r="AN2164" s="2"/>
      <c r="AO2164" s="2"/>
      <c r="AP2164" s="2"/>
      <c r="AQ2164" s="2"/>
      <c r="AR2164" s="2"/>
      <c r="AS2164" s="2"/>
      <c r="AT2164" s="2"/>
      <c r="AU2164" s="2"/>
      <c r="AV2164" s="2"/>
      <c r="AW2164" s="2"/>
      <c r="AX2164" s="2"/>
      <c r="AY2164" s="2"/>
      <c r="AZ2164" s="2"/>
      <c r="BA2164" s="2"/>
      <c r="BB2164" s="2"/>
      <c r="BC2164" s="2"/>
      <c r="BD2164" s="2"/>
      <c r="BE2164" s="2"/>
      <c r="BF2164" s="2"/>
      <c r="BG2164" s="2"/>
      <c r="BH2164" s="2"/>
      <c r="BI2164" s="2"/>
    </row>
    <row r="2165" spans="19:61">
      <c r="S2165" s="2"/>
      <c r="T2165" s="2"/>
      <c r="U2165" s="2"/>
      <c r="V2165" s="2"/>
      <c r="W2165" s="2"/>
      <c r="X2165" s="2"/>
      <c r="Y2165" s="2"/>
      <c r="Z2165" s="2"/>
      <c r="AA2165" s="2"/>
      <c r="AB2165" s="2"/>
      <c r="AC2165" s="2"/>
      <c r="AD2165" s="2"/>
      <c r="AE2165" s="2"/>
      <c r="AF2165" s="2"/>
      <c r="AG2165" s="2"/>
      <c r="AH2165" s="2"/>
      <c r="AI2165" s="2"/>
      <c r="AJ2165" s="2"/>
      <c r="AK2165" s="2"/>
      <c r="AL2165" s="2"/>
      <c r="AM2165" s="2"/>
      <c r="AN2165" s="2"/>
      <c r="AO2165" s="2"/>
      <c r="AP2165" s="2"/>
      <c r="AQ2165" s="2"/>
      <c r="AR2165" s="2"/>
      <c r="AS2165" s="2"/>
      <c r="AT2165" s="2"/>
      <c r="AU2165" s="2"/>
      <c r="AV2165" s="2"/>
      <c r="AW2165" s="2"/>
      <c r="AX2165" s="2"/>
      <c r="AY2165" s="2"/>
      <c r="AZ2165" s="2"/>
      <c r="BA2165" s="2"/>
      <c r="BB2165" s="2"/>
      <c r="BC2165" s="2"/>
      <c r="BD2165" s="2"/>
      <c r="BE2165" s="2"/>
      <c r="BF2165" s="2"/>
      <c r="BG2165" s="2"/>
      <c r="BH2165" s="2"/>
      <c r="BI2165" s="2"/>
    </row>
    <row r="2166" spans="19:61">
      <c r="S2166" s="2"/>
      <c r="T2166" s="2"/>
      <c r="U2166" s="2"/>
      <c r="V2166" s="2"/>
      <c r="W2166" s="2"/>
      <c r="X2166" s="2"/>
      <c r="Y2166" s="2"/>
      <c r="Z2166" s="2"/>
      <c r="AA2166" s="2"/>
      <c r="AB2166" s="2"/>
      <c r="AC2166" s="2"/>
      <c r="AD2166" s="2"/>
      <c r="AE2166" s="2"/>
      <c r="AF2166" s="2"/>
      <c r="AG2166" s="2"/>
      <c r="AH2166" s="2"/>
      <c r="AI2166" s="2"/>
      <c r="AJ2166" s="2"/>
      <c r="AK2166" s="2"/>
      <c r="AL2166" s="2"/>
      <c r="AM2166" s="2"/>
      <c r="AN2166" s="2"/>
      <c r="AO2166" s="2"/>
      <c r="AP2166" s="2"/>
      <c r="AQ2166" s="2"/>
      <c r="AR2166" s="2"/>
      <c r="AS2166" s="2"/>
      <c r="AT2166" s="2"/>
      <c r="AU2166" s="2"/>
      <c r="AV2166" s="2"/>
      <c r="AW2166" s="2"/>
      <c r="AX2166" s="2"/>
      <c r="AY2166" s="2"/>
      <c r="AZ2166" s="2"/>
      <c r="BA2166" s="2"/>
      <c r="BB2166" s="2"/>
      <c r="BC2166" s="2"/>
      <c r="BD2166" s="2"/>
      <c r="BE2166" s="2"/>
      <c r="BF2166" s="2"/>
      <c r="BG2166" s="2"/>
      <c r="BH2166" s="2"/>
      <c r="BI2166" s="2"/>
    </row>
    <row r="2167" spans="19:61">
      <c r="S2167" s="2"/>
      <c r="T2167" s="2"/>
      <c r="U2167" s="2"/>
      <c r="V2167" s="2"/>
      <c r="W2167" s="2"/>
      <c r="X2167" s="2"/>
      <c r="Y2167" s="2"/>
      <c r="Z2167" s="2"/>
      <c r="AA2167" s="2"/>
      <c r="AB2167" s="2"/>
      <c r="AC2167" s="2"/>
      <c r="AD2167" s="2"/>
      <c r="AE2167" s="2"/>
      <c r="AF2167" s="2"/>
      <c r="AG2167" s="2"/>
      <c r="AH2167" s="2"/>
      <c r="AI2167" s="2"/>
      <c r="AJ2167" s="2"/>
      <c r="AK2167" s="2"/>
      <c r="AL2167" s="2"/>
      <c r="AM2167" s="2"/>
      <c r="AN2167" s="2"/>
      <c r="AO2167" s="2"/>
      <c r="AP2167" s="2"/>
      <c r="AQ2167" s="2"/>
      <c r="AR2167" s="2"/>
      <c r="AS2167" s="2"/>
      <c r="AT2167" s="2"/>
      <c r="AU2167" s="2"/>
      <c r="AV2167" s="2"/>
      <c r="AW2167" s="2"/>
      <c r="AX2167" s="2"/>
      <c r="AY2167" s="2"/>
      <c r="AZ2167" s="2"/>
      <c r="BA2167" s="2"/>
      <c r="BB2167" s="2"/>
      <c r="BC2167" s="2"/>
      <c r="BD2167" s="2"/>
      <c r="BE2167" s="2"/>
      <c r="BF2167" s="2"/>
      <c r="BG2167" s="2"/>
      <c r="BH2167" s="2"/>
      <c r="BI2167" s="2"/>
    </row>
    <row r="2168" spans="19:61">
      <c r="S2168" s="2"/>
      <c r="T2168" s="2"/>
      <c r="U2168" s="2"/>
      <c r="V2168" s="2"/>
      <c r="W2168" s="2"/>
      <c r="X2168" s="2"/>
      <c r="Y2168" s="2"/>
      <c r="Z2168" s="2"/>
      <c r="AA2168" s="2"/>
      <c r="AB2168" s="2"/>
      <c r="AC2168" s="2"/>
      <c r="AD2168" s="2"/>
      <c r="AE2168" s="2"/>
      <c r="AF2168" s="2"/>
      <c r="AG2168" s="2"/>
      <c r="AH2168" s="2"/>
      <c r="AI2168" s="2"/>
      <c r="AJ2168" s="2"/>
      <c r="AK2168" s="2"/>
      <c r="AL2168" s="2"/>
      <c r="AM2168" s="2"/>
      <c r="AN2168" s="2"/>
      <c r="AO2168" s="2"/>
      <c r="AP2168" s="2"/>
      <c r="AQ2168" s="2"/>
      <c r="AR2168" s="2"/>
      <c r="AS2168" s="2"/>
      <c r="AT2168" s="2"/>
      <c r="AU2168" s="2"/>
      <c r="AV2168" s="2"/>
      <c r="AW2168" s="2"/>
      <c r="AX2168" s="2"/>
      <c r="AY2168" s="2"/>
      <c r="AZ2168" s="2"/>
      <c r="BA2168" s="2"/>
      <c r="BB2168" s="2"/>
      <c r="BC2168" s="2"/>
      <c r="BD2168" s="2"/>
      <c r="BE2168" s="2"/>
      <c r="BF2168" s="2"/>
      <c r="BG2168" s="2"/>
      <c r="BH2168" s="2"/>
      <c r="BI2168" s="2"/>
    </row>
    <row r="2169" spans="19:61">
      <c r="S2169" s="2"/>
      <c r="T2169" s="2"/>
      <c r="U2169" s="2"/>
      <c r="V2169" s="2"/>
      <c r="W2169" s="2"/>
      <c r="X2169" s="2"/>
      <c r="Y2169" s="2"/>
      <c r="Z2169" s="2"/>
      <c r="AA2169" s="2"/>
      <c r="AB2169" s="2"/>
      <c r="AC2169" s="2"/>
      <c r="AD2169" s="2"/>
      <c r="AE2169" s="2"/>
      <c r="AF2169" s="2"/>
      <c r="AG2169" s="2"/>
      <c r="AH2169" s="2"/>
      <c r="AI2169" s="2"/>
      <c r="AJ2169" s="2"/>
      <c r="AK2169" s="2"/>
      <c r="AL2169" s="2"/>
      <c r="AM2169" s="2"/>
      <c r="AN2169" s="2"/>
      <c r="AO2169" s="2"/>
      <c r="AP2169" s="2"/>
      <c r="AQ2169" s="2"/>
      <c r="AR2169" s="2"/>
      <c r="AS2169" s="2"/>
      <c r="AT2169" s="2"/>
      <c r="AU2169" s="2"/>
      <c r="AV2169" s="2"/>
      <c r="AW2169" s="2"/>
      <c r="AX2169" s="2"/>
      <c r="AY2169" s="2"/>
      <c r="AZ2169" s="2"/>
      <c r="BA2169" s="2"/>
      <c r="BB2169" s="2"/>
      <c r="BC2169" s="2"/>
      <c r="BD2169" s="2"/>
      <c r="BE2169" s="2"/>
      <c r="BF2169" s="2"/>
      <c r="BG2169" s="2"/>
      <c r="BH2169" s="2"/>
      <c r="BI2169" s="2"/>
    </row>
    <row r="2170" spans="19:61">
      <c r="S2170" s="2"/>
      <c r="T2170" s="2"/>
      <c r="U2170" s="2"/>
      <c r="V2170" s="2"/>
      <c r="W2170" s="2"/>
      <c r="X2170" s="2"/>
      <c r="Y2170" s="2"/>
      <c r="Z2170" s="2"/>
      <c r="AA2170" s="2"/>
      <c r="AB2170" s="2"/>
      <c r="AC2170" s="2"/>
      <c r="AD2170" s="2"/>
      <c r="AE2170" s="2"/>
      <c r="AF2170" s="2"/>
      <c r="AG2170" s="2"/>
      <c r="AH2170" s="2"/>
      <c r="AI2170" s="2"/>
      <c r="AJ2170" s="2"/>
      <c r="AK2170" s="2"/>
      <c r="AL2170" s="2"/>
      <c r="AM2170" s="2"/>
      <c r="AN2170" s="2"/>
      <c r="AO2170" s="2"/>
      <c r="AP2170" s="2"/>
      <c r="AQ2170" s="2"/>
      <c r="AR2170" s="2"/>
      <c r="AS2170" s="2"/>
      <c r="AT2170" s="2"/>
      <c r="AU2170" s="2"/>
      <c r="AV2170" s="2"/>
      <c r="AW2170" s="2"/>
      <c r="AX2170" s="2"/>
      <c r="AY2170" s="2"/>
      <c r="AZ2170" s="2"/>
      <c r="BA2170" s="2"/>
      <c r="BB2170" s="2"/>
      <c r="BC2170" s="2"/>
      <c r="BD2170" s="2"/>
      <c r="BE2170" s="2"/>
      <c r="BF2170" s="2"/>
      <c r="BG2170" s="2"/>
      <c r="BH2170" s="2"/>
      <c r="BI2170" s="2"/>
    </row>
    <row r="2171" spans="19:61">
      <c r="S2171" s="2"/>
      <c r="T2171" s="2"/>
      <c r="U2171" s="2"/>
      <c r="V2171" s="2"/>
      <c r="W2171" s="2"/>
      <c r="X2171" s="2"/>
      <c r="Y2171" s="2"/>
      <c r="Z2171" s="2"/>
      <c r="AA2171" s="2"/>
      <c r="AB2171" s="2"/>
      <c r="AC2171" s="2"/>
      <c r="AD2171" s="2"/>
      <c r="AE2171" s="2"/>
      <c r="AF2171" s="2"/>
      <c r="AG2171" s="2"/>
      <c r="AH2171" s="2"/>
      <c r="AI2171" s="2"/>
      <c r="AJ2171" s="2"/>
      <c r="AK2171" s="2"/>
      <c r="AL2171" s="2"/>
      <c r="AM2171" s="2"/>
      <c r="AN2171" s="2"/>
      <c r="AO2171" s="2"/>
      <c r="AP2171" s="2"/>
      <c r="AQ2171" s="2"/>
      <c r="AR2171" s="2"/>
      <c r="AS2171" s="2"/>
      <c r="AT2171" s="2"/>
      <c r="AU2171" s="2"/>
      <c r="AV2171" s="2"/>
      <c r="AW2171" s="2"/>
      <c r="AX2171" s="2"/>
      <c r="AY2171" s="2"/>
      <c r="AZ2171" s="2"/>
      <c r="BA2171" s="2"/>
      <c r="BB2171" s="2"/>
      <c r="BC2171" s="2"/>
      <c r="BD2171" s="2"/>
      <c r="BE2171" s="2"/>
      <c r="BF2171" s="2"/>
      <c r="BG2171" s="2"/>
      <c r="BH2171" s="2"/>
      <c r="BI2171" s="2"/>
    </row>
    <row r="2172" spans="19:61">
      <c r="S2172" s="2"/>
      <c r="T2172" s="2"/>
      <c r="U2172" s="2"/>
      <c r="V2172" s="2"/>
      <c r="W2172" s="2"/>
      <c r="X2172" s="2"/>
      <c r="Y2172" s="2"/>
      <c r="Z2172" s="2"/>
      <c r="AA2172" s="2"/>
      <c r="AB2172" s="2"/>
      <c r="AC2172" s="2"/>
      <c r="AD2172" s="2"/>
      <c r="AE2172" s="2"/>
      <c r="AF2172" s="2"/>
      <c r="AG2172" s="2"/>
      <c r="AH2172" s="2"/>
      <c r="AI2172" s="2"/>
      <c r="AJ2172" s="2"/>
      <c r="AK2172" s="2"/>
      <c r="AL2172" s="2"/>
      <c r="AM2172" s="2"/>
      <c r="AN2172" s="2"/>
      <c r="AO2172" s="2"/>
      <c r="AP2172" s="2"/>
      <c r="AQ2172" s="2"/>
      <c r="AR2172" s="2"/>
      <c r="AS2172" s="2"/>
      <c r="AT2172" s="2"/>
      <c r="AU2172" s="2"/>
      <c r="AV2172" s="2"/>
      <c r="AW2172" s="2"/>
      <c r="AX2172" s="2"/>
      <c r="AY2172" s="2"/>
      <c r="AZ2172" s="2"/>
      <c r="BA2172" s="2"/>
      <c r="BB2172" s="2"/>
      <c r="BC2172" s="2"/>
      <c r="BD2172" s="2"/>
      <c r="BE2172" s="2"/>
      <c r="BF2172" s="2"/>
      <c r="BG2172" s="2"/>
      <c r="BH2172" s="2"/>
      <c r="BI2172" s="2"/>
    </row>
    <row r="2173" spans="19:61">
      <c r="S2173" s="2"/>
      <c r="T2173" s="2"/>
      <c r="U2173" s="2"/>
      <c r="V2173" s="2"/>
      <c r="W2173" s="2"/>
      <c r="X2173" s="2"/>
      <c r="Y2173" s="2"/>
      <c r="Z2173" s="2"/>
      <c r="AA2173" s="2"/>
      <c r="AB2173" s="2"/>
      <c r="AC2173" s="2"/>
      <c r="AD2173" s="2"/>
      <c r="AE2173" s="2"/>
      <c r="AF2173" s="2"/>
      <c r="AG2173" s="2"/>
      <c r="AH2173" s="2"/>
      <c r="AI2173" s="2"/>
      <c r="AJ2173" s="2"/>
      <c r="AK2173" s="2"/>
      <c r="AL2173" s="2"/>
      <c r="AM2173" s="2"/>
      <c r="AN2173" s="2"/>
      <c r="AO2173" s="2"/>
      <c r="AP2173" s="2"/>
      <c r="AQ2173" s="2"/>
      <c r="AR2173" s="2"/>
      <c r="AS2173" s="2"/>
      <c r="AT2173" s="2"/>
      <c r="AU2173" s="2"/>
      <c r="AV2173" s="2"/>
      <c r="AW2173" s="2"/>
      <c r="AX2173" s="2"/>
      <c r="AY2173" s="2"/>
      <c r="AZ2173" s="2"/>
      <c r="BA2173" s="2"/>
      <c r="BB2173" s="2"/>
      <c r="BC2173" s="2"/>
      <c r="BD2173" s="2"/>
      <c r="BE2173" s="2"/>
      <c r="BF2173" s="2"/>
      <c r="BG2173" s="2"/>
      <c r="BH2173" s="2"/>
      <c r="BI2173" s="2"/>
    </row>
    <row r="2174" spans="19:61">
      <c r="S2174" s="2"/>
      <c r="T2174" s="2"/>
      <c r="U2174" s="2"/>
      <c r="V2174" s="2"/>
      <c r="W2174" s="2"/>
      <c r="X2174" s="2"/>
      <c r="Y2174" s="2"/>
      <c r="Z2174" s="2"/>
      <c r="AA2174" s="2"/>
      <c r="AB2174" s="2"/>
      <c r="AC2174" s="2"/>
      <c r="AD2174" s="2"/>
      <c r="AE2174" s="2"/>
      <c r="AF2174" s="2"/>
      <c r="AG2174" s="2"/>
      <c r="AH2174" s="2"/>
      <c r="AI2174" s="2"/>
      <c r="AJ2174" s="2"/>
      <c r="AK2174" s="2"/>
      <c r="AL2174" s="2"/>
      <c r="AM2174" s="2"/>
      <c r="AN2174" s="2"/>
      <c r="AO2174" s="2"/>
      <c r="AP2174" s="2"/>
      <c r="AQ2174" s="2"/>
      <c r="AR2174" s="2"/>
      <c r="AS2174" s="2"/>
      <c r="AT2174" s="2"/>
      <c r="AU2174" s="2"/>
      <c r="AV2174" s="2"/>
      <c r="AW2174" s="2"/>
      <c r="AX2174" s="2"/>
      <c r="AY2174" s="2"/>
      <c r="AZ2174" s="2"/>
      <c r="BA2174" s="2"/>
      <c r="BB2174" s="2"/>
      <c r="BC2174" s="2"/>
      <c r="BD2174" s="2"/>
      <c r="BE2174" s="2"/>
      <c r="BF2174" s="2"/>
      <c r="BG2174" s="2"/>
      <c r="BH2174" s="2"/>
      <c r="BI2174" s="2"/>
    </row>
    <row r="2175" spans="19:61">
      <c r="S2175" s="2"/>
      <c r="T2175" s="2"/>
      <c r="U2175" s="2"/>
      <c r="V2175" s="2"/>
      <c r="W2175" s="2"/>
      <c r="X2175" s="2"/>
      <c r="Y2175" s="2"/>
      <c r="Z2175" s="2"/>
      <c r="AA2175" s="2"/>
      <c r="AB2175" s="2"/>
      <c r="AC2175" s="2"/>
      <c r="AD2175" s="2"/>
      <c r="AE2175" s="2"/>
      <c r="AF2175" s="2"/>
      <c r="AG2175" s="2"/>
      <c r="AH2175" s="2"/>
      <c r="AI2175" s="2"/>
      <c r="AJ2175" s="2"/>
      <c r="AK2175" s="2"/>
      <c r="AL2175" s="2"/>
      <c r="AM2175" s="2"/>
      <c r="AN2175" s="2"/>
      <c r="AO2175" s="2"/>
      <c r="AP2175" s="2"/>
      <c r="AQ2175" s="2"/>
      <c r="AR2175" s="2"/>
      <c r="AS2175" s="2"/>
      <c r="AT2175" s="2"/>
      <c r="AU2175" s="2"/>
      <c r="AV2175" s="2"/>
      <c r="AW2175" s="2"/>
      <c r="AX2175" s="2"/>
      <c r="AY2175" s="2"/>
      <c r="AZ2175" s="2"/>
      <c r="BA2175" s="2"/>
      <c r="BB2175" s="2"/>
      <c r="BC2175" s="2"/>
      <c r="BD2175" s="2"/>
      <c r="BE2175" s="2"/>
      <c r="BF2175" s="2"/>
      <c r="BG2175" s="2"/>
      <c r="BH2175" s="2"/>
      <c r="BI2175" s="2"/>
    </row>
    <row r="2176" spans="19:61">
      <c r="S2176" s="2"/>
      <c r="T2176" s="2"/>
      <c r="U2176" s="2"/>
      <c r="V2176" s="2"/>
      <c r="W2176" s="2"/>
      <c r="X2176" s="2"/>
      <c r="Y2176" s="2"/>
      <c r="Z2176" s="2"/>
      <c r="AA2176" s="2"/>
      <c r="AB2176" s="2"/>
      <c r="AC2176" s="2"/>
      <c r="AD2176" s="2"/>
      <c r="AE2176" s="2"/>
      <c r="AF2176" s="2"/>
      <c r="AG2176" s="2"/>
      <c r="AH2176" s="2"/>
      <c r="AI2176" s="2"/>
      <c r="AJ2176" s="2"/>
      <c r="AK2176" s="2"/>
      <c r="AL2176" s="2"/>
      <c r="AM2176" s="2"/>
      <c r="AN2176" s="2"/>
      <c r="AO2176" s="2"/>
      <c r="AP2176" s="2"/>
      <c r="AQ2176" s="2"/>
      <c r="AR2176" s="2"/>
      <c r="AS2176" s="2"/>
      <c r="AT2176" s="2"/>
      <c r="AU2176" s="2"/>
      <c r="AV2176" s="2"/>
      <c r="AW2176" s="2"/>
      <c r="AX2176" s="2"/>
      <c r="AY2176" s="2"/>
      <c r="AZ2176" s="2"/>
      <c r="BA2176" s="2"/>
      <c r="BB2176" s="2"/>
      <c r="BC2176" s="2"/>
      <c r="BD2176" s="2"/>
      <c r="BE2176" s="2"/>
      <c r="BF2176" s="2"/>
      <c r="BG2176" s="2"/>
      <c r="BH2176" s="2"/>
      <c r="BI2176" s="2"/>
    </row>
    <row r="2177" spans="19:61">
      <c r="S2177" s="2"/>
      <c r="T2177" s="2"/>
      <c r="U2177" s="2"/>
      <c r="V2177" s="2"/>
      <c r="W2177" s="2"/>
      <c r="X2177" s="2"/>
      <c r="Y2177" s="2"/>
      <c r="Z2177" s="2"/>
      <c r="AA2177" s="2"/>
      <c r="AB2177" s="2"/>
      <c r="AC2177" s="2"/>
      <c r="AD2177" s="2"/>
      <c r="AE2177" s="2"/>
      <c r="AF2177" s="2"/>
      <c r="AG2177" s="2"/>
      <c r="AH2177" s="2"/>
      <c r="AI2177" s="2"/>
      <c r="AJ2177" s="2"/>
      <c r="AK2177" s="2"/>
      <c r="AL2177" s="2"/>
      <c r="AM2177" s="2"/>
      <c r="AN2177" s="2"/>
      <c r="AO2177" s="2"/>
      <c r="AP2177" s="2"/>
      <c r="AQ2177" s="2"/>
      <c r="AR2177" s="2"/>
      <c r="AS2177" s="2"/>
      <c r="AT2177" s="2"/>
      <c r="AU2177" s="2"/>
      <c r="AV2177" s="2"/>
      <c r="AW2177" s="2"/>
      <c r="AX2177" s="2"/>
      <c r="AY2177" s="2"/>
      <c r="AZ2177" s="2"/>
      <c r="BA2177" s="2"/>
      <c r="BB2177" s="2"/>
      <c r="BC2177" s="2"/>
      <c r="BD2177" s="2"/>
      <c r="BE2177" s="2"/>
      <c r="BF2177" s="2"/>
      <c r="BG2177" s="2"/>
      <c r="BH2177" s="2"/>
      <c r="BI2177" s="2"/>
    </row>
    <row r="2178" spans="19:61">
      <c r="S2178" s="2"/>
      <c r="T2178" s="2"/>
      <c r="U2178" s="2"/>
      <c r="V2178" s="2"/>
      <c r="W2178" s="2"/>
      <c r="X2178" s="2"/>
      <c r="Y2178" s="2"/>
      <c r="Z2178" s="2"/>
      <c r="AA2178" s="2"/>
      <c r="AB2178" s="2"/>
      <c r="AC2178" s="2"/>
      <c r="AD2178" s="2"/>
      <c r="AE2178" s="2"/>
      <c r="AF2178" s="2"/>
      <c r="AG2178" s="2"/>
      <c r="AH2178" s="2"/>
      <c r="AI2178" s="2"/>
      <c r="AJ2178" s="2"/>
      <c r="AK2178" s="2"/>
      <c r="AL2178" s="2"/>
      <c r="AM2178" s="2"/>
      <c r="AN2178" s="2"/>
      <c r="AO2178" s="2"/>
      <c r="AP2178" s="2"/>
      <c r="AQ2178" s="2"/>
      <c r="AR2178" s="2"/>
      <c r="AS2178" s="2"/>
      <c r="AT2178" s="2"/>
      <c r="AU2178" s="2"/>
      <c r="AV2178" s="2"/>
      <c r="AW2178" s="2"/>
      <c r="AX2178" s="2"/>
      <c r="AY2178" s="2"/>
      <c r="AZ2178" s="2"/>
      <c r="BA2178" s="2"/>
      <c r="BB2178" s="2"/>
      <c r="BC2178" s="2"/>
      <c r="BD2178" s="2"/>
      <c r="BE2178" s="2"/>
      <c r="BF2178" s="2"/>
      <c r="BG2178" s="2"/>
      <c r="BH2178" s="2"/>
      <c r="BI2178" s="2"/>
    </row>
    <row r="2179" spans="19:61">
      <c r="S2179" s="2"/>
      <c r="T2179" s="2"/>
      <c r="U2179" s="2"/>
      <c r="V2179" s="2"/>
      <c r="W2179" s="2"/>
      <c r="X2179" s="2"/>
      <c r="Y2179" s="2"/>
      <c r="Z2179" s="2"/>
      <c r="AA2179" s="2"/>
      <c r="AB2179" s="2"/>
      <c r="AC2179" s="2"/>
      <c r="AD2179" s="2"/>
      <c r="AE2179" s="2"/>
      <c r="AF2179" s="2"/>
      <c r="AG2179" s="2"/>
      <c r="AH2179" s="2"/>
      <c r="AI2179" s="2"/>
      <c r="AJ2179" s="2"/>
      <c r="AK2179" s="2"/>
      <c r="AL2179" s="2"/>
      <c r="AM2179" s="2"/>
      <c r="AN2179" s="2"/>
      <c r="AO2179" s="2"/>
      <c r="AP2179" s="2"/>
      <c r="AQ2179" s="2"/>
      <c r="AR2179" s="2"/>
      <c r="AS2179" s="2"/>
      <c r="AT2179" s="2"/>
      <c r="AU2179" s="2"/>
      <c r="AV2179" s="2"/>
      <c r="AW2179" s="2"/>
      <c r="AX2179" s="2"/>
      <c r="AY2179" s="2"/>
      <c r="AZ2179" s="2"/>
      <c r="BA2179" s="2"/>
      <c r="BB2179" s="2"/>
      <c r="BC2179" s="2"/>
      <c r="BD2179" s="2"/>
      <c r="BE2179" s="2"/>
      <c r="BF2179" s="2"/>
      <c r="BG2179" s="2"/>
      <c r="BH2179" s="2"/>
      <c r="BI2179" s="2"/>
    </row>
    <row r="2180" spans="19:61">
      <c r="S2180" s="2"/>
      <c r="T2180" s="2"/>
      <c r="U2180" s="2"/>
      <c r="V2180" s="2"/>
      <c r="W2180" s="2"/>
      <c r="X2180" s="2"/>
      <c r="Y2180" s="2"/>
      <c r="Z2180" s="2"/>
      <c r="AA2180" s="2"/>
      <c r="AB2180" s="2"/>
      <c r="AC2180" s="2"/>
      <c r="AD2180" s="2"/>
      <c r="AE2180" s="2"/>
      <c r="AF2180" s="2"/>
      <c r="AG2180" s="2"/>
      <c r="AH2180" s="2"/>
      <c r="AI2180" s="2"/>
      <c r="AJ2180" s="2"/>
      <c r="AK2180" s="2"/>
      <c r="AL2180" s="2"/>
      <c r="AM2180" s="2"/>
      <c r="AN2180" s="2"/>
      <c r="AO2180" s="2"/>
      <c r="AP2180" s="2"/>
      <c r="AQ2180" s="2"/>
      <c r="AR2180" s="2"/>
      <c r="AS2180" s="2"/>
      <c r="AT2180" s="2"/>
      <c r="AU2180" s="2"/>
      <c r="AV2180" s="2"/>
      <c r="AW2180" s="2"/>
      <c r="AX2180" s="2"/>
      <c r="AY2180" s="2"/>
      <c r="AZ2180" s="2"/>
      <c r="BA2180" s="2"/>
      <c r="BB2180" s="2"/>
      <c r="BC2180" s="2"/>
      <c r="BD2180" s="2"/>
      <c r="BE2180" s="2"/>
      <c r="BF2180" s="2"/>
      <c r="BG2180" s="2"/>
      <c r="BH2180" s="2"/>
      <c r="BI2180" s="2"/>
    </row>
    <row r="2181" spans="19:61">
      <c r="S2181" s="2"/>
      <c r="T2181" s="2"/>
      <c r="U2181" s="2"/>
      <c r="V2181" s="2"/>
      <c r="W2181" s="2"/>
      <c r="X2181" s="2"/>
      <c r="Y2181" s="2"/>
      <c r="Z2181" s="2"/>
      <c r="AA2181" s="2"/>
      <c r="AB2181" s="2"/>
      <c r="AC2181" s="2"/>
      <c r="AD2181" s="2"/>
      <c r="AE2181" s="2"/>
      <c r="AF2181" s="2"/>
      <c r="AG2181" s="2"/>
      <c r="AH2181" s="2"/>
      <c r="AI2181" s="2"/>
      <c r="AJ2181" s="2"/>
      <c r="AK2181" s="2"/>
      <c r="AL2181" s="2"/>
      <c r="AM2181" s="2"/>
      <c r="AN2181" s="2"/>
      <c r="AO2181" s="2"/>
      <c r="AP2181" s="2"/>
      <c r="AQ2181" s="2"/>
      <c r="AR2181" s="2"/>
      <c r="AS2181" s="2"/>
      <c r="AT2181" s="2"/>
      <c r="AU2181" s="2"/>
      <c r="AV2181" s="2"/>
      <c r="AW2181" s="2"/>
      <c r="AX2181" s="2"/>
      <c r="AY2181" s="2"/>
      <c r="AZ2181" s="2"/>
      <c r="BA2181" s="2"/>
      <c r="BB2181" s="2"/>
      <c r="BC2181" s="2"/>
      <c r="BD2181" s="2"/>
      <c r="BE2181" s="2"/>
      <c r="BF2181" s="2"/>
      <c r="BG2181" s="2"/>
      <c r="BH2181" s="2"/>
      <c r="BI2181" s="2"/>
    </row>
    <row r="2182" spans="19:61">
      <c r="S2182" s="2"/>
      <c r="T2182" s="2"/>
      <c r="U2182" s="2"/>
      <c r="V2182" s="2"/>
      <c r="W2182" s="2"/>
      <c r="X2182" s="2"/>
      <c r="Y2182" s="2"/>
      <c r="Z2182" s="2"/>
      <c r="AA2182" s="2"/>
      <c r="AB2182" s="2"/>
      <c r="AC2182" s="2"/>
      <c r="AD2182" s="2"/>
      <c r="AE2182" s="2"/>
      <c r="AF2182" s="2"/>
      <c r="AG2182" s="2"/>
      <c r="AH2182" s="2"/>
      <c r="AI2182" s="2"/>
      <c r="AJ2182" s="2"/>
      <c r="AK2182" s="2"/>
      <c r="AL2182" s="2"/>
      <c r="AM2182" s="2"/>
      <c r="AN2182" s="2"/>
      <c r="AO2182" s="2"/>
      <c r="AP2182" s="2"/>
      <c r="AQ2182" s="2"/>
      <c r="AR2182" s="2"/>
      <c r="AS2182" s="2"/>
      <c r="AT2182" s="2"/>
      <c r="AU2182" s="2"/>
      <c r="AV2182" s="2"/>
      <c r="AW2182" s="2"/>
      <c r="AX2182" s="2"/>
      <c r="AY2182" s="2"/>
      <c r="AZ2182" s="2"/>
      <c r="BA2182" s="2"/>
      <c r="BB2182" s="2"/>
      <c r="BC2182" s="2"/>
      <c r="BD2182" s="2"/>
      <c r="BE2182" s="2"/>
      <c r="BF2182" s="2"/>
      <c r="BG2182" s="2"/>
      <c r="BH2182" s="2"/>
      <c r="BI2182" s="2"/>
    </row>
    <row r="2183" spans="19:61">
      <c r="S2183" s="2"/>
      <c r="T2183" s="2"/>
      <c r="U2183" s="2"/>
      <c r="V2183" s="2"/>
      <c r="W2183" s="2"/>
      <c r="X2183" s="2"/>
      <c r="Y2183" s="2"/>
      <c r="Z2183" s="2"/>
      <c r="AA2183" s="2"/>
      <c r="AB2183" s="2"/>
      <c r="AC2183" s="2"/>
      <c r="AD2183" s="2"/>
      <c r="AE2183" s="2"/>
      <c r="AF2183" s="2"/>
      <c r="AG2183" s="2"/>
      <c r="AH2183" s="2"/>
      <c r="AI2183" s="2"/>
      <c r="AJ2183" s="2"/>
      <c r="AK2183" s="2"/>
      <c r="AL2183" s="2"/>
      <c r="AM2183" s="2"/>
      <c r="AN2183" s="2"/>
      <c r="AO2183" s="2"/>
      <c r="AP2183" s="2"/>
      <c r="AQ2183" s="2"/>
      <c r="AR2183" s="2"/>
      <c r="AS2183" s="2"/>
      <c r="AT2183" s="2"/>
      <c r="AU2183" s="2"/>
      <c r="AV2183" s="2"/>
      <c r="AW2183" s="2"/>
      <c r="AX2183" s="2"/>
      <c r="AY2183" s="2"/>
      <c r="AZ2183" s="2"/>
      <c r="BA2183" s="2"/>
      <c r="BB2183" s="2"/>
      <c r="BC2183" s="2"/>
      <c r="BD2183" s="2"/>
      <c r="BE2183" s="2"/>
      <c r="BF2183" s="2"/>
      <c r="BG2183" s="2"/>
      <c r="BH2183" s="2"/>
      <c r="BI2183" s="2"/>
    </row>
    <row r="2184" spans="19:61">
      <c r="S2184" s="2"/>
      <c r="T2184" s="2"/>
      <c r="U2184" s="2"/>
      <c r="V2184" s="2"/>
      <c r="W2184" s="2"/>
      <c r="X2184" s="2"/>
      <c r="Y2184" s="2"/>
      <c r="Z2184" s="2"/>
      <c r="AA2184" s="2"/>
      <c r="AB2184" s="2"/>
      <c r="AC2184" s="2"/>
      <c r="AD2184" s="2"/>
      <c r="AE2184" s="2"/>
      <c r="AF2184" s="2"/>
      <c r="AG2184" s="2"/>
      <c r="AH2184" s="2"/>
      <c r="AI2184" s="2"/>
      <c r="AJ2184" s="2"/>
      <c r="AK2184" s="2"/>
      <c r="AL2184" s="2"/>
      <c r="AM2184" s="2"/>
      <c r="AN2184" s="2"/>
      <c r="AO2184" s="2"/>
      <c r="AP2184" s="2"/>
      <c r="AQ2184" s="2"/>
      <c r="AR2184" s="2"/>
      <c r="AS2184" s="2"/>
      <c r="AT2184" s="2"/>
      <c r="AU2184" s="2"/>
      <c r="AV2184" s="2"/>
      <c r="AW2184" s="2"/>
      <c r="AX2184" s="2"/>
      <c r="AY2184" s="2"/>
      <c r="AZ2184" s="2"/>
      <c r="BA2184" s="2"/>
      <c r="BB2184" s="2"/>
      <c r="BC2184" s="2"/>
      <c r="BD2184" s="2"/>
      <c r="BE2184" s="2"/>
      <c r="BF2184" s="2"/>
      <c r="BG2184" s="2"/>
      <c r="BH2184" s="2"/>
      <c r="BI2184" s="2"/>
    </row>
    <row r="2185" spans="19:61">
      <c r="S2185" s="2"/>
      <c r="T2185" s="2"/>
      <c r="U2185" s="2"/>
      <c r="V2185" s="2"/>
      <c r="W2185" s="2"/>
      <c r="X2185" s="2"/>
      <c r="Y2185" s="2"/>
      <c r="Z2185" s="2"/>
      <c r="AA2185" s="2"/>
      <c r="AB2185" s="2"/>
      <c r="AC2185" s="2"/>
      <c r="AD2185" s="2"/>
      <c r="AE2185" s="2"/>
      <c r="AF2185" s="2"/>
      <c r="AG2185" s="2"/>
      <c r="AH2185" s="2"/>
      <c r="AI2185" s="2"/>
      <c r="AJ2185" s="2"/>
      <c r="AK2185" s="2"/>
      <c r="AL2185" s="2"/>
      <c r="AM2185" s="2"/>
      <c r="AN2185" s="2"/>
      <c r="AO2185" s="2"/>
      <c r="AP2185" s="2"/>
      <c r="AQ2185" s="2"/>
      <c r="AR2185" s="2"/>
      <c r="AS2185" s="2"/>
      <c r="AT2185" s="2"/>
      <c r="AU2185" s="2"/>
      <c r="AV2185" s="2"/>
      <c r="AW2185" s="2"/>
      <c r="AX2185" s="2"/>
      <c r="AY2185" s="2"/>
      <c r="AZ2185" s="2"/>
      <c r="BA2185" s="2"/>
      <c r="BB2185" s="2"/>
      <c r="BC2185" s="2"/>
      <c r="BD2185" s="2"/>
      <c r="BE2185" s="2"/>
      <c r="BF2185" s="2"/>
      <c r="BG2185" s="2"/>
      <c r="BH2185" s="2"/>
      <c r="BI2185" s="2"/>
    </row>
    <row r="2186" spans="19:61">
      <c r="S2186" s="2"/>
      <c r="T2186" s="2"/>
      <c r="U2186" s="2"/>
      <c r="V2186" s="2"/>
      <c r="W2186" s="2"/>
      <c r="X2186" s="2"/>
      <c r="Y2186" s="2"/>
      <c r="Z2186" s="2"/>
      <c r="AA2186" s="2"/>
      <c r="AB2186" s="2"/>
      <c r="AC2186" s="2"/>
      <c r="AD2186" s="2"/>
      <c r="AE2186" s="2"/>
      <c r="AF2186" s="2"/>
      <c r="AG2186" s="2"/>
      <c r="AH2186" s="2"/>
      <c r="AI2186" s="2"/>
      <c r="AJ2186" s="2"/>
      <c r="AK2186" s="2"/>
      <c r="AL2186" s="2"/>
      <c r="AM2186" s="2"/>
      <c r="AN2186" s="2"/>
      <c r="AO2186" s="2"/>
      <c r="AP2186" s="2"/>
      <c r="AQ2186" s="2"/>
      <c r="AR2186" s="2"/>
      <c r="AS2186" s="2"/>
      <c r="AT2186" s="2"/>
      <c r="AU2186" s="2"/>
      <c r="AV2186" s="2"/>
      <c r="AW2186" s="2"/>
      <c r="AX2186" s="2"/>
      <c r="AY2186" s="2"/>
      <c r="AZ2186" s="2"/>
      <c r="BA2186" s="2"/>
      <c r="BB2186" s="2"/>
      <c r="BC2186" s="2"/>
      <c r="BD2186" s="2"/>
      <c r="BE2186" s="2"/>
      <c r="BF2186" s="2"/>
      <c r="BG2186" s="2"/>
      <c r="BH2186" s="2"/>
      <c r="BI2186" s="2"/>
    </row>
    <row r="2187" spans="19:61">
      <c r="S2187" s="2"/>
      <c r="T2187" s="2"/>
      <c r="U2187" s="2"/>
      <c r="V2187" s="2"/>
      <c r="W2187" s="2"/>
      <c r="X2187" s="2"/>
      <c r="Y2187" s="2"/>
      <c r="Z2187" s="2"/>
      <c r="AA2187" s="2"/>
      <c r="AB2187" s="2"/>
      <c r="AC2187" s="2"/>
      <c r="AD2187" s="2"/>
      <c r="AE2187" s="2"/>
      <c r="AF2187" s="2"/>
      <c r="AG2187" s="2"/>
      <c r="AH2187" s="2"/>
      <c r="AI2187" s="2"/>
      <c r="AJ2187" s="2"/>
      <c r="AK2187" s="2"/>
      <c r="AL2187" s="2"/>
      <c r="AM2187" s="2"/>
      <c r="AN2187" s="2"/>
      <c r="AO2187" s="2"/>
      <c r="AP2187" s="2"/>
      <c r="AQ2187" s="2"/>
      <c r="AR2187" s="2"/>
      <c r="AS2187" s="2"/>
      <c r="AT2187" s="2"/>
      <c r="AU2187" s="2"/>
      <c r="AV2187" s="2"/>
      <c r="AW2187" s="2"/>
      <c r="AX2187" s="2"/>
      <c r="AY2187" s="2"/>
      <c r="AZ2187" s="2"/>
      <c r="BA2187" s="2"/>
      <c r="BB2187" s="2"/>
      <c r="BC2187" s="2"/>
      <c r="BD2187" s="2"/>
      <c r="BE2187" s="2"/>
      <c r="BF2187" s="2"/>
      <c r="BG2187" s="2"/>
      <c r="BH2187" s="2"/>
      <c r="BI2187" s="2"/>
    </row>
    <row r="2188" spans="19:61">
      <c r="S2188" s="2"/>
      <c r="T2188" s="2"/>
      <c r="U2188" s="2"/>
      <c r="V2188" s="2"/>
      <c r="W2188" s="2"/>
      <c r="X2188" s="2"/>
      <c r="Y2188" s="2"/>
      <c r="Z2188" s="2"/>
      <c r="AA2188" s="2"/>
      <c r="AB2188" s="2"/>
      <c r="AC2188" s="2"/>
      <c r="AD2188" s="2"/>
      <c r="AE2188" s="2"/>
      <c r="AF2188" s="2"/>
      <c r="AG2188" s="2"/>
      <c r="AH2188" s="2"/>
      <c r="AI2188" s="2"/>
      <c r="AJ2188" s="2"/>
      <c r="AK2188" s="2"/>
      <c r="AL2188" s="2"/>
      <c r="AM2188" s="2"/>
      <c r="AN2188" s="2"/>
      <c r="AO2188" s="2"/>
      <c r="AP2188" s="2"/>
      <c r="AQ2188" s="2"/>
      <c r="AR2188" s="2"/>
      <c r="AS2188" s="2"/>
      <c r="AT2188" s="2"/>
      <c r="AU2188" s="2"/>
      <c r="AV2188" s="2"/>
      <c r="AW2188" s="2"/>
      <c r="AX2188" s="2"/>
      <c r="AY2188" s="2"/>
      <c r="AZ2188" s="2"/>
      <c r="BA2188" s="2"/>
      <c r="BB2188" s="2"/>
      <c r="BC2188" s="2"/>
      <c r="BD2188" s="2"/>
      <c r="BE2188" s="2"/>
      <c r="BF2188" s="2"/>
      <c r="BG2188" s="2"/>
      <c r="BH2188" s="2"/>
      <c r="BI2188" s="2"/>
    </row>
    <row r="2189" spans="19:61">
      <c r="S2189" s="2"/>
      <c r="T2189" s="2"/>
      <c r="U2189" s="2"/>
      <c r="V2189" s="2"/>
      <c r="W2189" s="2"/>
      <c r="X2189" s="2"/>
      <c r="Y2189" s="2"/>
      <c r="Z2189" s="2"/>
      <c r="AA2189" s="2"/>
      <c r="AB2189" s="2"/>
      <c r="AC2189" s="2"/>
      <c r="AD2189" s="2"/>
      <c r="AE2189" s="2"/>
      <c r="AF2189" s="2"/>
      <c r="AG2189" s="2"/>
      <c r="AH2189" s="2"/>
      <c r="AI2189" s="2"/>
      <c r="AJ2189" s="2"/>
      <c r="AK2189" s="2"/>
      <c r="AL2189" s="2"/>
      <c r="AM2189" s="2"/>
      <c r="AN2189" s="2"/>
      <c r="AO2189" s="2"/>
      <c r="AP2189" s="2"/>
      <c r="AQ2189" s="2"/>
      <c r="AR2189" s="2"/>
      <c r="AS2189" s="2"/>
      <c r="AT2189" s="2"/>
      <c r="AU2189" s="2"/>
      <c r="AV2189" s="2"/>
      <c r="AW2189" s="2"/>
      <c r="AX2189" s="2"/>
      <c r="AY2189" s="2"/>
      <c r="AZ2189" s="2"/>
      <c r="BA2189" s="2"/>
      <c r="BB2189" s="2"/>
      <c r="BC2189" s="2"/>
      <c r="BD2189" s="2"/>
      <c r="BE2189" s="2"/>
      <c r="BF2189" s="2"/>
      <c r="BG2189" s="2"/>
      <c r="BH2189" s="2"/>
      <c r="BI2189" s="2"/>
    </row>
    <row r="2190" spans="19:61">
      <c r="S2190" s="2"/>
      <c r="T2190" s="2"/>
      <c r="U2190" s="2"/>
      <c r="V2190" s="2"/>
      <c r="W2190" s="2"/>
      <c r="X2190" s="2"/>
      <c r="Y2190" s="2"/>
      <c r="Z2190" s="2"/>
      <c r="AA2190" s="2"/>
      <c r="AB2190" s="2"/>
      <c r="AC2190" s="2"/>
      <c r="AD2190" s="2"/>
      <c r="AE2190" s="2"/>
      <c r="AF2190" s="2"/>
      <c r="AG2190" s="2"/>
      <c r="AH2190" s="2"/>
      <c r="AI2190" s="2"/>
      <c r="AJ2190" s="2"/>
      <c r="AK2190" s="2"/>
      <c r="AL2190" s="2"/>
      <c r="AM2190" s="2"/>
      <c r="AN2190" s="2"/>
      <c r="AO2190" s="2"/>
      <c r="AP2190" s="2"/>
      <c r="AQ2190" s="2"/>
      <c r="AR2190" s="2"/>
      <c r="AS2190" s="2"/>
      <c r="AT2190" s="2"/>
      <c r="AU2190" s="2"/>
      <c r="AV2190" s="2"/>
      <c r="AW2190" s="2"/>
      <c r="AX2190" s="2"/>
      <c r="AY2190" s="2"/>
      <c r="AZ2190" s="2"/>
      <c r="BA2190" s="2"/>
      <c r="BB2190" s="2"/>
      <c r="BC2190" s="2"/>
      <c r="BD2190" s="2"/>
      <c r="BE2190" s="2"/>
      <c r="BF2190" s="2"/>
      <c r="BG2190" s="2"/>
      <c r="BH2190" s="2"/>
      <c r="BI2190" s="2"/>
    </row>
    <row r="2191" spans="19:61">
      <c r="S2191" s="2"/>
      <c r="T2191" s="2"/>
      <c r="U2191" s="2"/>
      <c r="V2191" s="2"/>
      <c r="W2191" s="2"/>
      <c r="X2191" s="2"/>
      <c r="Y2191" s="2"/>
      <c r="Z2191" s="2"/>
      <c r="AA2191" s="2"/>
      <c r="AB2191" s="2"/>
      <c r="AC2191" s="2"/>
      <c r="AD2191" s="2"/>
      <c r="AE2191" s="2"/>
      <c r="AF2191" s="2"/>
      <c r="AG2191" s="2"/>
      <c r="AH2191" s="2"/>
      <c r="AI2191" s="2"/>
      <c r="AJ2191" s="2"/>
      <c r="AK2191" s="2"/>
      <c r="AL2191" s="2"/>
      <c r="AM2191" s="2"/>
      <c r="AN2191" s="2"/>
      <c r="AO2191" s="2"/>
      <c r="AP2191" s="2"/>
      <c r="AQ2191" s="2"/>
      <c r="AR2191" s="2"/>
      <c r="AS2191" s="2"/>
      <c r="AT2191" s="2"/>
      <c r="AU2191" s="2"/>
      <c r="AV2191" s="2"/>
      <c r="AW2191" s="2"/>
      <c r="AX2191" s="2"/>
      <c r="AY2191" s="2"/>
      <c r="AZ2191" s="2"/>
      <c r="BA2191" s="2"/>
      <c r="BB2191" s="2"/>
      <c r="BC2191" s="2"/>
      <c r="BD2191" s="2"/>
      <c r="BE2191" s="2"/>
      <c r="BF2191" s="2"/>
      <c r="BG2191" s="2"/>
      <c r="BH2191" s="2"/>
      <c r="BI2191" s="2"/>
    </row>
    <row r="2192" spans="19:61">
      <c r="S2192" s="2"/>
      <c r="T2192" s="2"/>
      <c r="U2192" s="2"/>
      <c r="V2192" s="2"/>
      <c r="W2192" s="2"/>
      <c r="X2192" s="2"/>
      <c r="Y2192" s="2"/>
      <c r="Z2192" s="2"/>
      <c r="AA2192" s="2"/>
      <c r="AB2192" s="2"/>
      <c r="AC2192" s="2"/>
      <c r="AD2192" s="2"/>
      <c r="AE2192" s="2"/>
      <c r="AF2192" s="2"/>
      <c r="AG2192" s="2"/>
      <c r="AH2192" s="2"/>
      <c r="AI2192" s="2"/>
      <c r="AJ2192" s="2"/>
      <c r="AK2192" s="2"/>
      <c r="AL2192" s="2"/>
      <c r="AM2192" s="2"/>
      <c r="AN2192" s="2"/>
      <c r="AO2192" s="2"/>
      <c r="AP2192" s="2"/>
      <c r="AQ2192" s="2"/>
      <c r="AR2192" s="2"/>
      <c r="AS2192" s="2"/>
      <c r="AT2192" s="2"/>
      <c r="AU2192" s="2"/>
      <c r="AV2192" s="2"/>
      <c r="AW2192" s="2"/>
      <c r="AX2192" s="2"/>
      <c r="AY2192" s="2"/>
      <c r="AZ2192" s="2"/>
      <c r="BA2192" s="2"/>
      <c r="BB2192" s="2"/>
      <c r="BC2192" s="2"/>
      <c r="BD2192" s="2"/>
      <c r="BE2192" s="2"/>
      <c r="BF2192" s="2"/>
      <c r="BG2192" s="2"/>
      <c r="BH2192" s="2"/>
      <c r="BI2192" s="2"/>
    </row>
    <row r="2193" spans="19:61">
      <c r="S2193" s="2"/>
      <c r="T2193" s="2"/>
      <c r="U2193" s="2"/>
      <c r="V2193" s="2"/>
      <c r="W2193" s="2"/>
      <c r="X2193" s="2"/>
      <c r="Y2193" s="2"/>
      <c r="Z2193" s="2"/>
      <c r="AA2193" s="2"/>
      <c r="AB2193" s="2"/>
      <c r="AC2193" s="2"/>
      <c r="AD2193" s="2"/>
      <c r="AE2193" s="2"/>
      <c r="AF2193" s="2"/>
      <c r="AG2193" s="2"/>
      <c r="AH2193" s="2"/>
      <c r="AI2193" s="2"/>
      <c r="AJ2193" s="2"/>
      <c r="AK2193" s="2"/>
      <c r="AL2193" s="2"/>
      <c r="AM2193" s="2"/>
      <c r="AN2193" s="2"/>
      <c r="AO2193" s="2"/>
      <c r="AP2193" s="2"/>
      <c r="AQ2193" s="2"/>
      <c r="AR2193" s="2"/>
      <c r="AS2193" s="2"/>
      <c r="AT2193" s="2"/>
      <c r="AU2193" s="2"/>
      <c r="AV2193" s="2"/>
      <c r="AW2193" s="2"/>
      <c r="AX2193" s="2"/>
      <c r="AY2193" s="2"/>
      <c r="AZ2193" s="2"/>
      <c r="BA2193" s="2"/>
      <c r="BB2193" s="2"/>
      <c r="BC2193" s="2"/>
      <c r="BD2193" s="2"/>
      <c r="BE2193" s="2"/>
      <c r="BF2193" s="2"/>
      <c r="BG2193" s="2"/>
      <c r="BH2193" s="2"/>
      <c r="BI2193" s="2"/>
    </row>
    <row r="2194" spans="19:61">
      <c r="S2194" s="2"/>
      <c r="T2194" s="2"/>
      <c r="U2194" s="2"/>
      <c r="V2194" s="2"/>
      <c r="W2194" s="2"/>
      <c r="X2194" s="2"/>
      <c r="Y2194" s="2"/>
      <c r="Z2194" s="2"/>
      <c r="AA2194" s="2"/>
      <c r="AB2194" s="2"/>
      <c r="AC2194" s="2"/>
      <c r="AD2194" s="2"/>
      <c r="AE2194" s="2"/>
      <c r="AF2194" s="2"/>
      <c r="AG2194" s="2"/>
      <c r="AH2194" s="2"/>
      <c r="AI2194" s="2"/>
      <c r="AJ2194" s="2"/>
      <c r="AK2194" s="2"/>
      <c r="AL2194" s="2"/>
      <c r="AM2194" s="2"/>
      <c r="AN2194" s="2"/>
      <c r="AO2194" s="2"/>
      <c r="AP2194" s="2"/>
      <c r="AQ2194" s="2"/>
      <c r="AR2194" s="2"/>
      <c r="AS2194" s="2"/>
      <c r="AT2194" s="2"/>
      <c r="AU2194" s="2"/>
      <c r="AV2194" s="2"/>
      <c r="AW2194" s="2"/>
      <c r="AX2194" s="2"/>
      <c r="AY2194" s="2"/>
      <c r="AZ2194" s="2"/>
      <c r="BA2194" s="2"/>
      <c r="BB2194" s="2"/>
      <c r="BC2194" s="2"/>
      <c r="BD2194" s="2"/>
      <c r="BE2194" s="2"/>
      <c r="BF2194" s="2"/>
      <c r="BG2194" s="2"/>
      <c r="BH2194" s="2"/>
      <c r="BI2194" s="2"/>
    </row>
    <row r="2195" spans="19:61">
      <c r="S2195" s="2"/>
      <c r="T2195" s="2"/>
      <c r="U2195" s="2"/>
      <c r="V2195" s="2"/>
      <c r="W2195" s="2"/>
      <c r="X2195" s="2"/>
      <c r="Y2195" s="2"/>
      <c r="Z2195" s="2"/>
      <c r="AA2195" s="2"/>
      <c r="AB2195" s="2"/>
      <c r="AC2195" s="2"/>
      <c r="AD2195" s="2"/>
      <c r="AE2195" s="2"/>
      <c r="AF2195" s="2"/>
      <c r="AG2195" s="2"/>
      <c r="AH2195" s="2"/>
      <c r="AI2195" s="2"/>
      <c r="AJ2195" s="2"/>
      <c r="AK2195" s="2"/>
      <c r="AL2195" s="2"/>
      <c r="AM2195" s="2"/>
      <c r="AN2195" s="2"/>
      <c r="AO2195" s="2"/>
      <c r="AP2195" s="2"/>
      <c r="AQ2195" s="2"/>
      <c r="AR2195" s="2"/>
      <c r="AS2195" s="2"/>
      <c r="AT2195" s="2"/>
      <c r="AU2195" s="2"/>
      <c r="AV2195" s="2"/>
      <c r="AW2195" s="2"/>
      <c r="AX2195" s="2"/>
      <c r="AY2195" s="2"/>
      <c r="AZ2195" s="2"/>
      <c r="BA2195" s="2"/>
      <c r="BB2195" s="2"/>
      <c r="BC2195" s="2"/>
      <c r="BD2195" s="2"/>
      <c r="BE2195" s="2"/>
      <c r="BF2195" s="2"/>
      <c r="BG2195" s="2"/>
      <c r="BH2195" s="2"/>
      <c r="BI2195" s="2"/>
    </row>
    <row r="2196" spans="19:61">
      <c r="S2196" s="2"/>
      <c r="T2196" s="2"/>
      <c r="U2196" s="2"/>
      <c r="V2196" s="2"/>
      <c r="W2196" s="2"/>
      <c r="X2196" s="2"/>
      <c r="Y2196" s="2"/>
      <c r="Z2196" s="2"/>
      <c r="AA2196" s="2"/>
      <c r="AB2196" s="2"/>
      <c r="AC2196" s="2"/>
      <c r="AD2196" s="2"/>
      <c r="AE2196" s="2"/>
      <c r="AF2196" s="2"/>
      <c r="AG2196" s="2"/>
      <c r="AH2196" s="2"/>
      <c r="AI2196" s="2"/>
      <c r="AJ2196" s="2"/>
      <c r="AK2196" s="2"/>
      <c r="AL2196" s="2"/>
      <c r="AM2196" s="2"/>
      <c r="AN2196" s="2"/>
      <c r="AO2196" s="2"/>
      <c r="AP2196" s="2"/>
      <c r="AQ2196" s="2"/>
      <c r="AR2196" s="2"/>
      <c r="AS2196" s="2"/>
      <c r="AT2196" s="2"/>
      <c r="AU2196" s="2"/>
      <c r="AV2196" s="2"/>
      <c r="AW2196" s="2"/>
      <c r="AX2196" s="2"/>
      <c r="AY2196" s="2"/>
      <c r="AZ2196" s="2"/>
      <c r="BA2196" s="2"/>
      <c r="BB2196" s="2"/>
      <c r="BC2196" s="2"/>
      <c r="BD2196" s="2"/>
      <c r="BE2196" s="2"/>
      <c r="BF2196" s="2"/>
      <c r="BG2196" s="2"/>
      <c r="BH2196" s="2"/>
      <c r="BI2196" s="2"/>
    </row>
    <row r="2197" spans="19:61">
      <c r="S2197" s="2"/>
      <c r="T2197" s="2"/>
      <c r="U2197" s="2"/>
      <c r="V2197" s="2"/>
      <c r="W2197" s="2"/>
      <c r="X2197" s="2"/>
      <c r="Y2197" s="2"/>
      <c r="Z2197" s="2"/>
      <c r="AA2197" s="2"/>
      <c r="AB2197" s="2"/>
      <c r="AC2197" s="2"/>
      <c r="AD2197" s="2"/>
      <c r="AE2197" s="2"/>
      <c r="AF2197" s="2"/>
      <c r="AG2197" s="2"/>
      <c r="AH2197" s="2"/>
      <c r="AI2197" s="2"/>
      <c r="AJ2197" s="2"/>
      <c r="AK2197" s="2"/>
      <c r="AL2197" s="2"/>
      <c r="AM2197" s="2"/>
      <c r="AN2197" s="2"/>
      <c r="AO2197" s="2"/>
      <c r="AP2197" s="2"/>
      <c r="AQ2197" s="2"/>
      <c r="AR2197" s="2"/>
      <c r="AS2197" s="2"/>
      <c r="AT2197" s="2"/>
      <c r="AU2197" s="2"/>
      <c r="AV2197" s="2"/>
      <c r="AW2197" s="2"/>
      <c r="AX2197" s="2"/>
      <c r="AY2197" s="2"/>
      <c r="AZ2197" s="2"/>
      <c r="BA2197" s="2"/>
      <c r="BB2197" s="2"/>
      <c r="BC2197" s="2"/>
      <c r="BD2197" s="2"/>
      <c r="BE2197" s="2"/>
      <c r="BF2197" s="2"/>
      <c r="BG2197" s="2"/>
      <c r="BH2197" s="2"/>
      <c r="BI2197" s="2"/>
    </row>
    <row r="2198" spans="19:61">
      <c r="S2198" s="2"/>
      <c r="T2198" s="2"/>
      <c r="U2198" s="2"/>
      <c r="V2198" s="2"/>
      <c r="W2198" s="2"/>
      <c r="X2198" s="2"/>
      <c r="Y2198" s="2"/>
      <c r="Z2198" s="2"/>
      <c r="AA2198" s="2"/>
      <c r="AB2198" s="2"/>
      <c r="AC2198" s="2"/>
      <c r="AD2198" s="2"/>
      <c r="AE2198" s="2"/>
      <c r="AF2198" s="2"/>
      <c r="AG2198" s="2"/>
      <c r="AH2198" s="2"/>
      <c r="AI2198" s="2"/>
      <c r="AJ2198" s="2"/>
      <c r="AK2198" s="2"/>
      <c r="AL2198" s="2"/>
      <c r="AM2198" s="2"/>
      <c r="AN2198" s="2"/>
      <c r="AO2198" s="2"/>
      <c r="AP2198" s="2"/>
      <c r="AQ2198" s="2"/>
      <c r="AR2198" s="2"/>
      <c r="AS2198" s="2"/>
      <c r="AT2198" s="2"/>
      <c r="AU2198" s="2"/>
      <c r="AV2198" s="2"/>
      <c r="AW2198" s="2"/>
      <c r="AX2198" s="2"/>
      <c r="AY2198" s="2"/>
      <c r="AZ2198" s="2"/>
      <c r="BA2198" s="2"/>
      <c r="BB2198" s="2"/>
      <c r="BC2198" s="2"/>
      <c r="BD2198" s="2"/>
      <c r="BE2198" s="2"/>
      <c r="BF2198" s="2"/>
      <c r="BG2198" s="2"/>
      <c r="BH2198" s="2"/>
      <c r="BI2198" s="2"/>
    </row>
    <row r="2199" spans="19:61">
      <c r="S2199" s="2"/>
      <c r="T2199" s="2"/>
      <c r="U2199" s="2"/>
      <c r="V2199" s="2"/>
      <c r="W2199" s="2"/>
      <c r="X2199" s="2"/>
      <c r="Y2199" s="2"/>
      <c r="Z2199" s="2"/>
      <c r="AA2199" s="2"/>
      <c r="AB2199" s="2"/>
      <c r="AC2199" s="2"/>
      <c r="AD2199" s="2"/>
      <c r="AE2199" s="2"/>
      <c r="AF2199" s="2"/>
      <c r="AG2199" s="2"/>
      <c r="AH2199" s="2"/>
      <c r="AI2199" s="2"/>
      <c r="AJ2199" s="2"/>
      <c r="AK2199" s="2"/>
      <c r="AL2199" s="2"/>
      <c r="AM2199" s="2"/>
      <c r="AN2199" s="2"/>
      <c r="AO2199" s="2"/>
      <c r="AP2199" s="2"/>
      <c r="AQ2199" s="2"/>
      <c r="AR2199" s="2"/>
      <c r="AS2199" s="2"/>
      <c r="AT2199" s="2"/>
      <c r="AU2199" s="2"/>
      <c r="AV2199" s="2"/>
      <c r="AW2199" s="2"/>
      <c r="AX2199" s="2"/>
      <c r="AY2199" s="2"/>
      <c r="AZ2199" s="2"/>
      <c r="BA2199" s="2"/>
      <c r="BB2199" s="2"/>
      <c r="BC2199" s="2"/>
      <c r="BD2199" s="2"/>
      <c r="BE2199" s="2"/>
      <c r="BF2199" s="2"/>
      <c r="BG2199" s="2"/>
      <c r="BH2199" s="2"/>
      <c r="BI2199" s="2"/>
    </row>
    <row r="2200" spans="19:61">
      <c r="S2200" s="2"/>
      <c r="T2200" s="2"/>
      <c r="U2200" s="2"/>
      <c r="V2200" s="2"/>
      <c r="W2200" s="2"/>
      <c r="X2200" s="2"/>
      <c r="Y2200" s="2"/>
      <c r="Z2200" s="2"/>
      <c r="AA2200" s="2"/>
      <c r="AB2200" s="2"/>
      <c r="AC2200" s="2"/>
      <c r="AD2200" s="2"/>
      <c r="AE2200" s="2"/>
      <c r="AF2200" s="2"/>
      <c r="AG2200" s="2"/>
      <c r="AH2200" s="2"/>
      <c r="AI2200" s="2"/>
      <c r="AJ2200" s="2"/>
      <c r="AK2200" s="2"/>
      <c r="AL2200" s="2"/>
      <c r="AM2200" s="2"/>
      <c r="AN2200" s="2"/>
      <c r="AO2200" s="2"/>
      <c r="AP2200" s="2"/>
      <c r="AQ2200" s="2"/>
      <c r="AR2200" s="2"/>
      <c r="AS2200" s="2"/>
      <c r="AT2200" s="2"/>
      <c r="AU2200" s="2"/>
      <c r="AV2200" s="2"/>
      <c r="AW2200" s="2"/>
      <c r="AX2200" s="2"/>
      <c r="AY2200" s="2"/>
      <c r="AZ2200" s="2"/>
      <c r="BA2200" s="2"/>
      <c r="BB2200" s="2"/>
      <c r="BC2200" s="2"/>
      <c r="BD2200" s="2"/>
      <c r="BE2200" s="2"/>
      <c r="BF2200" s="2"/>
      <c r="BG2200" s="2"/>
      <c r="BH2200" s="2"/>
      <c r="BI2200" s="2"/>
    </row>
    <row r="2201" spans="19:61">
      <c r="S2201" s="2"/>
      <c r="T2201" s="2"/>
      <c r="U2201" s="2"/>
      <c r="V2201" s="2"/>
      <c r="W2201" s="2"/>
      <c r="X2201" s="2"/>
      <c r="Y2201" s="2"/>
      <c r="Z2201" s="2"/>
      <c r="AA2201" s="2"/>
      <c r="AB2201" s="2"/>
      <c r="AC2201" s="2"/>
      <c r="AD2201" s="2"/>
      <c r="AE2201" s="2"/>
      <c r="AF2201" s="2"/>
      <c r="AG2201" s="2"/>
      <c r="AH2201" s="2"/>
      <c r="AI2201" s="2"/>
      <c r="AJ2201" s="2"/>
      <c r="AK2201" s="2"/>
      <c r="AL2201" s="2"/>
      <c r="AM2201" s="2"/>
      <c r="AN2201" s="2"/>
      <c r="AO2201" s="2"/>
      <c r="AP2201" s="2"/>
      <c r="AQ2201" s="2"/>
      <c r="AR2201" s="2"/>
      <c r="AS2201" s="2"/>
      <c r="AT2201" s="2"/>
      <c r="AU2201" s="2"/>
      <c r="AV2201" s="2"/>
      <c r="AW2201" s="2"/>
      <c r="AX2201" s="2"/>
      <c r="AY2201" s="2"/>
      <c r="AZ2201" s="2"/>
      <c r="BA2201" s="2"/>
      <c r="BB2201" s="2"/>
      <c r="BC2201" s="2"/>
      <c r="BD2201" s="2"/>
      <c r="BE2201" s="2"/>
      <c r="BF2201" s="2"/>
      <c r="BG2201" s="2"/>
      <c r="BH2201" s="2"/>
      <c r="BI2201" s="2"/>
    </row>
    <row r="2202" spans="19:61">
      <c r="S2202" s="2"/>
      <c r="T2202" s="2"/>
      <c r="U2202" s="2"/>
      <c r="V2202" s="2"/>
      <c r="W2202" s="2"/>
      <c r="X2202" s="2"/>
      <c r="Y2202" s="2"/>
      <c r="Z2202" s="2"/>
      <c r="AA2202" s="2"/>
      <c r="AB2202" s="2"/>
      <c r="AC2202" s="2"/>
      <c r="AD2202" s="2"/>
      <c r="AE2202" s="2"/>
      <c r="AF2202" s="2"/>
      <c r="AG2202" s="2"/>
      <c r="AH2202" s="2"/>
      <c r="AI2202" s="2"/>
      <c r="AJ2202" s="2"/>
      <c r="AK2202" s="2"/>
      <c r="AL2202" s="2"/>
      <c r="AM2202" s="2"/>
      <c r="AN2202" s="2"/>
      <c r="AO2202" s="2"/>
      <c r="AP2202" s="2"/>
      <c r="AQ2202" s="2"/>
      <c r="AR2202" s="2"/>
      <c r="AS2202" s="2"/>
      <c r="AT2202" s="2"/>
      <c r="AU2202" s="2"/>
      <c r="AV2202" s="2"/>
      <c r="AW2202" s="2"/>
      <c r="AX2202" s="2"/>
      <c r="AY2202" s="2"/>
      <c r="AZ2202" s="2"/>
      <c r="BA2202" s="2"/>
      <c r="BB2202" s="2"/>
      <c r="BC2202" s="2"/>
      <c r="BD2202" s="2"/>
      <c r="BE2202" s="2"/>
      <c r="BF2202" s="2"/>
      <c r="BG2202" s="2"/>
      <c r="BH2202" s="2"/>
      <c r="BI2202" s="2"/>
    </row>
    <row r="2203" spans="19:61">
      <c r="S2203" s="2"/>
      <c r="T2203" s="2"/>
      <c r="U2203" s="2"/>
      <c r="V2203" s="2"/>
      <c r="W2203" s="2"/>
      <c r="X2203" s="2"/>
      <c r="Y2203" s="2"/>
      <c r="Z2203" s="2"/>
      <c r="AA2203" s="2"/>
      <c r="AB2203" s="2"/>
      <c r="AC2203" s="2"/>
      <c r="AD2203" s="2"/>
      <c r="AE2203" s="2"/>
      <c r="AF2203" s="2"/>
      <c r="AG2203" s="2"/>
      <c r="AH2203" s="2"/>
      <c r="AI2203" s="2"/>
      <c r="AJ2203" s="2"/>
      <c r="AK2203" s="2"/>
      <c r="AL2203" s="2"/>
      <c r="AM2203" s="2"/>
      <c r="AN2203" s="2"/>
      <c r="AO2203" s="2"/>
      <c r="AP2203" s="2"/>
      <c r="AQ2203" s="2"/>
      <c r="AR2203" s="2"/>
      <c r="AS2203" s="2"/>
      <c r="AT2203" s="2"/>
      <c r="AU2203" s="2"/>
      <c r="AV2203" s="2"/>
      <c r="AW2203" s="2"/>
      <c r="AX2203" s="2"/>
      <c r="AY2203" s="2"/>
      <c r="AZ2203" s="2"/>
      <c r="BA2203" s="2"/>
      <c r="BB2203" s="2"/>
      <c r="BC2203" s="2"/>
      <c r="BD2203" s="2"/>
      <c r="BE2203" s="2"/>
      <c r="BF2203" s="2"/>
      <c r="BG2203" s="2"/>
      <c r="BH2203" s="2"/>
      <c r="BI2203" s="2"/>
    </row>
    <row r="2204" spans="19:61">
      <c r="S2204" s="2"/>
      <c r="T2204" s="2"/>
      <c r="U2204" s="2"/>
      <c r="V2204" s="2"/>
      <c r="W2204" s="2"/>
      <c r="X2204" s="2"/>
      <c r="Y2204" s="2"/>
      <c r="Z2204" s="2"/>
      <c r="AA2204" s="2"/>
      <c r="AB2204" s="2"/>
      <c r="AC2204" s="2"/>
      <c r="AD2204" s="2"/>
      <c r="AE2204" s="2"/>
      <c r="AF2204" s="2"/>
      <c r="AG2204" s="2"/>
      <c r="AH2204" s="2"/>
      <c r="AI2204" s="2"/>
      <c r="AJ2204" s="2"/>
      <c r="AK2204" s="2"/>
      <c r="AL2204" s="2"/>
      <c r="AM2204" s="2"/>
      <c r="AN2204" s="2"/>
      <c r="AO2204" s="2"/>
      <c r="AP2204" s="2"/>
      <c r="AQ2204" s="2"/>
      <c r="AR2204" s="2"/>
      <c r="AS2204" s="2"/>
      <c r="AT2204" s="2"/>
      <c r="AU2204" s="2"/>
      <c r="AV2204" s="2"/>
      <c r="AW2204" s="2"/>
      <c r="AX2204" s="2"/>
      <c r="AY2204" s="2"/>
      <c r="AZ2204" s="2"/>
      <c r="BA2204" s="2"/>
      <c r="BB2204" s="2"/>
      <c r="BC2204" s="2"/>
      <c r="BD2204" s="2"/>
      <c r="BE2204" s="2"/>
      <c r="BF2204" s="2"/>
      <c r="BG2204" s="2"/>
      <c r="BH2204" s="2"/>
      <c r="BI2204" s="2"/>
    </row>
    <row r="2205" spans="19:61">
      <c r="S2205" s="2"/>
      <c r="T2205" s="2"/>
      <c r="U2205" s="2"/>
      <c r="V2205" s="2"/>
      <c r="W2205" s="2"/>
      <c r="X2205" s="2"/>
      <c r="Y2205" s="2"/>
      <c r="Z2205" s="2"/>
      <c r="AA2205" s="2"/>
      <c r="AB2205" s="2"/>
      <c r="AC2205" s="2"/>
      <c r="AD2205" s="2"/>
      <c r="AE2205" s="2"/>
      <c r="AF2205" s="2"/>
      <c r="AG2205" s="2"/>
      <c r="AH2205" s="2"/>
      <c r="AI2205" s="2"/>
      <c r="AJ2205" s="2"/>
      <c r="AK2205" s="2"/>
      <c r="AL2205" s="2"/>
      <c r="AM2205" s="2"/>
      <c r="AN2205" s="2"/>
      <c r="AO2205" s="2"/>
      <c r="AP2205" s="2"/>
      <c r="AQ2205" s="2"/>
      <c r="AR2205" s="2"/>
      <c r="AS2205" s="2"/>
      <c r="AT2205" s="2"/>
      <c r="AU2205" s="2"/>
      <c r="AV2205" s="2"/>
      <c r="AW2205" s="2"/>
      <c r="AX2205" s="2"/>
      <c r="AY2205" s="2"/>
      <c r="AZ2205" s="2"/>
      <c r="BA2205" s="2"/>
      <c r="BB2205" s="2"/>
      <c r="BC2205" s="2"/>
      <c r="BD2205" s="2"/>
      <c r="BE2205" s="2"/>
      <c r="BF2205" s="2"/>
      <c r="BG2205" s="2"/>
      <c r="BH2205" s="2"/>
      <c r="BI2205" s="2"/>
    </row>
    <row r="2206" spans="19:61">
      <c r="S2206" s="2"/>
      <c r="T2206" s="2"/>
      <c r="U2206" s="2"/>
      <c r="V2206" s="2"/>
      <c r="W2206" s="2"/>
      <c r="X2206" s="2"/>
      <c r="Y2206" s="2"/>
      <c r="Z2206" s="2"/>
      <c r="AA2206" s="2"/>
      <c r="AB2206" s="2"/>
      <c r="AC2206" s="2"/>
      <c r="AD2206" s="2"/>
      <c r="AE2206" s="2"/>
      <c r="AF2206" s="2"/>
      <c r="AG2206" s="2"/>
      <c r="AH2206" s="2"/>
      <c r="AI2206" s="2"/>
      <c r="AJ2206" s="2"/>
      <c r="AK2206" s="2"/>
      <c r="AL2206" s="2"/>
      <c r="AM2206" s="2"/>
      <c r="AN2206" s="2"/>
      <c r="AO2206" s="2"/>
      <c r="AP2206" s="2"/>
      <c r="AQ2206" s="2"/>
      <c r="AR2206" s="2"/>
      <c r="AS2206" s="2"/>
      <c r="AT2206" s="2"/>
      <c r="AU2206" s="2"/>
      <c r="AV2206" s="2"/>
      <c r="AW2206" s="2"/>
      <c r="AX2206" s="2"/>
      <c r="AY2206" s="2"/>
      <c r="AZ2206" s="2"/>
      <c r="BA2206" s="2"/>
      <c r="BB2206" s="2"/>
      <c r="BC2206" s="2"/>
      <c r="BD2206" s="2"/>
      <c r="BE2206" s="2"/>
      <c r="BF2206" s="2"/>
      <c r="BG2206" s="2"/>
      <c r="BH2206" s="2"/>
      <c r="BI2206" s="2"/>
    </row>
    <row r="2207" spans="19:61">
      <c r="S2207" s="2"/>
      <c r="T2207" s="2"/>
      <c r="U2207" s="2"/>
      <c r="V2207" s="2"/>
      <c r="W2207" s="2"/>
      <c r="X2207" s="2"/>
      <c r="Y2207" s="2"/>
      <c r="Z2207" s="2"/>
      <c r="AA2207" s="2"/>
      <c r="AB2207" s="2"/>
      <c r="AC2207" s="2"/>
      <c r="AD2207" s="2"/>
      <c r="AE2207" s="2"/>
      <c r="AF2207" s="2"/>
      <c r="AG2207" s="2"/>
      <c r="AH2207" s="2"/>
      <c r="AI2207" s="2"/>
      <c r="AJ2207" s="2"/>
      <c r="AK2207" s="2"/>
      <c r="AL2207" s="2"/>
      <c r="AM2207" s="2"/>
      <c r="AN2207" s="2"/>
      <c r="AO2207" s="2"/>
      <c r="AP2207" s="2"/>
      <c r="AQ2207" s="2"/>
      <c r="AR2207" s="2"/>
      <c r="AS2207" s="2"/>
      <c r="AT2207" s="2"/>
      <c r="AU2207" s="2"/>
      <c r="AV2207" s="2"/>
      <c r="AW2207" s="2"/>
      <c r="AX2207" s="2"/>
      <c r="AY2207" s="2"/>
      <c r="AZ2207" s="2"/>
      <c r="BA2207" s="2"/>
      <c r="BB2207" s="2"/>
      <c r="BC2207" s="2"/>
      <c r="BD2207" s="2"/>
      <c r="BE2207" s="2"/>
      <c r="BF2207" s="2"/>
      <c r="BG2207" s="2"/>
      <c r="BH2207" s="2"/>
      <c r="BI2207" s="2"/>
    </row>
    <row r="2208" spans="19:61">
      <c r="S2208" s="2"/>
      <c r="T2208" s="2"/>
      <c r="U2208" s="2"/>
      <c r="V2208" s="2"/>
      <c r="W2208" s="2"/>
      <c r="X2208" s="2"/>
      <c r="Y2208" s="2"/>
      <c r="Z2208" s="2"/>
      <c r="AA2208" s="2"/>
      <c r="AB2208" s="2"/>
      <c r="AC2208" s="2"/>
      <c r="AD2208" s="2"/>
      <c r="AE2208" s="2"/>
      <c r="AF2208" s="2"/>
      <c r="AG2208" s="2"/>
      <c r="AH2208" s="2"/>
      <c r="AI2208" s="2"/>
      <c r="AJ2208" s="2"/>
      <c r="AK2208" s="2"/>
      <c r="AL2208" s="2"/>
      <c r="AM2208" s="2"/>
      <c r="AN2208" s="2"/>
      <c r="AO2208" s="2"/>
      <c r="AP2208" s="2"/>
      <c r="AQ2208" s="2"/>
      <c r="AR2208" s="2"/>
      <c r="AS2208" s="2"/>
      <c r="AT2208" s="2"/>
      <c r="AU2208" s="2"/>
      <c r="AV2208" s="2"/>
      <c r="AW2208" s="2"/>
      <c r="AX2208" s="2"/>
      <c r="AY2208" s="2"/>
      <c r="AZ2208" s="2"/>
      <c r="BA2208" s="2"/>
      <c r="BB2208" s="2"/>
      <c r="BC2208" s="2"/>
      <c r="BD2208" s="2"/>
      <c r="BE2208" s="2"/>
      <c r="BF2208" s="2"/>
      <c r="BG2208" s="2"/>
      <c r="BH2208" s="2"/>
      <c r="BI2208" s="2"/>
    </row>
    <row r="2209" spans="19:61">
      <c r="S2209" s="2"/>
      <c r="T2209" s="2"/>
      <c r="U2209" s="2"/>
      <c r="V2209" s="2"/>
      <c r="W2209" s="2"/>
      <c r="X2209" s="2"/>
      <c r="Y2209" s="2"/>
      <c r="Z2209" s="2"/>
      <c r="AA2209" s="2"/>
      <c r="AB2209" s="2"/>
      <c r="AC2209" s="2"/>
      <c r="AD2209" s="2"/>
      <c r="AE2209" s="2"/>
      <c r="AF2209" s="2"/>
      <c r="AG2209" s="2"/>
      <c r="AH2209" s="2"/>
      <c r="AI2209" s="2"/>
      <c r="AJ2209" s="2"/>
      <c r="AK2209" s="2"/>
      <c r="AL2209" s="2"/>
      <c r="AM2209" s="2"/>
      <c r="AN2209" s="2"/>
      <c r="AO2209" s="2"/>
      <c r="AP2209" s="2"/>
      <c r="AQ2209" s="2"/>
      <c r="AR2209" s="2"/>
      <c r="AS2209" s="2"/>
      <c r="AT2209" s="2"/>
      <c r="AU2209" s="2"/>
      <c r="AV2209" s="2"/>
      <c r="AW2209" s="2"/>
      <c r="AX2209" s="2"/>
      <c r="AY2209" s="2"/>
      <c r="AZ2209" s="2"/>
      <c r="BA2209" s="2"/>
      <c r="BB2209" s="2"/>
      <c r="BC2209" s="2"/>
      <c r="BD2209" s="2"/>
      <c r="BE2209" s="2"/>
      <c r="BF2209" s="2"/>
      <c r="BG2209" s="2"/>
      <c r="BH2209" s="2"/>
      <c r="BI2209" s="2"/>
    </row>
    <row r="2210" spans="19:61">
      <c r="S2210" s="2"/>
      <c r="T2210" s="2"/>
      <c r="U2210" s="2"/>
      <c r="V2210" s="2"/>
      <c r="W2210" s="2"/>
      <c r="X2210" s="2"/>
      <c r="Y2210" s="2"/>
      <c r="Z2210" s="2"/>
      <c r="AA2210" s="2"/>
      <c r="AB2210" s="2"/>
      <c r="AC2210" s="2"/>
      <c r="AD2210" s="2"/>
      <c r="AE2210" s="2"/>
      <c r="AF2210" s="2"/>
      <c r="AG2210" s="2"/>
      <c r="AH2210" s="2"/>
      <c r="AI2210" s="2"/>
      <c r="AJ2210" s="2"/>
      <c r="AK2210" s="2"/>
      <c r="AL2210" s="2"/>
      <c r="AM2210" s="2"/>
      <c r="AN2210" s="2"/>
      <c r="AO2210" s="2"/>
      <c r="AP2210" s="2"/>
      <c r="AQ2210" s="2"/>
      <c r="AR2210" s="2"/>
      <c r="AS2210" s="2"/>
      <c r="AT2210" s="2"/>
      <c r="AU2210" s="2"/>
      <c r="AV2210" s="2"/>
      <c r="AW2210" s="2"/>
      <c r="AX2210" s="2"/>
      <c r="AY2210" s="2"/>
      <c r="AZ2210" s="2"/>
      <c r="BA2210" s="2"/>
      <c r="BB2210" s="2"/>
      <c r="BC2210" s="2"/>
      <c r="BD2210" s="2"/>
      <c r="BE2210" s="2"/>
      <c r="BF2210" s="2"/>
      <c r="BG2210" s="2"/>
      <c r="BH2210" s="2"/>
      <c r="BI2210" s="2"/>
    </row>
    <row r="2211" spans="19:61">
      <c r="S2211" s="2"/>
      <c r="T2211" s="2"/>
      <c r="U2211" s="2"/>
      <c r="V2211" s="2"/>
      <c r="W2211" s="2"/>
      <c r="X2211" s="2"/>
      <c r="Y2211" s="2"/>
      <c r="Z2211" s="2"/>
      <c r="AA2211" s="2"/>
      <c r="AB2211" s="2"/>
      <c r="AC2211" s="2"/>
      <c r="AD2211" s="2"/>
      <c r="AE2211" s="2"/>
      <c r="AF2211" s="2"/>
      <c r="AG2211" s="2"/>
      <c r="AH2211" s="2"/>
      <c r="AI2211" s="2"/>
      <c r="AJ2211" s="2"/>
      <c r="AK2211" s="2"/>
      <c r="AL2211" s="2"/>
      <c r="AM2211" s="2"/>
      <c r="AN2211" s="2"/>
      <c r="AO2211" s="2"/>
      <c r="AP2211" s="2"/>
      <c r="AQ2211" s="2"/>
      <c r="AR2211" s="2"/>
      <c r="AS2211" s="2"/>
      <c r="AT2211" s="2"/>
      <c r="AU2211" s="2"/>
      <c r="AV2211" s="2"/>
      <c r="AW2211" s="2"/>
      <c r="AX2211" s="2"/>
      <c r="AY2211" s="2"/>
      <c r="AZ2211" s="2"/>
      <c r="BA2211" s="2"/>
      <c r="BB2211" s="2"/>
      <c r="BC2211" s="2"/>
      <c r="BD2211" s="2"/>
      <c r="BE2211" s="2"/>
      <c r="BF2211" s="2"/>
      <c r="BG2211" s="2"/>
      <c r="BH2211" s="2"/>
      <c r="BI2211" s="2"/>
    </row>
    <row r="2212" spans="19:61">
      <c r="S2212" s="2"/>
      <c r="T2212" s="2"/>
      <c r="U2212" s="2"/>
      <c r="V2212" s="2"/>
      <c r="W2212" s="2"/>
      <c r="X2212" s="2"/>
      <c r="Y2212" s="2"/>
      <c r="Z2212" s="2"/>
      <c r="AA2212" s="2"/>
      <c r="AB2212" s="2"/>
      <c r="AC2212" s="2"/>
      <c r="AD2212" s="2"/>
      <c r="AE2212" s="2"/>
      <c r="AF2212" s="2"/>
      <c r="AG2212" s="2"/>
      <c r="AH2212" s="2"/>
      <c r="AI2212" s="2"/>
      <c r="AJ2212" s="2"/>
      <c r="AK2212" s="2"/>
      <c r="AL2212" s="2"/>
      <c r="AM2212" s="2"/>
      <c r="AN2212" s="2"/>
      <c r="AO2212" s="2"/>
      <c r="AP2212" s="2"/>
      <c r="AQ2212" s="2"/>
      <c r="AR2212" s="2"/>
      <c r="AS2212" s="2"/>
      <c r="AT2212" s="2"/>
      <c r="AU2212" s="2"/>
      <c r="AV2212" s="2"/>
      <c r="AW2212" s="2"/>
      <c r="AX2212" s="2"/>
      <c r="AY2212" s="2"/>
      <c r="AZ2212" s="2"/>
      <c r="BA2212" s="2"/>
      <c r="BB2212" s="2"/>
      <c r="BC2212" s="2"/>
      <c r="BD2212" s="2"/>
      <c r="BE2212" s="2"/>
      <c r="BF2212" s="2"/>
      <c r="BG2212" s="2"/>
      <c r="BH2212" s="2"/>
      <c r="BI2212" s="2"/>
    </row>
    <row r="2213" spans="19:61">
      <c r="S2213" s="2"/>
      <c r="T2213" s="2"/>
      <c r="U2213" s="2"/>
      <c r="V2213" s="2"/>
      <c r="W2213" s="2"/>
      <c r="X2213" s="2"/>
      <c r="Y2213" s="2"/>
      <c r="Z2213" s="2"/>
      <c r="AA2213" s="2"/>
      <c r="AB2213" s="2"/>
      <c r="AC2213" s="2"/>
      <c r="AD2213" s="2"/>
      <c r="AE2213" s="2"/>
      <c r="AF2213" s="2"/>
      <c r="AG2213" s="2"/>
      <c r="AH2213" s="2"/>
      <c r="AI2213" s="2"/>
      <c r="AJ2213" s="2"/>
      <c r="AK2213" s="2"/>
      <c r="AL2213" s="2"/>
      <c r="AM2213" s="2"/>
      <c r="AN2213" s="2"/>
      <c r="AO2213" s="2"/>
      <c r="AP2213" s="2"/>
      <c r="AQ2213" s="2"/>
      <c r="AR2213" s="2"/>
      <c r="AS2213" s="2"/>
      <c r="AT2213" s="2"/>
      <c r="AU2213" s="2"/>
      <c r="AV2213" s="2"/>
      <c r="AW2213" s="2"/>
      <c r="AX2213" s="2"/>
      <c r="AY2213" s="2"/>
      <c r="AZ2213" s="2"/>
      <c r="BA2213" s="2"/>
      <c r="BB2213" s="2"/>
      <c r="BC2213" s="2"/>
      <c r="BD2213" s="2"/>
      <c r="BE2213" s="2"/>
      <c r="BF2213" s="2"/>
      <c r="BG2213" s="2"/>
      <c r="BH2213" s="2"/>
      <c r="BI2213" s="2"/>
    </row>
    <row r="2214" spans="19:61">
      <c r="S2214" s="2"/>
      <c r="T2214" s="2"/>
      <c r="U2214" s="2"/>
      <c r="V2214" s="2"/>
      <c r="W2214" s="2"/>
      <c r="X2214" s="2"/>
      <c r="Y2214" s="2"/>
      <c r="Z2214" s="2"/>
      <c r="AA2214" s="2"/>
      <c r="AB2214" s="2"/>
      <c r="AC2214" s="2"/>
      <c r="AD2214" s="2"/>
      <c r="AE2214" s="2"/>
      <c r="AF2214" s="2"/>
      <c r="AG2214" s="2"/>
      <c r="AH2214" s="2"/>
      <c r="AI2214" s="2"/>
      <c r="AJ2214" s="2"/>
      <c r="AK2214" s="2"/>
      <c r="AL2214" s="2"/>
      <c r="AM2214" s="2"/>
      <c r="AN2214" s="2"/>
      <c r="AO2214" s="2"/>
      <c r="AP2214" s="2"/>
      <c r="AQ2214" s="2"/>
      <c r="AR2214" s="2"/>
      <c r="AS2214" s="2"/>
      <c r="AT2214" s="2"/>
      <c r="AU2214" s="2"/>
      <c r="AV2214" s="2"/>
      <c r="AW2214" s="2"/>
      <c r="AX2214" s="2"/>
      <c r="AY2214" s="2"/>
      <c r="AZ2214" s="2"/>
      <c r="BA2214" s="2"/>
      <c r="BB2214" s="2"/>
      <c r="BC2214" s="2"/>
      <c r="BD2214" s="2"/>
      <c r="BE2214" s="2"/>
      <c r="BF2214" s="2"/>
      <c r="BG2214" s="2"/>
      <c r="BH2214" s="2"/>
      <c r="BI2214" s="2"/>
    </row>
    <row r="2215" spans="19:61">
      <c r="S2215" s="2"/>
      <c r="T2215" s="2"/>
      <c r="U2215" s="2"/>
      <c r="V2215" s="2"/>
      <c r="W2215" s="2"/>
      <c r="X2215" s="2"/>
      <c r="Y2215" s="2"/>
      <c r="Z2215" s="2"/>
      <c r="AA2215" s="2"/>
      <c r="AB2215" s="2"/>
      <c r="AC2215" s="2"/>
      <c r="AD2215" s="2"/>
      <c r="AE2215" s="2"/>
      <c r="AF2215" s="2"/>
      <c r="AG2215" s="2"/>
      <c r="AH2215" s="2"/>
      <c r="AI2215" s="2"/>
      <c r="AJ2215" s="2"/>
      <c r="AK2215" s="2"/>
      <c r="AL2215" s="2"/>
      <c r="AM2215" s="2"/>
      <c r="AN2215" s="2"/>
      <c r="AO2215" s="2"/>
      <c r="AP2215" s="2"/>
      <c r="AQ2215" s="2"/>
      <c r="AR2215" s="2"/>
      <c r="AS2215" s="2"/>
      <c r="AT2215" s="2"/>
      <c r="AU2215" s="2"/>
      <c r="AV2215" s="2"/>
      <c r="AW2215" s="2"/>
      <c r="AX2215" s="2"/>
      <c r="AY2215" s="2"/>
      <c r="AZ2215" s="2"/>
      <c r="BA2215" s="2"/>
      <c r="BB2215" s="2"/>
      <c r="BC2215" s="2"/>
      <c r="BD2215" s="2"/>
      <c r="BE2215" s="2"/>
      <c r="BF2215" s="2"/>
      <c r="BG2215" s="2"/>
      <c r="BH2215" s="2"/>
      <c r="BI2215" s="2"/>
    </row>
    <row r="2216" spans="19:61">
      <c r="S2216" s="2"/>
      <c r="T2216" s="2"/>
      <c r="U2216" s="2"/>
      <c r="V2216" s="2"/>
      <c r="W2216" s="2"/>
      <c r="X2216" s="2"/>
      <c r="Y2216" s="2"/>
      <c r="Z2216" s="2"/>
      <c r="AA2216" s="2"/>
      <c r="AB2216" s="2"/>
      <c r="AC2216" s="2"/>
      <c r="AD2216" s="2"/>
      <c r="AE2216" s="2"/>
      <c r="AF2216" s="2"/>
      <c r="AG2216" s="2"/>
      <c r="AH2216" s="2"/>
      <c r="AI2216" s="2"/>
      <c r="AJ2216" s="2"/>
      <c r="AK2216" s="2"/>
      <c r="AL2216" s="2"/>
      <c r="AM2216" s="2"/>
      <c r="AN2216" s="2"/>
      <c r="AO2216" s="2"/>
      <c r="AP2216" s="2"/>
      <c r="AQ2216" s="2"/>
      <c r="AR2216" s="2"/>
      <c r="AS2216" s="2"/>
      <c r="AT2216" s="2"/>
      <c r="AU2216" s="2"/>
      <c r="AV2216" s="2"/>
      <c r="AW2216" s="2"/>
      <c r="AX2216" s="2"/>
      <c r="AY2216" s="2"/>
      <c r="AZ2216" s="2"/>
      <c r="BA2216" s="2"/>
      <c r="BB2216" s="2"/>
      <c r="BC2216" s="2"/>
      <c r="BD2216" s="2"/>
      <c r="BE2216" s="2"/>
      <c r="BF2216" s="2"/>
      <c r="BG2216" s="2"/>
      <c r="BH2216" s="2"/>
      <c r="BI2216" s="2"/>
    </row>
    <row r="2217" spans="19:61">
      <c r="S2217" s="2"/>
      <c r="T2217" s="2"/>
      <c r="U2217" s="2"/>
      <c r="V2217" s="2"/>
      <c r="W2217" s="2"/>
      <c r="X2217" s="2"/>
      <c r="Y2217" s="2"/>
      <c r="Z2217" s="2"/>
      <c r="AA2217" s="2"/>
      <c r="AB2217" s="2"/>
      <c r="AC2217" s="2"/>
      <c r="AD2217" s="2"/>
      <c r="AE2217" s="2"/>
      <c r="AF2217" s="2"/>
      <c r="AG2217" s="2"/>
      <c r="AH2217" s="2"/>
      <c r="AI2217" s="2"/>
      <c r="AJ2217" s="2"/>
      <c r="AK2217" s="2"/>
      <c r="AL2217" s="2"/>
      <c r="AM2217" s="2"/>
      <c r="AN2217" s="2"/>
      <c r="AO2217" s="2"/>
      <c r="AP2217" s="2"/>
      <c r="AQ2217" s="2"/>
      <c r="AR2217" s="2"/>
      <c r="AS2217" s="2"/>
      <c r="AT2217" s="2"/>
      <c r="AU2217" s="2"/>
      <c r="AV2217" s="2"/>
      <c r="AW2217" s="2"/>
      <c r="AX2217" s="2"/>
      <c r="AY2217" s="2"/>
      <c r="AZ2217" s="2"/>
      <c r="BA2217" s="2"/>
      <c r="BB2217" s="2"/>
      <c r="BC2217" s="2"/>
      <c r="BD2217" s="2"/>
      <c r="BE2217" s="2"/>
      <c r="BF2217" s="2"/>
      <c r="BG2217" s="2"/>
      <c r="BH2217" s="2"/>
      <c r="BI2217" s="2"/>
    </row>
    <row r="2218" spans="19:61">
      <c r="S2218" s="2"/>
      <c r="T2218" s="2"/>
      <c r="U2218" s="2"/>
      <c r="V2218" s="2"/>
      <c r="W2218" s="2"/>
      <c r="X2218" s="2"/>
      <c r="Y2218" s="2"/>
      <c r="Z2218" s="2"/>
      <c r="AA2218" s="2"/>
      <c r="AB2218" s="2"/>
      <c r="AC2218" s="2"/>
      <c r="AD2218" s="2"/>
      <c r="AE2218" s="2"/>
      <c r="AF2218" s="2"/>
      <c r="AG2218" s="2"/>
      <c r="AH2218" s="2"/>
      <c r="AI2218" s="2"/>
      <c r="AJ2218" s="2"/>
      <c r="AK2218" s="2"/>
      <c r="AL2218" s="2"/>
      <c r="AM2218" s="2"/>
      <c r="AN2218" s="2"/>
      <c r="AO2218" s="2"/>
      <c r="AP2218" s="2"/>
      <c r="AQ2218" s="2"/>
      <c r="AR2218" s="2"/>
      <c r="AS2218" s="2"/>
      <c r="AT2218" s="2"/>
      <c r="AU2218" s="2"/>
      <c r="AV2218" s="2"/>
      <c r="AW2218" s="2"/>
      <c r="AX2218" s="2"/>
      <c r="AY2218" s="2"/>
      <c r="AZ2218" s="2"/>
      <c r="BA2218" s="2"/>
      <c r="BB2218" s="2"/>
      <c r="BC2218" s="2"/>
      <c r="BD2218" s="2"/>
      <c r="BE2218" s="2"/>
      <c r="BF2218" s="2"/>
      <c r="BG2218" s="2"/>
      <c r="BH2218" s="2"/>
      <c r="BI2218" s="2"/>
    </row>
    <row r="2219" spans="19:61">
      <c r="S2219" s="2"/>
      <c r="T2219" s="2"/>
      <c r="U2219" s="2"/>
      <c r="V2219" s="2"/>
      <c r="W2219" s="2"/>
      <c r="X2219" s="2"/>
      <c r="Y2219" s="2"/>
      <c r="Z2219" s="2"/>
      <c r="AA2219" s="2"/>
      <c r="AB2219" s="2"/>
      <c r="AC2219" s="2"/>
      <c r="AD2219" s="2"/>
      <c r="AE2219" s="2"/>
      <c r="AF2219" s="2"/>
      <c r="AG2219" s="2"/>
      <c r="AH2219" s="2"/>
      <c r="AI2219" s="2"/>
      <c r="AJ2219" s="2"/>
      <c r="AK2219" s="2"/>
      <c r="AL2219" s="2"/>
      <c r="AM2219" s="2"/>
      <c r="AN2219" s="2"/>
      <c r="AO2219" s="2"/>
      <c r="AP2219" s="2"/>
      <c r="AQ2219" s="2"/>
      <c r="AR2219" s="2"/>
      <c r="AS2219" s="2"/>
      <c r="AT2219" s="2"/>
      <c r="AU2219" s="2"/>
      <c r="AV2219" s="2"/>
      <c r="AW2219" s="2"/>
      <c r="AX2219" s="2"/>
      <c r="AY2219" s="2"/>
      <c r="AZ2219" s="2"/>
      <c r="BA2219" s="2"/>
      <c r="BB2219" s="2"/>
      <c r="BC2219" s="2"/>
      <c r="BD2219" s="2"/>
      <c r="BE2219" s="2"/>
      <c r="BF2219" s="2"/>
      <c r="BG2219" s="2"/>
      <c r="BH2219" s="2"/>
      <c r="BI2219" s="2"/>
    </row>
    <row r="2220" spans="19:61">
      <c r="S2220" s="2"/>
      <c r="T2220" s="2"/>
      <c r="U2220" s="2"/>
      <c r="V2220" s="2"/>
      <c r="W2220" s="2"/>
      <c r="X2220" s="2"/>
      <c r="Y2220" s="2"/>
      <c r="Z2220" s="2"/>
      <c r="AA2220" s="2"/>
      <c r="AB2220" s="2"/>
      <c r="AC2220" s="2"/>
      <c r="AD2220" s="2"/>
      <c r="AE2220" s="2"/>
      <c r="AF2220" s="2"/>
      <c r="AG2220" s="2"/>
      <c r="AH2220" s="2"/>
      <c r="AI2220" s="2"/>
      <c r="AJ2220" s="2"/>
      <c r="AK2220" s="2"/>
      <c r="AL2220" s="2"/>
      <c r="AM2220" s="2"/>
      <c r="AN2220" s="2"/>
      <c r="AO2220" s="2"/>
      <c r="AP2220" s="2"/>
      <c r="AQ2220" s="2"/>
      <c r="AR2220" s="2"/>
      <c r="AS2220" s="2"/>
      <c r="AT2220" s="2"/>
      <c r="AU2220" s="2"/>
      <c r="AV2220" s="2"/>
      <c r="AW2220" s="2"/>
      <c r="AX2220" s="2"/>
      <c r="AY2220" s="2"/>
      <c r="AZ2220" s="2"/>
      <c r="BA2220" s="2"/>
      <c r="BB2220" s="2"/>
      <c r="BC2220" s="2"/>
      <c r="BD2220" s="2"/>
      <c r="BE2220" s="2"/>
      <c r="BF2220" s="2"/>
      <c r="BG2220" s="2"/>
      <c r="BH2220" s="2"/>
      <c r="BI2220" s="2"/>
    </row>
    <row r="2221" spans="19:61">
      <c r="S2221" s="2"/>
      <c r="T2221" s="2"/>
      <c r="U2221" s="2"/>
      <c r="V2221" s="2"/>
      <c r="W2221" s="2"/>
      <c r="X2221" s="2"/>
      <c r="Y2221" s="2"/>
      <c r="Z2221" s="2"/>
      <c r="AA2221" s="2"/>
      <c r="AB2221" s="2"/>
      <c r="AC2221" s="2"/>
      <c r="AD2221" s="2"/>
      <c r="AE2221" s="2"/>
      <c r="AF2221" s="2"/>
      <c r="AG2221" s="2"/>
      <c r="AH2221" s="2"/>
      <c r="AI2221" s="2"/>
      <c r="AJ2221" s="2"/>
      <c r="AK2221" s="2"/>
      <c r="AL2221" s="2"/>
      <c r="AM2221" s="2"/>
      <c r="AN2221" s="2"/>
      <c r="AO2221" s="2"/>
      <c r="AP2221" s="2"/>
      <c r="AQ2221" s="2"/>
      <c r="AR2221" s="2"/>
      <c r="AS2221" s="2"/>
      <c r="AT2221" s="2"/>
      <c r="AU2221" s="2"/>
      <c r="AV2221" s="2"/>
      <c r="AW2221" s="2"/>
      <c r="AX2221" s="2"/>
      <c r="AY2221" s="2"/>
      <c r="AZ2221" s="2"/>
      <c r="BA2221" s="2"/>
      <c r="BB2221" s="2"/>
      <c r="BC2221" s="2"/>
      <c r="BD2221" s="2"/>
      <c r="BE2221" s="2"/>
      <c r="BF2221" s="2"/>
      <c r="BG2221" s="2"/>
      <c r="BH2221" s="2"/>
      <c r="BI2221" s="2"/>
    </row>
    <row r="2222" spans="19:61">
      <c r="S2222" s="2"/>
      <c r="T2222" s="2"/>
      <c r="U2222" s="2"/>
      <c r="V2222" s="2"/>
      <c r="W2222" s="2"/>
      <c r="X2222" s="2"/>
      <c r="Y2222" s="2"/>
      <c r="Z2222" s="2"/>
      <c r="AA2222" s="2"/>
      <c r="AB2222" s="2"/>
      <c r="AC2222" s="2"/>
      <c r="AD2222" s="2"/>
      <c r="AE2222" s="2"/>
      <c r="AF2222" s="2"/>
      <c r="AG2222" s="2"/>
      <c r="AH2222" s="2"/>
      <c r="AI2222" s="2"/>
      <c r="AJ2222" s="2"/>
      <c r="AK2222" s="2"/>
      <c r="AL2222" s="2"/>
      <c r="AM2222" s="2"/>
      <c r="AN2222" s="2"/>
      <c r="AO2222" s="2"/>
      <c r="AP2222" s="2"/>
      <c r="AQ2222" s="2"/>
      <c r="AR2222" s="2"/>
      <c r="AS2222" s="2"/>
      <c r="AT2222" s="2"/>
      <c r="AU2222" s="2"/>
      <c r="AV2222" s="2"/>
      <c r="AW2222" s="2"/>
      <c r="AX2222" s="2"/>
      <c r="AY2222" s="2"/>
      <c r="AZ2222" s="2"/>
      <c r="BA2222" s="2"/>
      <c r="BB2222" s="2"/>
      <c r="BC2222" s="2"/>
      <c r="BD2222" s="2"/>
      <c r="BE2222" s="2"/>
      <c r="BF2222" s="2"/>
      <c r="BG2222" s="2"/>
      <c r="BH2222" s="2"/>
      <c r="BI2222" s="2"/>
    </row>
    <row r="2223" spans="19:61">
      <c r="S2223" s="2"/>
      <c r="T2223" s="2"/>
      <c r="U2223" s="2"/>
      <c r="V2223" s="2"/>
      <c r="W2223" s="2"/>
      <c r="X2223" s="2"/>
      <c r="Y2223" s="2"/>
      <c r="Z2223" s="2"/>
      <c r="AA2223" s="2"/>
      <c r="AB2223" s="2"/>
      <c r="AC2223" s="2"/>
      <c r="AD2223" s="2"/>
      <c r="AE2223" s="2"/>
      <c r="AF2223" s="2"/>
      <c r="AG2223" s="2"/>
      <c r="AH2223" s="2"/>
      <c r="AI2223" s="2"/>
      <c r="AJ2223" s="2"/>
      <c r="AK2223" s="2"/>
      <c r="AL2223" s="2"/>
      <c r="AM2223" s="2"/>
      <c r="AN2223" s="2"/>
      <c r="AO2223" s="2"/>
      <c r="AP2223" s="2"/>
      <c r="AQ2223" s="2"/>
      <c r="AR2223" s="2"/>
      <c r="AS2223" s="2"/>
      <c r="AT2223" s="2"/>
      <c r="AU2223" s="2"/>
      <c r="AV2223" s="2"/>
      <c r="AW2223" s="2"/>
      <c r="AX2223" s="2"/>
      <c r="AY2223" s="2"/>
      <c r="AZ2223" s="2"/>
      <c r="BA2223" s="2"/>
      <c r="BB2223" s="2"/>
      <c r="BC2223" s="2"/>
      <c r="BD2223" s="2"/>
      <c r="BE2223" s="2"/>
      <c r="BF2223" s="2"/>
      <c r="BG2223" s="2"/>
      <c r="BH2223" s="2"/>
      <c r="BI2223" s="2"/>
    </row>
    <row r="2224" spans="19:61">
      <c r="S2224" s="2"/>
      <c r="T2224" s="2"/>
      <c r="U2224" s="2"/>
      <c r="V2224" s="2"/>
      <c r="W2224" s="2"/>
      <c r="X2224" s="2"/>
      <c r="Y2224" s="2"/>
      <c r="Z2224" s="2"/>
      <c r="AA2224" s="2"/>
      <c r="AB2224" s="2"/>
      <c r="AC2224" s="2"/>
      <c r="AD2224" s="2"/>
      <c r="AE2224" s="2"/>
      <c r="AF2224" s="2"/>
      <c r="AG2224" s="2"/>
      <c r="AH2224" s="2"/>
      <c r="AI2224" s="2"/>
      <c r="AJ2224" s="2"/>
      <c r="AK2224" s="2"/>
      <c r="AL2224" s="2"/>
      <c r="AM2224" s="2"/>
      <c r="AN2224" s="2"/>
      <c r="AO2224" s="2"/>
      <c r="AP2224" s="2"/>
      <c r="AQ2224" s="2"/>
      <c r="AR2224" s="2"/>
      <c r="AS2224" s="2"/>
      <c r="AT2224" s="2"/>
      <c r="AU2224" s="2"/>
      <c r="AV2224" s="2"/>
      <c r="AW2224" s="2"/>
      <c r="AX2224" s="2"/>
      <c r="AY2224" s="2"/>
      <c r="AZ2224" s="2"/>
      <c r="BA2224" s="2"/>
      <c r="BB2224" s="2"/>
      <c r="BC2224" s="2"/>
      <c r="BD2224" s="2"/>
      <c r="BE2224" s="2"/>
      <c r="BF2224" s="2"/>
      <c r="BG2224" s="2"/>
      <c r="BH2224" s="2"/>
      <c r="BI2224" s="2"/>
    </row>
    <row r="2225" spans="19:61">
      <c r="S2225" s="2"/>
      <c r="T2225" s="2"/>
      <c r="U2225" s="2"/>
      <c r="V2225" s="2"/>
      <c r="W2225" s="2"/>
      <c r="X2225" s="2"/>
      <c r="Y2225" s="2"/>
      <c r="Z2225" s="2"/>
      <c r="AA2225" s="2"/>
      <c r="AB2225" s="2"/>
      <c r="AC2225" s="2"/>
      <c r="AD2225" s="2"/>
      <c r="AE2225" s="2"/>
      <c r="AF2225" s="2"/>
      <c r="AG2225" s="2"/>
      <c r="AH2225" s="2"/>
      <c r="AI2225" s="2"/>
      <c r="AJ2225" s="2"/>
      <c r="AK2225" s="2"/>
      <c r="AL2225" s="2"/>
      <c r="AM2225" s="2"/>
      <c r="AN2225" s="2"/>
      <c r="AO2225" s="2"/>
      <c r="AP2225" s="2"/>
      <c r="AQ2225" s="2"/>
      <c r="AR2225" s="2"/>
      <c r="AS2225" s="2"/>
      <c r="AT2225" s="2"/>
      <c r="AU2225" s="2"/>
      <c r="AV2225" s="2"/>
      <c r="AW2225" s="2"/>
      <c r="AX2225" s="2"/>
      <c r="AY2225" s="2"/>
      <c r="AZ2225" s="2"/>
      <c r="BA2225" s="2"/>
      <c r="BB2225" s="2"/>
      <c r="BC2225" s="2"/>
      <c r="BD2225" s="2"/>
      <c r="BE2225" s="2"/>
      <c r="BF2225" s="2"/>
      <c r="BG2225" s="2"/>
      <c r="BH2225" s="2"/>
      <c r="BI2225" s="2"/>
    </row>
    <row r="2226" spans="19:61">
      <c r="S2226" s="2"/>
      <c r="T2226" s="2"/>
      <c r="U2226" s="2"/>
      <c r="V2226" s="2"/>
      <c r="W2226" s="2"/>
      <c r="X2226" s="2"/>
      <c r="Y2226" s="2"/>
      <c r="Z2226" s="2"/>
      <c r="AA2226" s="2"/>
      <c r="AB2226" s="2"/>
      <c r="AC2226" s="2"/>
      <c r="AD2226" s="2"/>
      <c r="AE2226" s="2"/>
      <c r="AF2226" s="2"/>
      <c r="AG2226" s="2"/>
      <c r="AH2226" s="2"/>
      <c r="AI2226" s="2"/>
      <c r="AJ2226" s="2"/>
      <c r="AK2226" s="2"/>
      <c r="AL2226" s="2"/>
      <c r="AM2226" s="2"/>
      <c r="AN2226" s="2"/>
      <c r="AO2226" s="2"/>
      <c r="AP2226" s="2"/>
      <c r="AQ2226" s="2"/>
      <c r="AR2226" s="2"/>
      <c r="AS2226" s="2"/>
      <c r="AT2226" s="2"/>
      <c r="AU2226" s="2"/>
      <c r="AV2226" s="2"/>
      <c r="AW2226" s="2"/>
      <c r="AX2226" s="2"/>
      <c r="AY2226" s="2"/>
      <c r="AZ2226" s="2"/>
      <c r="BA2226" s="2"/>
      <c r="BB2226" s="2"/>
      <c r="BC2226" s="2"/>
      <c r="BD2226" s="2"/>
      <c r="BE2226" s="2"/>
      <c r="BF2226" s="2"/>
      <c r="BG2226" s="2"/>
      <c r="BH2226" s="2"/>
      <c r="BI2226" s="2"/>
    </row>
    <row r="2227" spans="19:61">
      <c r="S2227" s="2"/>
      <c r="T2227" s="2"/>
      <c r="U2227" s="2"/>
      <c r="V2227" s="2"/>
      <c r="W2227" s="2"/>
      <c r="X2227" s="2"/>
      <c r="Y2227" s="2"/>
      <c r="Z2227" s="2"/>
      <c r="AA2227" s="2"/>
      <c r="AB2227" s="2"/>
      <c r="AC2227" s="2"/>
      <c r="AD2227" s="2"/>
      <c r="AE2227" s="2"/>
      <c r="AF2227" s="2"/>
      <c r="AG2227" s="2"/>
      <c r="AH2227" s="2"/>
      <c r="AI2227" s="2"/>
      <c r="AJ2227" s="2"/>
      <c r="AK2227" s="2"/>
      <c r="AL2227" s="2"/>
      <c r="AM2227" s="2"/>
      <c r="AN2227" s="2"/>
      <c r="AO2227" s="2"/>
      <c r="AP2227" s="2"/>
      <c r="AQ2227" s="2"/>
      <c r="AR2227" s="2"/>
      <c r="AS2227" s="2"/>
      <c r="AT2227" s="2"/>
      <c r="AU2227" s="2"/>
      <c r="AV2227" s="2"/>
      <c r="AW2227" s="2"/>
      <c r="AX2227" s="2"/>
      <c r="AY2227" s="2"/>
      <c r="AZ2227" s="2"/>
      <c r="BA2227" s="2"/>
      <c r="BB2227" s="2"/>
      <c r="BC2227" s="2"/>
      <c r="BD2227" s="2"/>
      <c r="BE2227" s="2"/>
      <c r="BF2227" s="2"/>
      <c r="BG2227" s="2"/>
      <c r="BH2227" s="2"/>
      <c r="BI2227" s="2"/>
    </row>
    <row r="2228" spans="19:61">
      <c r="S2228" s="2"/>
      <c r="T2228" s="2"/>
      <c r="U2228" s="2"/>
      <c r="V2228" s="2"/>
      <c r="W2228" s="2"/>
      <c r="X2228" s="2"/>
      <c r="Y2228" s="2"/>
      <c r="Z2228" s="2"/>
      <c r="AA2228" s="2"/>
      <c r="AB2228" s="2"/>
      <c r="AC2228" s="2"/>
      <c r="AD2228" s="2"/>
      <c r="AE2228" s="2"/>
      <c r="AF2228" s="2"/>
      <c r="AG2228" s="2"/>
      <c r="AH2228" s="2"/>
      <c r="AI2228" s="2"/>
      <c r="AJ2228" s="2"/>
      <c r="AK2228" s="2"/>
      <c r="AL2228" s="2"/>
      <c r="AM2228" s="2"/>
      <c r="AN2228" s="2"/>
      <c r="AO2228" s="2"/>
      <c r="AP2228" s="2"/>
      <c r="AQ2228" s="2"/>
      <c r="AR2228" s="2"/>
      <c r="AS2228" s="2"/>
      <c r="AT2228" s="2"/>
      <c r="AU2228" s="2"/>
      <c r="AV2228" s="2"/>
      <c r="AW2228" s="2"/>
      <c r="AX2228" s="2"/>
      <c r="AY2228" s="2"/>
      <c r="AZ2228" s="2"/>
      <c r="BA2228" s="2"/>
      <c r="BB2228" s="2"/>
      <c r="BC2228" s="2"/>
      <c r="BD2228" s="2"/>
      <c r="BE2228" s="2"/>
      <c r="BF2228" s="2"/>
      <c r="BG2228" s="2"/>
      <c r="BH2228" s="2"/>
      <c r="BI2228" s="2"/>
    </row>
    <row r="2229" spans="19:61">
      <c r="S2229" s="2"/>
      <c r="T2229" s="2"/>
      <c r="U2229" s="2"/>
      <c r="V2229" s="2"/>
      <c r="W2229" s="2"/>
      <c r="X2229" s="2"/>
      <c r="Y2229" s="2"/>
      <c r="Z2229" s="2"/>
      <c r="AA2229" s="2"/>
      <c r="AB2229" s="2"/>
      <c r="AC2229" s="2"/>
      <c r="AD2229" s="2"/>
      <c r="AE2229" s="2"/>
      <c r="AF2229" s="2"/>
      <c r="AG2229" s="2"/>
      <c r="AH2229" s="2"/>
      <c r="AI2229" s="2"/>
      <c r="AJ2229" s="2"/>
      <c r="AK2229" s="2"/>
      <c r="AL2229" s="2"/>
      <c r="AM2229" s="2"/>
      <c r="AN2229" s="2"/>
      <c r="AO2229" s="2"/>
      <c r="AP2229" s="2"/>
      <c r="AQ2229" s="2"/>
      <c r="AR2229" s="2"/>
      <c r="AS2229" s="2"/>
      <c r="AT2229" s="2"/>
      <c r="AU2229" s="2"/>
      <c r="AV2229" s="2"/>
      <c r="AW2229" s="2"/>
      <c r="AX2229" s="2"/>
      <c r="AY2229" s="2"/>
      <c r="AZ2229" s="2"/>
      <c r="BA2229" s="2"/>
      <c r="BB2229" s="2"/>
      <c r="BC2229" s="2"/>
      <c r="BD2229" s="2"/>
      <c r="BE2229" s="2"/>
      <c r="BF2229" s="2"/>
      <c r="BG2229" s="2"/>
      <c r="BH2229" s="2"/>
      <c r="BI2229" s="2"/>
    </row>
    <row r="2230" spans="19:61">
      <c r="S2230" s="2"/>
      <c r="T2230" s="2"/>
      <c r="U2230" s="2"/>
      <c r="V2230" s="2"/>
      <c r="W2230" s="2"/>
      <c r="X2230" s="2"/>
      <c r="Y2230" s="2"/>
      <c r="Z2230" s="2"/>
      <c r="AA2230" s="2"/>
      <c r="AB2230" s="2"/>
      <c r="AC2230" s="2"/>
      <c r="AD2230" s="2"/>
      <c r="AE2230" s="2"/>
      <c r="AF2230" s="2"/>
      <c r="AG2230" s="2"/>
      <c r="AH2230" s="2"/>
      <c r="AI2230" s="2"/>
      <c r="AJ2230" s="2"/>
      <c r="AK2230" s="2"/>
      <c r="AL2230" s="2"/>
      <c r="AM2230" s="2"/>
      <c r="AN2230" s="2"/>
      <c r="AO2230" s="2"/>
      <c r="AP2230" s="2"/>
      <c r="AQ2230" s="2"/>
      <c r="AR2230" s="2"/>
      <c r="AS2230" s="2"/>
      <c r="AT2230" s="2"/>
      <c r="AU2230" s="2"/>
      <c r="AV2230" s="2"/>
      <c r="AW2230" s="2"/>
      <c r="AX2230" s="2"/>
      <c r="AY2230" s="2"/>
      <c r="AZ2230" s="2"/>
      <c r="BA2230" s="2"/>
      <c r="BB2230" s="2"/>
      <c r="BC2230" s="2"/>
      <c r="BD2230" s="2"/>
      <c r="BE2230" s="2"/>
      <c r="BF2230" s="2"/>
      <c r="BG2230" s="2"/>
      <c r="BH2230" s="2"/>
      <c r="BI2230" s="2"/>
    </row>
    <row r="2231" spans="19:61">
      <c r="S2231" s="2"/>
      <c r="T2231" s="2"/>
      <c r="U2231" s="2"/>
      <c r="V2231" s="2"/>
      <c r="W2231" s="2"/>
      <c r="X2231" s="2"/>
      <c r="Y2231" s="2"/>
      <c r="Z2231" s="2"/>
      <c r="AA2231" s="2"/>
      <c r="AB2231" s="2"/>
      <c r="AC2231" s="2"/>
      <c r="AD2231" s="2"/>
      <c r="AE2231" s="2"/>
      <c r="AF2231" s="2"/>
      <c r="AG2231" s="2"/>
      <c r="AH2231" s="2"/>
      <c r="AI2231" s="2"/>
      <c r="AJ2231" s="2"/>
      <c r="AK2231" s="2"/>
      <c r="AL2231" s="2"/>
      <c r="AM2231" s="2"/>
      <c r="AN2231" s="2"/>
      <c r="AO2231" s="2"/>
      <c r="AP2231" s="2"/>
      <c r="AQ2231" s="2"/>
      <c r="AR2231" s="2"/>
      <c r="AS2231" s="2"/>
      <c r="AT2231" s="2"/>
      <c r="AU2231" s="2"/>
      <c r="AV2231" s="2"/>
      <c r="AW2231" s="2"/>
      <c r="AX2231" s="2"/>
      <c r="AY2231" s="2"/>
      <c r="AZ2231" s="2"/>
      <c r="BA2231" s="2"/>
      <c r="BB2231" s="2"/>
      <c r="BC2231" s="2"/>
      <c r="BD2231" s="2"/>
      <c r="BE2231" s="2"/>
      <c r="BF2231" s="2"/>
      <c r="BG2231" s="2"/>
      <c r="BH2231" s="2"/>
      <c r="BI2231" s="2"/>
    </row>
    <row r="2232" spans="19:61">
      <c r="S2232" s="2"/>
      <c r="T2232" s="2"/>
      <c r="U2232" s="2"/>
      <c r="V2232" s="2"/>
      <c r="W2232" s="2"/>
      <c r="X2232" s="2"/>
      <c r="Y2232" s="2"/>
      <c r="Z2232" s="2"/>
      <c r="AA2232" s="2"/>
      <c r="AB2232" s="2"/>
      <c r="AC2232" s="2"/>
      <c r="AD2232" s="2"/>
      <c r="AE2232" s="2"/>
      <c r="AF2232" s="2"/>
      <c r="AG2232" s="2"/>
      <c r="AH2232" s="2"/>
      <c r="AI2232" s="2"/>
      <c r="AJ2232" s="2"/>
      <c r="AK2232" s="2"/>
      <c r="AL2232" s="2"/>
      <c r="AM2232" s="2"/>
      <c r="AN2232" s="2"/>
      <c r="AO2232" s="2"/>
      <c r="AP2232" s="2"/>
      <c r="AQ2232" s="2"/>
      <c r="AR2232" s="2"/>
      <c r="AS2232" s="2"/>
      <c r="AT2232" s="2"/>
      <c r="AU2232" s="2"/>
      <c r="AV2232" s="2"/>
      <c r="AW2232" s="2"/>
      <c r="AX2232" s="2"/>
      <c r="AY2232" s="2"/>
      <c r="AZ2232" s="2"/>
      <c r="BA2232" s="2"/>
      <c r="BB2232" s="2"/>
      <c r="BC2232" s="2"/>
      <c r="BD2232" s="2"/>
      <c r="BE2232" s="2"/>
      <c r="BF2232" s="2"/>
      <c r="BG2232" s="2"/>
      <c r="BH2232" s="2"/>
      <c r="BI2232" s="2"/>
    </row>
    <row r="2233" spans="19:61">
      <c r="S2233" s="2"/>
      <c r="T2233" s="2"/>
      <c r="U2233" s="2"/>
      <c r="V2233" s="2"/>
      <c r="W2233" s="2"/>
      <c r="X2233" s="2"/>
      <c r="Y2233" s="2"/>
      <c r="Z2233" s="2"/>
      <c r="AA2233" s="2"/>
      <c r="AB2233" s="2"/>
      <c r="AC2233" s="2"/>
      <c r="AD2233" s="2"/>
      <c r="AE2233" s="2"/>
      <c r="AF2233" s="2"/>
      <c r="AG2233" s="2"/>
      <c r="AH2233" s="2"/>
      <c r="AI2233" s="2"/>
      <c r="AJ2233" s="2"/>
      <c r="AK2233" s="2"/>
      <c r="AL2233" s="2"/>
      <c r="AM2233" s="2"/>
      <c r="AN2233" s="2"/>
      <c r="AO2233" s="2"/>
      <c r="AP2233" s="2"/>
      <c r="AQ2233" s="2"/>
      <c r="AR2233" s="2"/>
      <c r="AS2233" s="2"/>
      <c r="AT2233" s="2"/>
      <c r="AU2233" s="2"/>
      <c r="AV2233" s="2"/>
      <c r="AW2233" s="2"/>
      <c r="AX2233" s="2"/>
      <c r="AY2233" s="2"/>
      <c r="AZ2233" s="2"/>
      <c r="BA2233" s="2"/>
      <c r="BB2233" s="2"/>
      <c r="BC2233" s="2"/>
      <c r="BD2233" s="2"/>
      <c r="BE2233" s="2"/>
      <c r="BF2233" s="2"/>
      <c r="BG2233" s="2"/>
      <c r="BH2233" s="2"/>
      <c r="BI2233" s="2"/>
    </row>
    <row r="2234" spans="19:61">
      <c r="S2234" s="2"/>
      <c r="T2234" s="2"/>
      <c r="U2234" s="2"/>
      <c r="V2234" s="2"/>
      <c r="W2234" s="2"/>
      <c r="X2234" s="2"/>
      <c r="Y2234" s="2"/>
      <c r="Z2234" s="2"/>
      <c r="AA2234" s="2"/>
      <c r="AB2234" s="2"/>
      <c r="AC2234" s="2"/>
      <c r="AD2234" s="2"/>
      <c r="AE2234" s="2"/>
      <c r="AF2234" s="2"/>
      <c r="AG2234" s="2"/>
      <c r="AH2234" s="2"/>
      <c r="AI2234" s="2"/>
      <c r="AJ2234" s="2"/>
      <c r="AK2234" s="2"/>
      <c r="AL2234" s="2"/>
      <c r="AM2234" s="2"/>
      <c r="AN2234" s="2"/>
      <c r="AO2234" s="2"/>
      <c r="AP2234" s="2"/>
      <c r="AQ2234" s="2"/>
      <c r="AR2234" s="2"/>
      <c r="AS2234" s="2"/>
      <c r="AT2234" s="2"/>
      <c r="AU2234" s="2"/>
      <c r="AV2234" s="2"/>
      <c r="AW2234" s="2"/>
      <c r="AX2234" s="2"/>
      <c r="AY2234" s="2"/>
      <c r="AZ2234" s="2"/>
      <c r="BA2234" s="2"/>
      <c r="BB2234" s="2"/>
      <c r="BC2234" s="2"/>
      <c r="BD2234" s="2"/>
      <c r="BE2234" s="2"/>
      <c r="BF2234" s="2"/>
      <c r="BG2234" s="2"/>
      <c r="BH2234" s="2"/>
      <c r="BI2234" s="2"/>
    </row>
    <row r="2235" spans="19:61">
      <c r="S2235" s="2"/>
      <c r="T2235" s="2"/>
      <c r="U2235" s="2"/>
      <c r="V2235" s="2"/>
      <c r="W2235" s="2"/>
      <c r="X2235" s="2"/>
      <c r="Y2235" s="2"/>
      <c r="Z2235" s="2"/>
      <c r="AA2235" s="2"/>
      <c r="AB2235" s="2"/>
      <c r="AC2235" s="2"/>
      <c r="AD2235" s="2"/>
      <c r="AE2235" s="2"/>
      <c r="AF2235" s="2"/>
      <c r="AG2235" s="2"/>
      <c r="AH2235" s="2"/>
      <c r="AI2235" s="2"/>
      <c r="AJ2235" s="2"/>
      <c r="AK2235" s="2"/>
      <c r="AL2235" s="2"/>
      <c r="AM2235" s="2"/>
      <c r="AN2235" s="2"/>
      <c r="AO2235" s="2"/>
      <c r="AP2235" s="2"/>
      <c r="AQ2235" s="2"/>
      <c r="AR2235" s="2"/>
      <c r="AS2235" s="2"/>
      <c r="AT2235" s="2"/>
      <c r="AU2235" s="2"/>
      <c r="AV2235" s="2"/>
      <c r="AW2235" s="2"/>
      <c r="AX2235" s="2"/>
      <c r="AY2235" s="2"/>
      <c r="AZ2235" s="2"/>
      <c r="BA2235" s="2"/>
      <c r="BB2235" s="2"/>
      <c r="BC2235" s="2"/>
      <c r="BD2235" s="2"/>
      <c r="BE2235" s="2"/>
      <c r="BF2235" s="2"/>
      <c r="BG2235" s="2"/>
      <c r="BH2235" s="2"/>
      <c r="BI2235" s="2"/>
    </row>
    <row r="2236" spans="19:61">
      <c r="S2236" s="2"/>
      <c r="T2236" s="2"/>
      <c r="U2236" s="2"/>
      <c r="V2236" s="2"/>
      <c r="W2236" s="2"/>
      <c r="X2236" s="2"/>
      <c r="Y2236" s="2"/>
      <c r="Z2236" s="2"/>
      <c r="AA2236" s="2"/>
      <c r="AB2236" s="2"/>
      <c r="AC2236" s="2"/>
      <c r="AD2236" s="2"/>
      <c r="AE2236" s="2"/>
      <c r="AF2236" s="2"/>
      <c r="AG2236" s="2"/>
      <c r="AH2236" s="2"/>
      <c r="AI2236" s="2"/>
      <c r="AJ2236" s="2"/>
      <c r="AK2236" s="2"/>
      <c r="AL2236" s="2"/>
      <c r="AM2236" s="2"/>
      <c r="AN2236" s="2"/>
      <c r="AO2236" s="2"/>
      <c r="AP2236" s="2"/>
      <c r="AQ2236" s="2"/>
      <c r="AR2236" s="2"/>
      <c r="AS2236" s="2"/>
      <c r="AT2236" s="2"/>
      <c r="AU2236" s="2"/>
      <c r="AV2236" s="2"/>
      <c r="AW2236" s="2"/>
      <c r="AX2236" s="2"/>
      <c r="AY2236" s="2"/>
      <c r="AZ2236" s="2"/>
      <c r="BA2236" s="2"/>
      <c r="BB2236" s="2"/>
      <c r="BC2236" s="2"/>
      <c r="BD2236" s="2"/>
      <c r="BE2236" s="2"/>
      <c r="BF2236" s="2"/>
      <c r="BG2236" s="2"/>
      <c r="BH2236" s="2"/>
      <c r="BI2236" s="2"/>
    </row>
    <row r="2237" spans="19:61">
      <c r="S2237" s="2"/>
      <c r="T2237" s="2"/>
      <c r="U2237" s="2"/>
      <c r="V2237" s="2"/>
      <c r="W2237" s="2"/>
      <c r="X2237" s="2"/>
      <c r="Y2237" s="2"/>
      <c r="Z2237" s="2"/>
      <c r="AA2237" s="2"/>
      <c r="AB2237" s="2"/>
      <c r="AC2237" s="2"/>
      <c r="AD2237" s="2"/>
      <c r="AE2237" s="2"/>
      <c r="AF2237" s="2"/>
      <c r="AG2237" s="2"/>
      <c r="AH2237" s="2"/>
      <c r="AI2237" s="2"/>
      <c r="AJ2237" s="2"/>
      <c r="AK2237" s="2"/>
      <c r="AL2237" s="2"/>
      <c r="AM2237" s="2"/>
      <c r="AN2237" s="2"/>
      <c r="AO2237" s="2"/>
      <c r="AP2237" s="2"/>
      <c r="AQ2237" s="2"/>
      <c r="AR2237" s="2"/>
      <c r="AS2237" s="2"/>
      <c r="AT2237" s="2"/>
      <c r="AU2237" s="2"/>
      <c r="AV2237" s="2"/>
      <c r="AW2237" s="2"/>
      <c r="AX2237" s="2"/>
      <c r="AY2237" s="2"/>
      <c r="AZ2237" s="2"/>
      <c r="BA2237" s="2"/>
      <c r="BB2237" s="2"/>
      <c r="BC2237" s="2"/>
      <c r="BD2237" s="2"/>
      <c r="BE2237" s="2"/>
      <c r="BF2237" s="2"/>
      <c r="BG2237" s="2"/>
      <c r="BH2237" s="2"/>
      <c r="BI2237" s="2"/>
    </row>
    <row r="2238" spans="19:61">
      <c r="S2238" s="2"/>
      <c r="T2238" s="2"/>
      <c r="U2238" s="2"/>
      <c r="V2238" s="2"/>
      <c r="W2238" s="2"/>
      <c r="X2238" s="2"/>
      <c r="Y2238" s="2"/>
      <c r="Z2238" s="2"/>
      <c r="AA2238" s="2"/>
      <c r="AB2238" s="2"/>
      <c r="AC2238" s="2"/>
      <c r="AD2238" s="2"/>
      <c r="AE2238" s="2"/>
      <c r="AF2238" s="2"/>
      <c r="AG2238" s="2"/>
      <c r="AH2238" s="2"/>
      <c r="AI2238" s="2"/>
      <c r="AJ2238" s="2"/>
      <c r="AK2238" s="2"/>
      <c r="AL2238" s="2"/>
      <c r="AM2238" s="2"/>
      <c r="AN2238" s="2"/>
      <c r="AO2238" s="2"/>
      <c r="AP2238" s="2"/>
      <c r="AQ2238" s="2"/>
      <c r="AR2238" s="2"/>
      <c r="AS2238" s="2"/>
      <c r="AT2238" s="2"/>
      <c r="AU2238" s="2"/>
      <c r="AV2238" s="2"/>
      <c r="AW2238" s="2"/>
      <c r="AX2238" s="2"/>
      <c r="AY2238" s="2"/>
      <c r="AZ2238" s="2"/>
      <c r="BA2238" s="2"/>
      <c r="BB2238" s="2"/>
      <c r="BC2238" s="2"/>
      <c r="BD2238" s="2"/>
      <c r="BE2238" s="2"/>
      <c r="BF2238" s="2"/>
      <c r="BG2238" s="2"/>
      <c r="BH2238" s="2"/>
      <c r="BI2238" s="2"/>
    </row>
    <row r="2239" spans="19:61">
      <c r="S2239" s="2"/>
      <c r="T2239" s="2"/>
      <c r="U2239" s="2"/>
      <c r="V2239" s="2"/>
      <c r="W2239" s="2"/>
      <c r="X2239" s="2"/>
      <c r="Y2239" s="2"/>
      <c r="Z2239" s="2"/>
      <c r="AA2239" s="2"/>
      <c r="AB2239" s="2"/>
      <c r="AC2239" s="2"/>
      <c r="AD2239" s="2"/>
      <c r="AE2239" s="2"/>
      <c r="AF2239" s="2"/>
      <c r="AG2239" s="2"/>
      <c r="AH2239" s="2"/>
      <c r="AI2239" s="2"/>
      <c r="AJ2239" s="2"/>
      <c r="AK2239" s="2"/>
      <c r="AL2239" s="2"/>
      <c r="AM2239" s="2"/>
      <c r="AN2239" s="2"/>
      <c r="AO2239" s="2"/>
      <c r="AP2239" s="2"/>
      <c r="AQ2239" s="2"/>
      <c r="AR2239" s="2"/>
      <c r="AS2239" s="2"/>
      <c r="AT2239" s="2"/>
      <c r="AU2239" s="2"/>
      <c r="AV2239" s="2"/>
      <c r="AW2239" s="2"/>
      <c r="AX2239" s="2"/>
      <c r="AY2239" s="2"/>
      <c r="AZ2239" s="2"/>
      <c r="BA2239" s="2"/>
      <c r="BB2239" s="2"/>
      <c r="BC2239" s="2"/>
      <c r="BD2239" s="2"/>
      <c r="BE2239" s="2"/>
      <c r="BF2239" s="2"/>
      <c r="BG2239" s="2"/>
      <c r="BH2239" s="2"/>
      <c r="BI2239" s="2"/>
    </row>
    <row r="2240" spans="19:61">
      <c r="S2240" s="2"/>
      <c r="T2240" s="2"/>
      <c r="U2240" s="2"/>
      <c r="V2240" s="2"/>
      <c r="W2240" s="2"/>
      <c r="X2240" s="2"/>
      <c r="Y2240" s="2"/>
      <c r="Z2240" s="2"/>
      <c r="AA2240" s="2"/>
      <c r="AB2240" s="2"/>
      <c r="AC2240" s="2"/>
      <c r="AD2240" s="2"/>
      <c r="AE2240" s="2"/>
      <c r="AF2240" s="2"/>
      <c r="AG2240" s="2"/>
      <c r="AH2240" s="2"/>
      <c r="AI2240" s="2"/>
      <c r="AJ2240" s="2"/>
      <c r="AK2240" s="2"/>
      <c r="AL2240" s="2"/>
      <c r="AM2240" s="2"/>
      <c r="AN2240" s="2"/>
      <c r="AO2240" s="2"/>
      <c r="AP2240" s="2"/>
      <c r="AQ2240" s="2"/>
      <c r="AR2240" s="2"/>
      <c r="AS2240" s="2"/>
      <c r="AT2240" s="2"/>
      <c r="AU2240" s="2"/>
      <c r="AV2240" s="2"/>
      <c r="AW2240" s="2"/>
      <c r="AX2240" s="2"/>
      <c r="AY2240" s="2"/>
      <c r="AZ2240" s="2"/>
      <c r="BA2240" s="2"/>
      <c r="BB2240" s="2"/>
      <c r="BC2240" s="2"/>
      <c r="BD2240" s="2"/>
      <c r="BE2240" s="2"/>
      <c r="BF2240" s="2"/>
      <c r="BG2240" s="2"/>
      <c r="BH2240" s="2"/>
      <c r="BI2240" s="2"/>
    </row>
    <row r="2241" spans="19:61">
      <c r="S2241" s="2"/>
      <c r="T2241" s="2"/>
      <c r="U2241" s="2"/>
      <c r="V2241" s="2"/>
      <c r="W2241" s="2"/>
      <c r="X2241" s="2"/>
      <c r="Y2241" s="2"/>
      <c r="Z2241" s="2"/>
      <c r="AA2241" s="2"/>
      <c r="AB2241" s="2"/>
      <c r="AC2241" s="2"/>
      <c r="AD2241" s="2"/>
      <c r="AE2241" s="2"/>
      <c r="AF2241" s="2"/>
      <c r="AG2241" s="2"/>
      <c r="AH2241" s="2"/>
      <c r="AI2241" s="2"/>
      <c r="AJ2241" s="2"/>
      <c r="AK2241" s="2"/>
      <c r="AL2241" s="2"/>
      <c r="AM2241" s="2"/>
      <c r="AN2241" s="2"/>
      <c r="AO2241" s="2"/>
      <c r="AP2241" s="2"/>
      <c r="AQ2241" s="2"/>
      <c r="AR2241" s="2"/>
      <c r="AS2241" s="2"/>
      <c r="AT2241" s="2"/>
      <c r="AU2241" s="2"/>
      <c r="AV2241" s="2"/>
      <c r="AW2241" s="2"/>
      <c r="AX2241" s="2"/>
      <c r="AY2241" s="2"/>
      <c r="AZ2241" s="2"/>
      <c r="BA2241" s="2"/>
      <c r="BB2241" s="2"/>
      <c r="BC2241" s="2"/>
      <c r="BD2241" s="2"/>
      <c r="BE2241" s="2"/>
      <c r="BF2241" s="2"/>
      <c r="BG2241" s="2"/>
      <c r="BH2241" s="2"/>
      <c r="BI2241" s="2"/>
    </row>
    <row r="2242" spans="19:61">
      <c r="S2242" s="2"/>
      <c r="T2242" s="2"/>
      <c r="U2242" s="2"/>
      <c r="V2242" s="2"/>
      <c r="W2242" s="2"/>
      <c r="X2242" s="2"/>
      <c r="Y2242" s="2"/>
      <c r="Z2242" s="2"/>
      <c r="AA2242" s="2"/>
      <c r="AB2242" s="2"/>
      <c r="AC2242" s="2"/>
      <c r="AD2242" s="2"/>
      <c r="AE2242" s="2"/>
      <c r="AF2242" s="2"/>
      <c r="AG2242" s="2"/>
      <c r="AH2242" s="2"/>
      <c r="AI2242" s="2"/>
      <c r="AJ2242" s="2"/>
      <c r="AK2242" s="2"/>
      <c r="AL2242" s="2"/>
      <c r="AM2242" s="2"/>
      <c r="AN2242" s="2"/>
      <c r="AO2242" s="2"/>
      <c r="AP2242" s="2"/>
      <c r="AQ2242" s="2"/>
      <c r="AR2242" s="2"/>
      <c r="AS2242" s="2"/>
      <c r="AT2242" s="2"/>
      <c r="AU2242" s="2"/>
      <c r="AV2242" s="2"/>
      <c r="AW2242" s="2"/>
      <c r="AX2242" s="2"/>
      <c r="AY2242" s="2"/>
      <c r="AZ2242" s="2"/>
      <c r="BA2242" s="2"/>
      <c r="BB2242" s="2"/>
      <c r="BC2242" s="2"/>
      <c r="BD2242" s="2"/>
      <c r="BE2242" s="2"/>
      <c r="BF2242" s="2"/>
      <c r="BG2242" s="2"/>
      <c r="BH2242" s="2"/>
      <c r="BI2242" s="2"/>
    </row>
    <row r="2243" spans="19:61">
      <c r="S2243" s="2"/>
      <c r="T2243" s="2"/>
      <c r="U2243" s="2"/>
      <c r="V2243" s="2"/>
      <c r="W2243" s="2"/>
      <c r="X2243" s="2"/>
      <c r="Y2243" s="2"/>
      <c r="Z2243" s="2"/>
      <c r="AA2243" s="2"/>
      <c r="AB2243" s="2"/>
      <c r="AC2243" s="2"/>
      <c r="AD2243" s="2"/>
      <c r="AE2243" s="2"/>
      <c r="AF2243" s="2"/>
      <c r="AG2243" s="2"/>
      <c r="AH2243" s="2"/>
      <c r="AI2243" s="2"/>
      <c r="AJ2243" s="2"/>
      <c r="AK2243" s="2"/>
      <c r="AL2243" s="2"/>
      <c r="AM2243" s="2"/>
      <c r="AN2243" s="2"/>
      <c r="AO2243" s="2"/>
      <c r="AP2243" s="2"/>
      <c r="AQ2243" s="2"/>
      <c r="AR2243" s="2"/>
      <c r="AS2243" s="2"/>
      <c r="AT2243" s="2"/>
      <c r="AU2243" s="2"/>
      <c r="AV2243" s="2"/>
      <c r="AW2243" s="2"/>
      <c r="AX2243" s="2"/>
      <c r="AY2243" s="2"/>
      <c r="AZ2243" s="2"/>
      <c r="BA2243" s="2"/>
      <c r="BB2243" s="2"/>
      <c r="BC2243" s="2"/>
      <c r="BD2243" s="2"/>
      <c r="BE2243" s="2"/>
      <c r="BF2243" s="2"/>
      <c r="BG2243" s="2"/>
      <c r="BH2243" s="2"/>
      <c r="BI2243" s="2"/>
    </row>
    <row r="2244" spans="19:61">
      <c r="S2244" s="2"/>
      <c r="T2244" s="2"/>
      <c r="U2244" s="2"/>
      <c r="V2244" s="2"/>
      <c r="W2244" s="2"/>
      <c r="X2244" s="2"/>
      <c r="Y2244" s="2"/>
      <c r="Z2244" s="2"/>
      <c r="AA2244" s="2"/>
      <c r="AB2244" s="2"/>
      <c r="AC2244" s="2"/>
      <c r="AD2244" s="2"/>
      <c r="AE2244" s="2"/>
      <c r="AF2244" s="2"/>
      <c r="AG2244" s="2"/>
      <c r="AH2244" s="2"/>
      <c r="AI2244" s="2"/>
      <c r="AJ2244" s="2"/>
      <c r="AK2244" s="2"/>
      <c r="AL2244" s="2"/>
      <c r="AM2244" s="2"/>
      <c r="AN2244" s="2"/>
      <c r="AO2244" s="2"/>
      <c r="AP2244" s="2"/>
      <c r="AQ2244" s="2"/>
      <c r="AR2244" s="2"/>
      <c r="AS2244" s="2"/>
      <c r="AT2244" s="2"/>
      <c r="AU2244" s="2"/>
      <c r="AV2244" s="2"/>
      <c r="AW2244" s="2"/>
      <c r="AX2244" s="2"/>
      <c r="AY2244" s="2"/>
      <c r="AZ2244" s="2"/>
      <c r="BA2244" s="2"/>
      <c r="BB2244" s="2"/>
      <c r="BC2244" s="2"/>
      <c r="BD2244" s="2"/>
      <c r="BE2244" s="2"/>
      <c r="BF2244" s="2"/>
      <c r="BG2244" s="2"/>
      <c r="BH2244" s="2"/>
      <c r="BI2244" s="2"/>
    </row>
    <row r="2245" spans="19:61">
      <c r="S2245" s="2"/>
      <c r="T2245" s="2"/>
      <c r="U2245" s="2"/>
      <c r="V2245" s="2"/>
      <c r="W2245" s="2"/>
      <c r="X2245" s="2"/>
      <c r="Y2245" s="2"/>
      <c r="Z2245" s="2"/>
      <c r="AA2245" s="2"/>
      <c r="AB2245" s="2"/>
      <c r="AC2245" s="2"/>
      <c r="AD2245" s="2"/>
      <c r="AE2245" s="2"/>
      <c r="AF2245" s="2"/>
      <c r="AG2245" s="2"/>
      <c r="AH2245" s="2"/>
      <c r="AI2245" s="2"/>
      <c r="AJ2245" s="2"/>
      <c r="AK2245" s="2"/>
      <c r="AL2245" s="2"/>
      <c r="AM2245" s="2"/>
      <c r="AN2245" s="2"/>
      <c r="AO2245" s="2"/>
      <c r="AP2245" s="2"/>
      <c r="AQ2245" s="2"/>
      <c r="AR2245" s="2"/>
      <c r="AS2245" s="2"/>
      <c r="AT2245" s="2"/>
      <c r="AU2245" s="2"/>
      <c r="AV2245" s="2"/>
      <c r="AW2245" s="2"/>
      <c r="AX2245" s="2"/>
      <c r="AY2245" s="2"/>
      <c r="AZ2245" s="2"/>
      <c r="BA2245" s="2"/>
      <c r="BB2245" s="2"/>
      <c r="BC2245" s="2"/>
      <c r="BD2245" s="2"/>
      <c r="BE2245" s="2"/>
      <c r="BF2245" s="2"/>
      <c r="BG2245" s="2"/>
      <c r="BH2245" s="2"/>
      <c r="BI2245" s="2"/>
    </row>
    <row r="2246" spans="19:61">
      <c r="S2246" s="2"/>
      <c r="T2246" s="2"/>
      <c r="U2246" s="2"/>
      <c r="V2246" s="2"/>
      <c r="W2246" s="2"/>
      <c r="X2246" s="2"/>
      <c r="Y2246" s="2"/>
      <c r="Z2246" s="2"/>
      <c r="AA2246" s="2"/>
      <c r="AB2246" s="2"/>
      <c r="AC2246" s="2"/>
      <c r="AD2246" s="2"/>
      <c r="AE2246" s="2"/>
      <c r="AF2246" s="2"/>
      <c r="AG2246" s="2"/>
      <c r="AH2246" s="2"/>
      <c r="AI2246" s="2"/>
      <c r="AJ2246" s="2"/>
      <c r="AK2246" s="2"/>
      <c r="AL2246" s="2"/>
      <c r="AM2246" s="2"/>
      <c r="AN2246" s="2"/>
      <c r="AO2246" s="2"/>
      <c r="AP2246" s="2"/>
      <c r="AQ2246" s="2"/>
      <c r="AR2246" s="2"/>
      <c r="AS2246" s="2"/>
      <c r="AT2246" s="2"/>
      <c r="AU2246" s="2"/>
      <c r="AV2246" s="2"/>
      <c r="AW2246" s="2"/>
      <c r="AX2246" s="2"/>
      <c r="AY2246" s="2"/>
      <c r="AZ2246" s="2"/>
      <c r="BA2246" s="2"/>
      <c r="BB2246" s="2"/>
      <c r="BC2246" s="2"/>
      <c r="BD2246" s="2"/>
      <c r="BE2246" s="2"/>
      <c r="BF2246" s="2"/>
      <c r="BG2246" s="2"/>
      <c r="BH2246" s="2"/>
      <c r="BI2246" s="2"/>
    </row>
    <row r="2247" spans="19:61">
      <c r="S2247" s="2"/>
      <c r="T2247" s="2"/>
      <c r="U2247" s="2"/>
      <c r="V2247" s="2"/>
      <c r="W2247" s="2"/>
      <c r="X2247" s="2"/>
      <c r="Y2247" s="2"/>
      <c r="Z2247" s="2"/>
      <c r="AA2247" s="2"/>
      <c r="AB2247" s="2"/>
      <c r="AC2247" s="2"/>
      <c r="AD2247" s="2"/>
      <c r="AE2247" s="2"/>
      <c r="AF2247" s="2"/>
      <c r="AG2247" s="2"/>
      <c r="AH2247" s="2"/>
      <c r="AI2247" s="2"/>
      <c r="AJ2247" s="2"/>
      <c r="AK2247" s="2"/>
      <c r="AL2247" s="2"/>
      <c r="AM2247" s="2"/>
      <c r="AN2247" s="2"/>
      <c r="AO2247" s="2"/>
      <c r="AP2247" s="2"/>
      <c r="AQ2247" s="2"/>
      <c r="AR2247" s="2"/>
      <c r="AS2247" s="2"/>
      <c r="AT2247" s="2"/>
      <c r="AU2247" s="2"/>
      <c r="AV2247" s="2"/>
      <c r="AW2247" s="2"/>
      <c r="AX2247" s="2"/>
      <c r="AY2247" s="2"/>
      <c r="AZ2247" s="2"/>
      <c r="BA2247" s="2"/>
      <c r="BB2247" s="2"/>
      <c r="BC2247" s="2"/>
      <c r="BD2247" s="2"/>
      <c r="BE2247" s="2"/>
      <c r="BF2247" s="2"/>
      <c r="BG2247" s="2"/>
      <c r="BH2247" s="2"/>
      <c r="BI2247" s="2"/>
    </row>
    <row r="2248" spans="19:61">
      <c r="S2248" s="2"/>
      <c r="T2248" s="2"/>
      <c r="U2248" s="2"/>
      <c r="V2248" s="2"/>
      <c r="W2248" s="2"/>
      <c r="X2248" s="2"/>
      <c r="Y2248" s="2"/>
      <c r="Z2248" s="2"/>
      <c r="AA2248" s="2"/>
      <c r="AB2248" s="2"/>
      <c r="AC2248" s="2"/>
      <c r="AD2248" s="2"/>
      <c r="AE2248" s="2"/>
      <c r="AF2248" s="2"/>
      <c r="AG2248" s="2"/>
      <c r="AH2248" s="2"/>
      <c r="AI2248" s="2"/>
      <c r="AJ2248" s="2"/>
      <c r="AK2248" s="2"/>
      <c r="AL2248" s="2"/>
      <c r="AM2248" s="2"/>
      <c r="AN2248" s="2"/>
      <c r="AO2248" s="2"/>
      <c r="AP2248" s="2"/>
      <c r="AQ2248" s="2"/>
      <c r="AR2248" s="2"/>
      <c r="AS2248" s="2"/>
      <c r="AT2248" s="2"/>
      <c r="AU2248" s="2"/>
      <c r="AV2248" s="2"/>
      <c r="AW2248" s="2"/>
      <c r="AX2248" s="2"/>
      <c r="AY2248" s="2"/>
      <c r="AZ2248" s="2"/>
      <c r="BA2248" s="2"/>
      <c r="BB2248" s="2"/>
      <c r="BC2248" s="2"/>
      <c r="BD2248" s="2"/>
      <c r="BE2248" s="2"/>
      <c r="BF2248" s="2"/>
      <c r="BG2248" s="2"/>
      <c r="BH2248" s="2"/>
      <c r="BI2248" s="2"/>
    </row>
    <row r="2249" spans="19:61">
      <c r="S2249" s="2"/>
      <c r="T2249" s="2"/>
      <c r="U2249" s="2"/>
      <c r="V2249" s="2"/>
      <c r="W2249" s="2"/>
      <c r="X2249" s="2"/>
      <c r="Y2249" s="2"/>
      <c r="Z2249" s="2"/>
      <c r="AA2249" s="2"/>
      <c r="AB2249" s="2"/>
      <c r="AC2249" s="2"/>
      <c r="AD2249" s="2"/>
      <c r="AE2249" s="2"/>
      <c r="AF2249" s="2"/>
      <c r="AG2249" s="2"/>
      <c r="AH2249" s="2"/>
      <c r="AI2249" s="2"/>
      <c r="AJ2249" s="2"/>
      <c r="AK2249" s="2"/>
      <c r="AL2249" s="2"/>
      <c r="AM2249" s="2"/>
      <c r="AN2249" s="2"/>
      <c r="AO2249" s="2"/>
      <c r="AP2249" s="2"/>
      <c r="AQ2249" s="2"/>
      <c r="AR2249" s="2"/>
      <c r="AS2249" s="2"/>
      <c r="AT2249" s="2"/>
      <c r="AU2249" s="2"/>
      <c r="AV2249" s="2"/>
      <c r="AW2249" s="2"/>
      <c r="AX2249" s="2"/>
      <c r="AY2249" s="2"/>
      <c r="AZ2249" s="2"/>
      <c r="BA2249" s="2"/>
      <c r="BB2249" s="2"/>
      <c r="BC2249" s="2"/>
      <c r="BD2249" s="2"/>
      <c r="BE2249" s="2"/>
      <c r="BF2249" s="2"/>
      <c r="BG2249" s="2"/>
      <c r="BH2249" s="2"/>
      <c r="BI2249" s="2"/>
    </row>
    <row r="2250" spans="19:61">
      <c r="S2250" s="2"/>
      <c r="T2250" s="2"/>
      <c r="U2250" s="2"/>
      <c r="V2250" s="2"/>
      <c r="W2250" s="2"/>
      <c r="X2250" s="2"/>
      <c r="Y2250" s="2"/>
      <c r="Z2250" s="2"/>
      <c r="AA2250" s="2"/>
      <c r="AB2250" s="2"/>
      <c r="AC2250" s="2"/>
      <c r="AD2250" s="2"/>
      <c r="AE2250" s="2"/>
      <c r="AF2250" s="2"/>
      <c r="AG2250" s="2"/>
      <c r="AH2250" s="2"/>
      <c r="AI2250" s="2"/>
      <c r="AJ2250" s="2"/>
      <c r="AK2250" s="2"/>
      <c r="AL2250" s="2"/>
      <c r="AM2250" s="2"/>
      <c r="AN2250" s="2"/>
      <c r="AO2250" s="2"/>
      <c r="AP2250" s="2"/>
      <c r="AQ2250" s="2"/>
      <c r="AR2250" s="2"/>
      <c r="AS2250" s="2"/>
      <c r="AT2250" s="2"/>
      <c r="AU2250" s="2"/>
      <c r="AV2250" s="2"/>
      <c r="AW2250" s="2"/>
      <c r="AX2250" s="2"/>
      <c r="AY2250" s="2"/>
      <c r="AZ2250" s="2"/>
      <c r="BA2250" s="2"/>
      <c r="BB2250" s="2"/>
      <c r="BC2250" s="2"/>
      <c r="BD2250" s="2"/>
      <c r="BE2250" s="2"/>
      <c r="BF2250" s="2"/>
      <c r="BG2250" s="2"/>
      <c r="BH2250" s="2"/>
      <c r="BI2250" s="2"/>
    </row>
    <row r="2251" spans="19:61">
      <c r="S2251" s="2"/>
      <c r="T2251" s="2"/>
      <c r="U2251" s="2"/>
      <c r="V2251" s="2"/>
      <c r="W2251" s="2"/>
      <c r="X2251" s="2"/>
      <c r="Y2251" s="2"/>
      <c r="Z2251" s="2"/>
      <c r="AA2251" s="2"/>
      <c r="AB2251" s="2"/>
      <c r="AC2251" s="2"/>
      <c r="AD2251" s="2"/>
      <c r="AE2251" s="2"/>
      <c r="AF2251" s="2"/>
      <c r="AG2251" s="2"/>
      <c r="AH2251" s="2"/>
      <c r="AI2251" s="2"/>
      <c r="AJ2251" s="2"/>
      <c r="AK2251" s="2"/>
      <c r="AL2251" s="2"/>
      <c r="AM2251" s="2"/>
      <c r="AN2251" s="2"/>
      <c r="AO2251" s="2"/>
      <c r="AP2251" s="2"/>
      <c r="AQ2251" s="2"/>
      <c r="AR2251" s="2"/>
      <c r="AS2251" s="2"/>
      <c r="AT2251" s="2"/>
      <c r="AU2251" s="2"/>
      <c r="AV2251" s="2"/>
      <c r="AW2251" s="2"/>
      <c r="AX2251" s="2"/>
      <c r="AY2251" s="2"/>
      <c r="AZ2251" s="2"/>
      <c r="BA2251" s="2"/>
      <c r="BB2251" s="2"/>
      <c r="BC2251" s="2"/>
      <c r="BD2251" s="2"/>
      <c r="BE2251" s="2"/>
      <c r="BF2251" s="2"/>
      <c r="BG2251" s="2"/>
      <c r="BH2251" s="2"/>
      <c r="BI2251" s="2"/>
    </row>
    <row r="2252" spans="19:61">
      <c r="S2252" s="2"/>
      <c r="T2252" s="2"/>
      <c r="U2252" s="2"/>
      <c r="V2252" s="2"/>
      <c r="W2252" s="2"/>
      <c r="X2252" s="2"/>
      <c r="Y2252" s="2"/>
      <c r="Z2252" s="2"/>
      <c r="AA2252" s="2"/>
      <c r="AB2252" s="2"/>
      <c r="AC2252" s="2"/>
      <c r="AD2252" s="2"/>
      <c r="AE2252" s="2"/>
      <c r="AF2252" s="2"/>
      <c r="AG2252" s="2"/>
      <c r="AH2252" s="2"/>
      <c r="AI2252" s="2"/>
      <c r="AJ2252" s="2"/>
      <c r="AK2252" s="2"/>
      <c r="AL2252" s="2"/>
      <c r="AM2252" s="2"/>
      <c r="AN2252" s="2"/>
      <c r="AO2252" s="2"/>
      <c r="AP2252" s="2"/>
      <c r="AQ2252" s="2"/>
      <c r="AR2252" s="2"/>
      <c r="AS2252" s="2"/>
      <c r="AT2252" s="2"/>
      <c r="AU2252" s="2"/>
      <c r="AV2252" s="2"/>
      <c r="AW2252" s="2"/>
      <c r="AX2252" s="2"/>
      <c r="AY2252" s="2"/>
      <c r="AZ2252" s="2"/>
      <c r="BA2252" s="2"/>
      <c r="BB2252" s="2"/>
      <c r="BC2252" s="2"/>
      <c r="BD2252" s="2"/>
      <c r="BE2252" s="2"/>
      <c r="BF2252" s="2"/>
      <c r="BG2252" s="2"/>
      <c r="BH2252" s="2"/>
      <c r="BI2252" s="2"/>
    </row>
    <row r="2253" spans="19:61">
      <c r="S2253" s="2"/>
      <c r="T2253" s="2"/>
      <c r="U2253" s="2"/>
      <c r="V2253" s="2"/>
      <c r="W2253" s="2"/>
      <c r="X2253" s="2"/>
      <c r="Y2253" s="2"/>
      <c r="Z2253" s="2"/>
      <c r="AA2253" s="2"/>
      <c r="AB2253" s="2"/>
      <c r="AC2253" s="2"/>
      <c r="AD2253" s="2"/>
      <c r="AE2253" s="2"/>
      <c r="AF2253" s="2"/>
      <c r="AG2253" s="2"/>
      <c r="AH2253" s="2"/>
      <c r="AI2253" s="2"/>
      <c r="AJ2253" s="2"/>
      <c r="AK2253" s="2"/>
      <c r="AL2253" s="2"/>
      <c r="AM2253" s="2"/>
      <c r="AN2253" s="2"/>
      <c r="AO2253" s="2"/>
      <c r="AP2253" s="2"/>
      <c r="AQ2253" s="2"/>
      <c r="AR2253" s="2"/>
      <c r="AS2253" s="2"/>
      <c r="AT2253" s="2"/>
      <c r="AU2253" s="2"/>
      <c r="AV2253" s="2"/>
      <c r="AW2253" s="2"/>
      <c r="AX2253" s="2"/>
      <c r="AY2253" s="2"/>
      <c r="AZ2253" s="2"/>
      <c r="BA2253" s="2"/>
      <c r="BB2253" s="2"/>
      <c r="BC2253" s="2"/>
      <c r="BD2253" s="2"/>
      <c r="BE2253" s="2"/>
      <c r="BF2253" s="2"/>
      <c r="BG2253" s="2"/>
      <c r="BH2253" s="2"/>
      <c r="BI2253" s="2"/>
    </row>
    <row r="2254" spans="19:61">
      <c r="S2254" s="2"/>
      <c r="T2254" s="2"/>
      <c r="U2254" s="2"/>
      <c r="V2254" s="2"/>
      <c r="W2254" s="2"/>
      <c r="X2254" s="2"/>
      <c r="Y2254" s="2"/>
      <c r="Z2254" s="2"/>
      <c r="AA2254" s="2"/>
      <c r="AB2254" s="2"/>
      <c r="AC2254" s="2"/>
      <c r="AD2254" s="2"/>
      <c r="AE2254" s="2"/>
      <c r="AF2254" s="2"/>
      <c r="AG2254" s="2"/>
      <c r="AH2254" s="2"/>
      <c r="AI2254" s="2"/>
      <c r="AJ2254" s="2"/>
      <c r="AK2254" s="2"/>
      <c r="AL2254" s="2"/>
      <c r="AM2254" s="2"/>
      <c r="AN2254" s="2"/>
      <c r="AO2254" s="2"/>
      <c r="AP2254" s="2"/>
      <c r="AQ2254" s="2"/>
      <c r="AR2254" s="2"/>
      <c r="AS2254" s="2"/>
      <c r="AT2254" s="2"/>
      <c r="AU2254" s="2"/>
      <c r="AV2254" s="2"/>
      <c r="AW2254" s="2"/>
      <c r="AX2254" s="2"/>
      <c r="AY2254" s="2"/>
      <c r="AZ2254" s="2"/>
      <c r="BA2254" s="2"/>
      <c r="BB2254" s="2"/>
      <c r="BC2254" s="2"/>
      <c r="BD2254" s="2"/>
      <c r="BE2254" s="2"/>
      <c r="BF2254" s="2"/>
      <c r="BG2254" s="2"/>
      <c r="BH2254" s="2"/>
      <c r="BI2254" s="2"/>
    </row>
    <row r="2255" spans="19:61">
      <c r="S2255" s="2"/>
      <c r="T2255" s="2"/>
      <c r="U2255" s="2"/>
      <c r="V2255" s="2"/>
      <c r="W2255" s="2"/>
      <c r="X2255" s="2"/>
      <c r="Y2255" s="2"/>
      <c r="Z2255" s="2"/>
      <c r="AA2255" s="2"/>
      <c r="AB2255" s="2"/>
      <c r="AC2255" s="2"/>
      <c r="AD2255" s="2"/>
      <c r="AE2255" s="2"/>
      <c r="AF2255" s="2"/>
      <c r="AG2255" s="2"/>
      <c r="AH2255" s="2"/>
      <c r="AI2255" s="2"/>
      <c r="AJ2255" s="2"/>
      <c r="AK2255" s="2"/>
      <c r="AL2255" s="2"/>
      <c r="AM2255" s="2"/>
      <c r="AN2255" s="2"/>
      <c r="AO2255" s="2"/>
      <c r="AP2255" s="2"/>
      <c r="AQ2255" s="2"/>
      <c r="AR2255" s="2"/>
      <c r="AS2255" s="2"/>
      <c r="AT2255" s="2"/>
      <c r="AU2255" s="2"/>
      <c r="AV2255" s="2"/>
      <c r="AW2255" s="2"/>
      <c r="AX2255" s="2"/>
      <c r="AY2255" s="2"/>
      <c r="AZ2255" s="2"/>
      <c r="BA2255" s="2"/>
      <c r="BB2255" s="2"/>
      <c r="BC2255" s="2"/>
      <c r="BD2255" s="2"/>
      <c r="BE2255" s="2"/>
      <c r="BF2255" s="2"/>
      <c r="BG2255" s="2"/>
      <c r="BH2255" s="2"/>
      <c r="BI2255" s="2"/>
    </row>
    <row r="2256" spans="19:61">
      <c r="S2256" s="2"/>
      <c r="T2256" s="2"/>
      <c r="U2256" s="2"/>
      <c r="V2256" s="2"/>
      <c r="W2256" s="2"/>
      <c r="X2256" s="2"/>
      <c r="Y2256" s="2"/>
      <c r="Z2256" s="2"/>
      <c r="AA2256" s="2"/>
      <c r="AB2256" s="2"/>
      <c r="AC2256" s="2"/>
      <c r="AD2256" s="2"/>
      <c r="AE2256" s="2"/>
      <c r="AF2256" s="2"/>
      <c r="AG2256" s="2"/>
      <c r="AH2256" s="2"/>
      <c r="AI2256" s="2"/>
      <c r="AJ2256" s="2"/>
      <c r="AK2256" s="2"/>
      <c r="AL2256" s="2"/>
      <c r="AM2256" s="2"/>
      <c r="AN2256" s="2"/>
      <c r="AO2256" s="2"/>
      <c r="AP2256" s="2"/>
      <c r="AQ2256" s="2"/>
      <c r="AR2256" s="2"/>
      <c r="AS2256" s="2"/>
      <c r="AT2256" s="2"/>
      <c r="AU2256" s="2"/>
      <c r="AV2256" s="2"/>
      <c r="AW2256" s="2"/>
      <c r="AX2256" s="2"/>
      <c r="AY2256" s="2"/>
      <c r="AZ2256" s="2"/>
      <c r="BA2256" s="2"/>
      <c r="BB2256" s="2"/>
      <c r="BC2256" s="2"/>
      <c r="BD2256" s="2"/>
      <c r="BE2256" s="2"/>
      <c r="BF2256" s="2"/>
      <c r="BG2256" s="2"/>
      <c r="BH2256" s="2"/>
      <c r="BI2256" s="2"/>
    </row>
    <row r="2257" spans="19:61">
      <c r="S2257" s="2"/>
      <c r="T2257" s="2"/>
      <c r="U2257" s="2"/>
      <c r="V2257" s="2"/>
      <c r="W2257" s="2"/>
      <c r="X2257" s="2"/>
      <c r="Y2257" s="2"/>
      <c r="Z2257" s="2"/>
      <c r="AA2257" s="2"/>
      <c r="AB2257" s="2"/>
      <c r="AC2257" s="2"/>
      <c r="AD2257" s="2"/>
      <c r="AE2257" s="2"/>
      <c r="AF2257" s="2"/>
      <c r="AG2257" s="2"/>
      <c r="AH2257" s="2"/>
      <c r="AI2257" s="2"/>
      <c r="AJ2257" s="2"/>
      <c r="AK2257" s="2"/>
      <c r="AL2257" s="2"/>
      <c r="AM2257" s="2"/>
      <c r="AN2257" s="2"/>
      <c r="AO2257" s="2"/>
      <c r="AP2257" s="2"/>
      <c r="AQ2257" s="2"/>
      <c r="AR2257" s="2"/>
      <c r="AS2257" s="2"/>
      <c r="AT2257" s="2"/>
      <c r="AU2257" s="2"/>
      <c r="AV2257" s="2"/>
      <c r="AW2257" s="2"/>
      <c r="AX2257" s="2"/>
      <c r="AY2257" s="2"/>
      <c r="AZ2257" s="2"/>
      <c r="BA2257" s="2"/>
      <c r="BB2257" s="2"/>
      <c r="BC2257" s="2"/>
      <c r="BD2257" s="2"/>
      <c r="BE2257" s="2"/>
      <c r="BF2257" s="2"/>
      <c r="BG2257" s="2"/>
      <c r="BH2257" s="2"/>
      <c r="BI2257" s="2"/>
    </row>
    <row r="2258" spans="19:61">
      <c r="S2258" s="2"/>
      <c r="T2258" s="2"/>
      <c r="U2258" s="2"/>
      <c r="V2258" s="2"/>
      <c r="W2258" s="2"/>
      <c r="X2258" s="2"/>
      <c r="Y2258" s="2"/>
      <c r="Z2258" s="2"/>
      <c r="AA2258" s="2"/>
      <c r="AB2258" s="2"/>
      <c r="AC2258" s="2"/>
      <c r="AD2258" s="2"/>
      <c r="AE2258" s="2"/>
      <c r="AF2258" s="2"/>
      <c r="AG2258" s="2"/>
      <c r="AH2258" s="2"/>
      <c r="AI2258" s="2"/>
      <c r="AJ2258" s="2"/>
      <c r="AK2258" s="2"/>
      <c r="AL2258" s="2"/>
      <c r="AM2258" s="2"/>
      <c r="AN2258" s="2"/>
      <c r="AO2258" s="2"/>
      <c r="AP2258" s="2"/>
      <c r="AQ2258" s="2"/>
      <c r="AR2258" s="2"/>
      <c r="AS2258" s="2"/>
      <c r="AT2258" s="2"/>
      <c r="AU2258" s="2"/>
      <c r="AV2258" s="2"/>
      <c r="AW2258" s="2"/>
      <c r="AX2258" s="2"/>
      <c r="AY2258" s="2"/>
      <c r="AZ2258" s="2"/>
      <c r="BA2258" s="2"/>
      <c r="BB2258" s="2"/>
      <c r="BC2258" s="2"/>
      <c r="BD2258" s="2"/>
      <c r="BE2258" s="2"/>
      <c r="BF2258" s="2"/>
      <c r="BG2258" s="2"/>
      <c r="BH2258" s="2"/>
      <c r="BI2258" s="2"/>
    </row>
    <row r="2259" spans="19:61">
      <c r="S2259" s="2"/>
      <c r="T2259" s="2"/>
      <c r="U2259" s="2"/>
      <c r="V2259" s="2"/>
      <c r="W2259" s="2"/>
      <c r="X2259" s="2"/>
      <c r="Y2259" s="2"/>
      <c r="Z2259" s="2"/>
      <c r="AA2259" s="2"/>
      <c r="AB2259" s="2"/>
      <c r="AC2259" s="2"/>
      <c r="AD2259" s="2"/>
      <c r="AE2259" s="2"/>
      <c r="AF2259" s="2"/>
      <c r="AG2259" s="2"/>
      <c r="AH2259" s="2"/>
      <c r="AI2259" s="2"/>
      <c r="AJ2259" s="2"/>
      <c r="AK2259" s="2"/>
      <c r="AL2259" s="2"/>
      <c r="AM2259" s="2"/>
      <c r="AN2259" s="2"/>
      <c r="AO2259" s="2"/>
      <c r="AP2259" s="2"/>
      <c r="AQ2259" s="2"/>
      <c r="AR2259" s="2"/>
      <c r="AS2259" s="2"/>
      <c r="AT2259" s="2"/>
      <c r="AU2259" s="2"/>
      <c r="AV2259" s="2"/>
      <c r="AW2259" s="2"/>
      <c r="AX2259" s="2"/>
      <c r="AY2259" s="2"/>
      <c r="AZ2259" s="2"/>
      <c r="BA2259" s="2"/>
      <c r="BB2259" s="2"/>
      <c r="BC2259" s="2"/>
      <c r="BD2259" s="2"/>
      <c r="BE2259" s="2"/>
      <c r="BF2259" s="2"/>
      <c r="BG2259" s="2"/>
      <c r="BH2259" s="2"/>
      <c r="BI2259" s="2"/>
    </row>
    <row r="2260" spans="19:61">
      <c r="S2260" s="2"/>
      <c r="T2260" s="2"/>
      <c r="U2260" s="2"/>
      <c r="V2260" s="2"/>
      <c r="W2260" s="2"/>
      <c r="X2260" s="2"/>
      <c r="Y2260" s="2"/>
      <c r="Z2260" s="2"/>
      <c r="AA2260" s="2"/>
      <c r="AB2260" s="2"/>
      <c r="AC2260" s="2"/>
      <c r="AD2260" s="2"/>
      <c r="AE2260" s="2"/>
      <c r="AF2260" s="2"/>
      <c r="AG2260" s="2"/>
      <c r="AH2260" s="2"/>
      <c r="AI2260" s="2"/>
      <c r="AJ2260" s="2"/>
      <c r="AK2260" s="2"/>
      <c r="AL2260" s="2"/>
      <c r="AM2260" s="2"/>
      <c r="AN2260" s="2"/>
      <c r="AO2260" s="2"/>
      <c r="AP2260" s="2"/>
      <c r="AQ2260" s="2"/>
      <c r="AR2260" s="2"/>
      <c r="AS2260" s="2"/>
      <c r="AT2260" s="2"/>
      <c r="AU2260" s="2"/>
      <c r="AV2260" s="2"/>
      <c r="AW2260" s="2"/>
      <c r="AX2260" s="2"/>
      <c r="AY2260" s="2"/>
      <c r="AZ2260" s="2"/>
      <c r="BA2260" s="2"/>
      <c r="BB2260" s="2"/>
      <c r="BC2260" s="2"/>
      <c r="BD2260" s="2"/>
      <c r="BE2260" s="2"/>
      <c r="BF2260" s="2"/>
      <c r="BG2260" s="2"/>
      <c r="BH2260" s="2"/>
      <c r="BI2260" s="2"/>
    </row>
    <row r="2261" spans="19:61">
      <c r="S2261" s="2"/>
      <c r="T2261" s="2"/>
      <c r="U2261" s="2"/>
      <c r="V2261" s="2"/>
      <c r="W2261" s="2"/>
      <c r="X2261" s="2"/>
      <c r="Y2261" s="2"/>
      <c r="Z2261" s="2"/>
      <c r="AA2261" s="2"/>
      <c r="AB2261" s="2"/>
      <c r="AC2261" s="2"/>
      <c r="AD2261" s="2"/>
      <c r="AE2261" s="2"/>
      <c r="AF2261" s="2"/>
      <c r="AG2261" s="2"/>
      <c r="AH2261" s="2"/>
      <c r="AI2261" s="2"/>
      <c r="AJ2261" s="2"/>
      <c r="AK2261" s="2"/>
      <c r="AL2261" s="2"/>
      <c r="AM2261" s="2"/>
      <c r="AN2261" s="2"/>
      <c r="AO2261" s="2"/>
      <c r="AP2261" s="2"/>
      <c r="AQ2261" s="2"/>
      <c r="AR2261" s="2"/>
      <c r="AS2261" s="2"/>
      <c r="AT2261" s="2"/>
      <c r="AU2261" s="2"/>
      <c r="AV2261" s="2"/>
      <c r="AW2261" s="2"/>
      <c r="AX2261" s="2"/>
      <c r="AY2261" s="2"/>
      <c r="AZ2261" s="2"/>
      <c r="BA2261" s="2"/>
      <c r="BB2261" s="2"/>
      <c r="BC2261" s="2"/>
      <c r="BD2261" s="2"/>
      <c r="BE2261" s="2"/>
      <c r="BF2261" s="2"/>
      <c r="BG2261" s="2"/>
      <c r="BH2261" s="2"/>
      <c r="BI2261" s="2"/>
    </row>
    <row r="2262" spans="19:61">
      <c r="S2262" s="2"/>
      <c r="T2262" s="2"/>
      <c r="U2262" s="2"/>
      <c r="V2262" s="2"/>
      <c r="W2262" s="2"/>
      <c r="X2262" s="2"/>
      <c r="Y2262" s="2"/>
      <c r="Z2262" s="2"/>
      <c r="AA2262" s="2"/>
      <c r="AB2262" s="2"/>
      <c r="AC2262" s="2"/>
      <c r="AD2262" s="2"/>
      <c r="AE2262" s="2"/>
      <c r="AF2262" s="2"/>
      <c r="AG2262" s="2"/>
      <c r="AH2262" s="2"/>
      <c r="AI2262" s="2"/>
      <c r="AJ2262" s="2"/>
      <c r="AK2262" s="2"/>
      <c r="AL2262" s="2"/>
      <c r="AM2262" s="2"/>
      <c r="AN2262" s="2"/>
      <c r="AO2262" s="2"/>
      <c r="AP2262" s="2"/>
      <c r="AQ2262" s="2"/>
      <c r="AR2262" s="2"/>
      <c r="AS2262" s="2"/>
      <c r="AT2262" s="2"/>
      <c r="AU2262" s="2"/>
      <c r="AV2262" s="2"/>
      <c r="AW2262" s="2"/>
      <c r="AX2262" s="2"/>
      <c r="AY2262" s="2"/>
      <c r="AZ2262" s="2"/>
      <c r="BA2262" s="2"/>
      <c r="BB2262" s="2"/>
      <c r="BC2262" s="2"/>
      <c r="BD2262" s="2"/>
      <c r="BE2262" s="2"/>
      <c r="BF2262" s="2"/>
      <c r="BG2262" s="2"/>
      <c r="BH2262" s="2"/>
      <c r="BI2262" s="2"/>
    </row>
    <row r="2263" spans="19:61">
      <c r="S2263" s="2"/>
      <c r="T2263" s="2"/>
      <c r="U2263" s="2"/>
      <c r="V2263" s="2"/>
      <c r="W2263" s="2"/>
      <c r="X2263" s="2"/>
      <c r="Y2263" s="2"/>
      <c r="Z2263" s="2"/>
      <c r="AA2263" s="2"/>
      <c r="AB2263" s="2"/>
      <c r="AC2263" s="2"/>
      <c r="AD2263" s="2"/>
      <c r="AE2263" s="2"/>
      <c r="AF2263" s="2"/>
      <c r="AG2263" s="2"/>
      <c r="AH2263" s="2"/>
      <c r="AI2263" s="2"/>
      <c r="AJ2263" s="2"/>
      <c r="AK2263" s="2"/>
      <c r="AL2263" s="2"/>
      <c r="AM2263" s="2"/>
      <c r="AN2263" s="2"/>
      <c r="AO2263" s="2"/>
      <c r="AP2263" s="2"/>
      <c r="AQ2263" s="2"/>
      <c r="AR2263" s="2"/>
      <c r="AS2263" s="2"/>
      <c r="AT2263" s="2"/>
      <c r="AU2263" s="2"/>
      <c r="AV2263" s="2"/>
      <c r="AW2263" s="2"/>
      <c r="AX2263" s="2"/>
      <c r="AY2263" s="2"/>
      <c r="AZ2263" s="2"/>
      <c r="BA2263" s="2"/>
      <c r="BB2263" s="2"/>
      <c r="BC2263" s="2"/>
      <c r="BD2263" s="2"/>
      <c r="BE2263" s="2"/>
      <c r="BF2263" s="2"/>
      <c r="BG2263" s="2"/>
      <c r="BH2263" s="2"/>
      <c r="BI2263" s="2"/>
    </row>
    <row r="2264" spans="19:61">
      <c r="S2264" s="2"/>
      <c r="T2264" s="2"/>
      <c r="U2264" s="2"/>
      <c r="V2264" s="2"/>
      <c r="W2264" s="2"/>
      <c r="X2264" s="2"/>
      <c r="Y2264" s="2"/>
      <c r="Z2264" s="2"/>
      <c r="AA2264" s="2"/>
      <c r="AB2264" s="2"/>
      <c r="AC2264" s="2"/>
      <c r="AD2264" s="2"/>
      <c r="AE2264" s="2"/>
      <c r="AF2264" s="2"/>
      <c r="AG2264" s="2"/>
      <c r="AH2264" s="2"/>
      <c r="AI2264" s="2"/>
      <c r="AJ2264" s="2"/>
      <c r="AK2264" s="2"/>
      <c r="AL2264" s="2"/>
      <c r="AM2264" s="2"/>
      <c r="AN2264" s="2"/>
      <c r="AO2264" s="2"/>
      <c r="AP2264" s="2"/>
      <c r="AQ2264" s="2"/>
      <c r="AR2264" s="2"/>
      <c r="AS2264" s="2"/>
      <c r="AT2264" s="2"/>
      <c r="AU2264" s="2"/>
      <c r="AV2264" s="2"/>
      <c r="AW2264" s="2"/>
      <c r="AX2264" s="2"/>
      <c r="AY2264" s="2"/>
      <c r="AZ2264" s="2"/>
      <c r="BA2264" s="2"/>
      <c r="BB2264" s="2"/>
      <c r="BC2264" s="2"/>
      <c r="BD2264" s="2"/>
      <c r="BE2264" s="2"/>
      <c r="BF2264" s="2"/>
      <c r="BG2264" s="2"/>
      <c r="BH2264" s="2"/>
      <c r="BI2264" s="2"/>
    </row>
    <row r="2265" spans="19:61">
      <c r="S2265" s="2"/>
      <c r="T2265" s="2"/>
      <c r="U2265" s="2"/>
      <c r="V2265" s="2"/>
      <c r="W2265" s="2"/>
      <c r="X2265" s="2"/>
      <c r="Y2265" s="2"/>
      <c r="Z2265" s="2"/>
      <c r="AA2265" s="2"/>
      <c r="AB2265" s="2"/>
      <c r="AC2265" s="2"/>
      <c r="AD2265" s="2"/>
      <c r="AE2265" s="2"/>
      <c r="AF2265" s="2"/>
      <c r="AG2265" s="2"/>
      <c r="AH2265" s="2"/>
      <c r="AI2265" s="2"/>
      <c r="AJ2265" s="2"/>
      <c r="AK2265" s="2"/>
      <c r="AL2265" s="2"/>
      <c r="AM2265" s="2"/>
      <c r="AN2265" s="2"/>
      <c r="AO2265" s="2"/>
      <c r="AP2265" s="2"/>
      <c r="AQ2265" s="2"/>
      <c r="AR2265" s="2"/>
      <c r="AS2265" s="2"/>
      <c r="AT2265" s="2"/>
      <c r="AU2265" s="2"/>
      <c r="AV2265" s="2"/>
      <c r="AW2265" s="2"/>
      <c r="AX2265" s="2"/>
      <c r="AY2265" s="2"/>
      <c r="AZ2265" s="2"/>
      <c r="BA2265" s="2"/>
      <c r="BB2265" s="2"/>
      <c r="BC2265" s="2"/>
      <c r="BD2265" s="2"/>
      <c r="BE2265" s="2"/>
      <c r="BF2265" s="2"/>
      <c r="BG2265" s="2"/>
      <c r="BH2265" s="2"/>
      <c r="BI2265" s="2"/>
    </row>
    <row r="2266" spans="19:61">
      <c r="S2266" s="2"/>
      <c r="T2266" s="2"/>
      <c r="U2266" s="2"/>
      <c r="V2266" s="2"/>
      <c r="W2266" s="2"/>
      <c r="X2266" s="2"/>
      <c r="Y2266" s="2"/>
      <c r="Z2266" s="2"/>
      <c r="AA2266" s="2"/>
      <c r="AB2266" s="2"/>
      <c r="AC2266" s="2"/>
      <c r="AD2266" s="2"/>
      <c r="AE2266" s="2"/>
      <c r="AF2266" s="2"/>
      <c r="AG2266" s="2"/>
      <c r="AH2266" s="2"/>
      <c r="AI2266" s="2"/>
      <c r="AJ2266" s="2"/>
      <c r="AK2266" s="2"/>
      <c r="AL2266" s="2"/>
      <c r="AM2266" s="2"/>
      <c r="AN2266" s="2"/>
      <c r="AO2266" s="2"/>
      <c r="AP2266" s="2"/>
      <c r="AQ2266" s="2"/>
      <c r="AR2266" s="2"/>
      <c r="AS2266" s="2"/>
      <c r="AT2266" s="2"/>
      <c r="AU2266" s="2"/>
      <c r="AV2266" s="2"/>
      <c r="AW2266" s="2"/>
      <c r="AX2266" s="2"/>
      <c r="AY2266" s="2"/>
      <c r="AZ2266" s="2"/>
      <c r="BA2266" s="2"/>
      <c r="BB2266" s="2"/>
      <c r="BC2266" s="2"/>
      <c r="BD2266" s="2"/>
      <c r="BE2266" s="2"/>
      <c r="BF2266" s="2"/>
      <c r="BG2266" s="2"/>
      <c r="BH2266" s="2"/>
      <c r="BI2266" s="2"/>
    </row>
    <row r="2267" spans="19:61">
      <c r="S2267" s="2"/>
      <c r="T2267" s="2"/>
      <c r="U2267" s="2"/>
      <c r="V2267" s="2"/>
      <c r="W2267" s="2"/>
      <c r="X2267" s="2"/>
      <c r="Y2267" s="2"/>
      <c r="Z2267" s="2"/>
      <c r="AA2267" s="2"/>
      <c r="AB2267" s="2"/>
      <c r="AC2267" s="2"/>
      <c r="AD2267" s="2"/>
      <c r="AE2267" s="2"/>
      <c r="AF2267" s="2"/>
      <c r="AG2267" s="2"/>
      <c r="AH2267" s="2"/>
      <c r="AI2267" s="2"/>
      <c r="AJ2267" s="2"/>
      <c r="AK2267" s="2"/>
      <c r="AL2267" s="2"/>
      <c r="AM2267" s="2"/>
      <c r="AN2267" s="2"/>
      <c r="AO2267" s="2"/>
      <c r="AP2267" s="2"/>
      <c r="AQ2267" s="2"/>
      <c r="AR2267" s="2"/>
      <c r="AS2267" s="2"/>
      <c r="AT2267" s="2"/>
      <c r="AU2267" s="2"/>
      <c r="AV2267" s="2"/>
      <c r="AW2267" s="2"/>
      <c r="AX2267" s="2"/>
      <c r="AY2267" s="2"/>
      <c r="AZ2267" s="2"/>
      <c r="BA2267" s="2"/>
      <c r="BB2267" s="2"/>
      <c r="BC2267" s="2"/>
      <c r="BD2267" s="2"/>
      <c r="BE2267" s="2"/>
      <c r="BF2267" s="2"/>
      <c r="BG2267" s="2"/>
      <c r="BH2267" s="2"/>
      <c r="BI2267" s="2"/>
    </row>
    <row r="2268" spans="19:61">
      <c r="S2268" s="2"/>
      <c r="T2268" s="2"/>
      <c r="U2268" s="2"/>
      <c r="V2268" s="2"/>
      <c r="W2268" s="2"/>
      <c r="X2268" s="2"/>
      <c r="Y2268" s="2"/>
      <c r="Z2268" s="2"/>
      <c r="AA2268" s="2"/>
      <c r="AB2268" s="2"/>
      <c r="AC2268" s="2"/>
      <c r="AD2268" s="2"/>
      <c r="AE2268" s="2"/>
      <c r="AF2268" s="2"/>
      <c r="AG2268" s="2"/>
      <c r="AH2268" s="2"/>
      <c r="AI2268" s="2"/>
      <c r="AJ2268" s="2"/>
      <c r="AK2268" s="2"/>
      <c r="AL2268" s="2"/>
      <c r="AM2268" s="2"/>
      <c r="AN2268" s="2"/>
      <c r="AO2268" s="2"/>
      <c r="AP2268" s="2"/>
      <c r="AQ2268" s="2"/>
      <c r="AR2268" s="2"/>
      <c r="AS2268" s="2"/>
      <c r="AT2268" s="2"/>
      <c r="AU2268" s="2"/>
      <c r="AV2268" s="2"/>
      <c r="AW2268" s="2"/>
      <c r="AX2268" s="2"/>
      <c r="AY2268" s="2"/>
      <c r="AZ2268" s="2"/>
      <c r="BA2268" s="2"/>
      <c r="BB2268" s="2"/>
      <c r="BC2268" s="2"/>
      <c r="BD2268" s="2"/>
      <c r="BE2268" s="2"/>
      <c r="BF2268" s="2"/>
      <c r="BG2268" s="2"/>
      <c r="BH2268" s="2"/>
      <c r="BI2268" s="2"/>
    </row>
    <row r="2269" spans="19:61">
      <c r="S2269" s="2"/>
      <c r="T2269" s="2"/>
      <c r="U2269" s="2"/>
      <c r="V2269" s="2"/>
      <c r="W2269" s="2"/>
      <c r="X2269" s="2"/>
      <c r="Y2269" s="2"/>
      <c r="Z2269" s="2"/>
      <c r="AA2269" s="2"/>
      <c r="AB2269" s="2"/>
      <c r="AC2269" s="2"/>
      <c r="AD2269" s="2"/>
      <c r="AE2269" s="2"/>
      <c r="AF2269" s="2"/>
      <c r="AG2269" s="2"/>
      <c r="AH2269" s="2"/>
      <c r="AI2269" s="2"/>
      <c r="AJ2269" s="2"/>
      <c r="AK2269" s="2"/>
      <c r="AL2269" s="2"/>
      <c r="AM2269" s="2"/>
      <c r="AN2269" s="2"/>
      <c r="AO2269" s="2"/>
      <c r="AP2269" s="2"/>
      <c r="AQ2269" s="2"/>
      <c r="AR2269" s="2"/>
      <c r="AS2269" s="2"/>
      <c r="AT2269" s="2"/>
      <c r="AU2269" s="2"/>
      <c r="AV2269" s="2"/>
      <c r="AW2269" s="2"/>
      <c r="AX2269" s="2"/>
      <c r="AY2269" s="2"/>
      <c r="AZ2269" s="2"/>
      <c r="BA2269" s="2"/>
      <c r="BB2269" s="2"/>
      <c r="BC2269" s="2"/>
      <c r="BD2269" s="2"/>
      <c r="BE2269" s="2"/>
      <c r="BF2269" s="2"/>
      <c r="BG2269" s="2"/>
      <c r="BH2269" s="2"/>
      <c r="BI2269" s="2"/>
    </row>
    <row r="2270" spans="19:61">
      <c r="S2270" s="2"/>
      <c r="T2270" s="2"/>
      <c r="U2270" s="2"/>
      <c r="V2270" s="2"/>
      <c r="W2270" s="2"/>
      <c r="X2270" s="2"/>
      <c r="Y2270" s="2"/>
      <c r="Z2270" s="2"/>
      <c r="AA2270" s="2"/>
      <c r="AB2270" s="2"/>
      <c r="AC2270" s="2"/>
      <c r="AD2270" s="2"/>
      <c r="AE2270" s="2"/>
      <c r="AF2270" s="2"/>
      <c r="AG2270" s="2"/>
      <c r="AH2270" s="2"/>
      <c r="AI2270" s="2"/>
      <c r="AJ2270" s="2"/>
      <c r="AK2270" s="2"/>
      <c r="AL2270" s="2"/>
      <c r="AM2270" s="2"/>
      <c r="AN2270" s="2"/>
      <c r="AO2270" s="2"/>
      <c r="AP2270" s="2"/>
      <c r="AQ2270" s="2"/>
      <c r="AR2270" s="2"/>
      <c r="AS2270" s="2"/>
      <c r="AT2270" s="2"/>
      <c r="AU2270" s="2"/>
      <c r="AV2270" s="2"/>
      <c r="AW2270" s="2"/>
      <c r="AX2270" s="2"/>
      <c r="AY2270" s="2"/>
      <c r="AZ2270" s="2"/>
      <c r="BA2270" s="2"/>
      <c r="BB2270" s="2"/>
      <c r="BC2270" s="2"/>
      <c r="BD2270" s="2"/>
      <c r="BE2270" s="2"/>
      <c r="BF2270" s="2"/>
      <c r="BG2270" s="2"/>
      <c r="BH2270" s="2"/>
      <c r="BI2270" s="2"/>
    </row>
    <row r="2271" spans="19:61">
      <c r="S2271" s="2"/>
      <c r="T2271" s="2"/>
      <c r="U2271" s="2"/>
      <c r="V2271" s="2"/>
      <c r="W2271" s="2"/>
      <c r="X2271" s="2"/>
      <c r="Y2271" s="2"/>
      <c r="Z2271" s="2"/>
      <c r="AA2271" s="2"/>
      <c r="AB2271" s="2"/>
      <c r="AC2271" s="2"/>
      <c r="AD2271" s="2"/>
      <c r="AE2271" s="2"/>
      <c r="AF2271" s="2"/>
      <c r="AG2271" s="2"/>
      <c r="AH2271" s="2"/>
      <c r="AI2271" s="2"/>
      <c r="AJ2271" s="2"/>
      <c r="AK2271" s="2"/>
      <c r="AL2271" s="2"/>
      <c r="AM2271" s="2"/>
      <c r="AN2271" s="2"/>
      <c r="AO2271" s="2"/>
      <c r="AP2271" s="2"/>
      <c r="AQ2271" s="2"/>
      <c r="AR2271" s="2"/>
      <c r="AS2271" s="2"/>
      <c r="AT2271" s="2"/>
      <c r="AU2271" s="2"/>
      <c r="AV2271" s="2"/>
      <c r="AW2271" s="2"/>
      <c r="AX2271" s="2"/>
      <c r="AY2271" s="2"/>
      <c r="AZ2271" s="2"/>
      <c r="BA2271" s="2"/>
      <c r="BB2271" s="2"/>
      <c r="BC2271" s="2"/>
      <c r="BD2271" s="2"/>
      <c r="BE2271" s="2"/>
      <c r="BF2271" s="2"/>
      <c r="BG2271" s="2"/>
      <c r="BH2271" s="2"/>
      <c r="BI2271" s="2"/>
    </row>
    <row r="2272" spans="19:61">
      <c r="S2272" s="2"/>
      <c r="T2272" s="2"/>
      <c r="U2272" s="2"/>
      <c r="V2272" s="2"/>
      <c r="W2272" s="2"/>
      <c r="X2272" s="2"/>
      <c r="Y2272" s="2"/>
      <c r="Z2272" s="2"/>
      <c r="AA2272" s="2"/>
      <c r="AB2272" s="2"/>
      <c r="AC2272" s="2"/>
      <c r="AD2272" s="2"/>
      <c r="AE2272" s="2"/>
      <c r="AF2272" s="2"/>
      <c r="AG2272" s="2"/>
      <c r="AH2272" s="2"/>
      <c r="AI2272" s="2"/>
      <c r="AJ2272" s="2"/>
      <c r="AK2272" s="2"/>
      <c r="AL2272" s="2"/>
      <c r="AM2272" s="2"/>
      <c r="AN2272" s="2"/>
      <c r="AO2272" s="2"/>
      <c r="AP2272" s="2"/>
      <c r="AQ2272" s="2"/>
      <c r="AR2272" s="2"/>
      <c r="AS2272" s="2"/>
      <c r="AT2272" s="2"/>
      <c r="AU2272" s="2"/>
      <c r="AV2272" s="2"/>
      <c r="AW2272" s="2"/>
      <c r="AX2272" s="2"/>
      <c r="AY2272" s="2"/>
      <c r="AZ2272" s="2"/>
      <c r="BA2272" s="2"/>
      <c r="BB2272" s="2"/>
      <c r="BC2272" s="2"/>
      <c r="BD2272" s="2"/>
      <c r="BE2272" s="2"/>
      <c r="BF2272" s="2"/>
      <c r="BG2272" s="2"/>
      <c r="BH2272" s="2"/>
      <c r="BI2272" s="2"/>
    </row>
    <row r="2273" spans="19:61">
      <c r="S2273" s="2"/>
      <c r="T2273" s="2"/>
      <c r="U2273" s="2"/>
      <c r="V2273" s="2"/>
      <c r="W2273" s="2"/>
      <c r="X2273" s="2"/>
      <c r="Y2273" s="2"/>
      <c r="Z2273" s="2"/>
      <c r="AA2273" s="2"/>
      <c r="AB2273" s="2"/>
      <c r="AC2273" s="2"/>
      <c r="AD2273" s="2"/>
      <c r="AE2273" s="2"/>
      <c r="AF2273" s="2"/>
      <c r="AG2273" s="2"/>
      <c r="AH2273" s="2"/>
      <c r="AI2273" s="2"/>
      <c r="AJ2273" s="2"/>
      <c r="AK2273" s="2"/>
      <c r="AL2273" s="2"/>
      <c r="AM2273" s="2"/>
      <c r="AN2273" s="2"/>
      <c r="AO2273" s="2"/>
      <c r="AP2273" s="2"/>
      <c r="AQ2273" s="2"/>
      <c r="AR2273" s="2"/>
      <c r="AS2273" s="2"/>
      <c r="AT2273" s="2"/>
      <c r="AU2273" s="2"/>
      <c r="AV2273" s="2"/>
      <c r="AW2273" s="2"/>
      <c r="AX2273" s="2"/>
      <c r="AY2273" s="2"/>
      <c r="AZ2273" s="2"/>
      <c r="BA2273" s="2"/>
      <c r="BB2273" s="2"/>
      <c r="BC2273" s="2"/>
      <c r="BD2273" s="2"/>
      <c r="BE2273" s="2"/>
      <c r="BF2273" s="2"/>
      <c r="BG2273" s="2"/>
      <c r="BH2273" s="2"/>
      <c r="BI2273" s="2"/>
    </row>
    <row r="2274" spans="19:61">
      <c r="S2274" s="2"/>
      <c r="T2274" s="2"/>
      <c r="U2274" s="2"/>
      <c r="V2274" s="2"/>
      <c r="W2274" s="2"/>
      <c r="X2274" s="2"/>
      <c r="Y2274" s="2"/>
      <c r="Z2274" s="2"/>
      <c r="AA2274" s="2"/>
      <c r="AB2274" s="2"/>
      <c r="AC2274" s="2"/>
      <c r="AD2274" s="2"/>
      <c r="AE2274" s="2"/>
      <c r="AF2274" s="2"/>
      <c r="AG2274" s="2"/>
      <c r="AH2274" s="2"/>
      <c r="AI2274" s="2"/>
      <c r="AJ2274" s="2"/>
      <c r="AK2274" s="2"/>
      <c r="AL2274" s="2"/>
      <c r="AM2274" s="2"/>
      <c r="AN2274" s="2"/>
      <c r="AO2274" s="2"/>
      <c r="AP2274" s="2"/>
      <c r="AQ2274" s="2"/>
      <c r="AR2274" s="2"/>
      <c r="AS2274" s="2"/>
      <c r="AT2274" s="2"/>
      <c r="AU2274" s="2"/>
      <c r="AV2274" s="2"/>
      <c r="AW2274" s="2"/>
      <c r="AX2274" s="2"/>
      <c r="AY2274" s="2"/>
      <c r="AZ2274" s="2"/>
      <c r="BA2274" s="2"/>
      <c r="BB2274" s="2"/>
      <c r="BC2274" s="2"/>
      <c r="BD2274" s="2"/>
      <c r="BE2274" s="2"/>
      <c r="BF2274" s="2"/>
      <c r="BG2274" s="2"/>
      <c r="BH2274" s="2"/>
      <c r="BI2274" s="2"/>
    </row>
    <row r="2275" spans="19:61">
      <c r="S2275" s="2"/>
      <c r="T2275" s="2"/>
      <c r="U2275" s="2"/>
      <c r="V2275" s="2"/>
      <c r="W2275" s="2"/>
      <c r="X2275" s="2"/>
      <c r="Y2275" s="2"/>
      <c r="Z2275" s="2"/>
      <c r="AA2275" s="2"/>
      <c r="AB2275" s="2"/>
      <c r="AC2275" s="2"/>
      <c r="AD2275" s="2"/>
      <c r="AE2275" s="2"/>
      <c r="AF2275" s="2"/>
      <c r="AG2275" s="2"/>
      <c r="AH2275" s="2"/>
      <c r="AI2275" s="2"/>
      <c r="AJ2275" s="2"/>
      <c r="AK2275" s="2"/>
      <c r="AL2275" s="2"/>
      <c r="AM2275" s="2"/>
      <c r="AN2275" s="2"/>
      <c r="AO2275" s="2"/>
      <c r="AP2275" s="2"/>
      <c r="AQ2275" s="2"/>
      <c r="AR2275" s="2"/>
      <c r="AS2275" s="2"/>
      <c r="AT2275" s="2"/>
      <c r="AU2275" s="2"/>
      <c r="AV2275" s="2"/>
      <c r="AW2275" s="2"/>
      <c r="AX2275" s="2"/>
      <c r="AY2275" s="2"/>
      <c r="AZ2275" s="2"/>
      <c r="BA2275" s="2"/>
      <c r="BB2275" s="2"/>
      <c r="BC2275" s="2"/>
      <c r="BD2275" s="2"/>
      <c r="BE2275" s="2"/>
      <c r="BF2275" s="2"/>
      <c r="BG2275" s="2"/>
      <c r="BH2275" s="2"/>
      <c r="BI2275" s="2"/>
    </row>
    <row r="2276" spans="19:61">
      <c r="S2276" s="2"/>
      <c r="T2276" s="2"/>
      <c r="U2276" s="2"/>
      <c r="V2276" s="2"/>
      <c r="W2276" s="2"/>
      <c r="X2276" s="2"/>
      <c r="Y2276" s="2"/>
      <c r="Z2276" s="2"/>
      <c r="AA2276" s="2"/>
      <c r="AB2276" s="2"/>
      <c r="AC2276" s="2"/>
      <c r="AD2276" s="2"/>
      <c r="AE2276" s="2"/>
      <c r="AF2276" s="2"/>
      <c r="AG2276" s="2"/>
      <c r="AH2276" s="2"/>
      <c r="AI2276" s="2"/>
      <c r="AJ2276" s="2"/>
      <c r="AK2276" s="2"/>
      <c r="AL2276" s="2"/>
      <c r="AM2276" s="2"/>
      <c r="AN2276" s="2"/>
      <c r="AO2276" s="2"/>
      <c r="AP2276" s="2"/>
      <c r="AQ2276" s="2"/>
      <c r="AR2276" s="2"/>
      <c r="AS2276" s="2"/>
      <c r="AT2276" s="2"/>
      <c r="AU2276" s="2"/>
      <c r="AV2276" s="2"/>
      <c r="AW2276" s="2"/>
      <c r="AX2276" s="2"/>
      <c r="AY2276" s="2"/>
      <c r="AZ2276" s="2"/>
      <c r="BA2276" s="2"/>
      <c r="BB2276" s="2"/>
      <c r="BC2276" s="2"/>
      <c r="BD2276" s="2"/>
      <c r="BE2276" s="2"/>
      <c r="BF2276" s="2"/>
      <c r="BG2276" s="2"/>
      <c r="BH2276" s="2"/>
      <c r="BI2276" s="2"/>
    </row>
    <row r="2277" spans="19:61">
      <c r="S2277" s="2"/>
      <c r="T2277" s="2"/>
      <c r="U2277" s="2"/>
      <c r="V2277" s="2"/>
      <c r="W2277" s="2"/>
      <c r="X2277" s="2"/>
      <c r="Y2277" s="2"/>
      <c r="Z2277" s="2"/>
      <c r="AA2277" s="2"/>
      <c r="AB2277" s="2"/>
      <c r="AC2277" s="2"/>
      <c r="AD2277" s="2"/>
      <c r="AE2277" s="2"/>
      <c r="AF2277" s="2"/>
      <c r="AG2277" s="2"/>
      <c r="AH2277" s="2"/>
      <c r="AI2277" s="2"/>
      <c r="AJ2277" s="2"/>
      <c r="AK2277" s="2"/>
      <c r="AL2277" s="2"/>
      <c r="AM2277" s="2"/>
      <c r="AN2277" s="2"/>
      <c r="AO2277" s="2"/>
      <c r="AP2277" s="2"/>
      <c r="AQ2277" s="2"/>
      <c r="AR2277" s="2"/>
      <c r="AS2277" s="2"/>
      <c r="AT2277" s="2"/>
      <c r="AU2277" s="2"/>
      <c r="AV2277" s="2"/>
      <c r="AW2277" s="2"/>
      <c r="AX2277" s="2"/>
      <c r="AY2277" s="2"/>
      <c r="AZ2277" s="2"/>
      <c r="BA2277" s="2"/>
      <c r="BB2277" s="2"/>
      <c r="BC2277" s="2"/>
      <c r="BD2277" s="2"/>
      <c r="BE2277" s="2"/>
      <c r="BF2277" s="2"/>
      <c r="BG2277" s="2"/>
      <c r="BH2277" s="2"/>
      <c r="BI2277" s="2"/>
    </row>
    <row r="2278" spans="19:61">
      <c r="S2278" s="2"/>
      <c r="T2278" s="2"/>
      <c r="U2278" s="2"/>
      <c r="V2278" s="2"/>
      <c r="W2278" s="2"/>
      <c r="X2278" s="2"/>
      <c r="Y2278" s="2"/>
      <c r="Z2278" s="2"/>
      <c r="AA2278" s="2"/>
      <c r="AB2278" s="2"/>
      <c r="AC2278" s="2"/>
      <c r="AD2278" s="2"/>
      <c r="AE2278" s="2"/>
      <c r="AF2278" s="2"/>
      <c r="AG2278" s="2"/>
      <c r="AH2278" s="2"/>
      <c r="AI2278" s="2"/>
      <c r="AJ2278" s="2"/>
      <c r="AK2278" s="2"/>
      <c r="AL2278" s="2"/>
      <c r="AM2278" s="2"/>
      <c r="AN2278" s="2"/>
      <c r="AO2278" s="2"/>
      <c r="AP2278" s="2"/>
      <c r="AQ2278" s="2"/>
      <c r="AR2278" s="2"/>
      <c r="AS2278" s="2"/>
      <c r="AT2278" s="2"/>
      <c r="AU2278" s="2"/>
      <c r="AV2278" s="2"/>
      <c r="AW2278" s="2"/>
      <c r="AX2278" s="2"/>
      <c r="AY2278" s="2"/>
      <c r="AZ2278" s="2"/>
      <c r="BA2278" s="2"/>
      <c r="BB2278" s="2"/>
      <c r="BC2278" s="2"/>
      <c r="BD2278" s="2"/>
      <c r="BE2278" s="2"/>
      <c r="BF2278" s="2"/>
      <c r="BG2278" s="2"/>
      <c r="BH2278" s="2"/>
      <c r="BI2278" s="2"/>
    </row>
    <row r="2279" spans="19:61">
      <c r="S2279" s="2"/>
      <c r="T2279" s="2"/>
      <c r="U2279" s="2"/>
      <c r="V2279" s="2"/>
      <c r="W2279" s="2"/>
      <c r="X2279" s="2"/>
      <c r="Y2279" s="2"/>
      <c r="Z2279" s="2"/>
      <c r="AA2279" s="2"/>
      <c r="AB2279" s="2"/>
      <c r="AC2279" s="2"/>
      <c r="AD2279" s="2"/>
      <c r="AE2279" s="2"/>
      <c r="AF2279" s="2"/>
      <c r="AG2279" s="2"/>
      <c r="AH2279" s="2"/>
      <c r="AI2279" s="2"/>
      <c r="AJ2279" s="2"/>
      <c r="AK2279" s="2"/>
      <c r="AL2279" s="2"/>
      <c r="AM2279" s="2"/>
      <c r="AN2279" s="2"/>
      <c r="AO2279" s="2"/>
      <c r="AP2279" s="2"/>
      <c r="AQ2279" s="2"/>
      <c r="AR2279" s="2"/>
      <c r="AS2279" s="2"/>
      <c r="AT2279" s="2"/>
      <c r="AU2279" s="2"/>
      <c r="AV2279" s="2"/>
      <c r="AW2279" s="2"/>
      <c r="AX2279" s="2"/>
      <c r="AY2279" s="2"/>
      <c r="AZ2279" s="2"/>
      <c r="BA2279" s="2"/>
      <c r="BB2279" s="2"/>
      <c r="BC2279" s="2"/>
      <c r="BD2279" s="2"/>
      <c r="BE2279" s="2"/>
      <c r="BF2279" s="2"/>
      <c r="BG2279" s="2"/>
      <c r="BH2279" s="2"/>
      <c r="BI2279" s="2"/>
    </row>
    <row r="2280" spans="19:61">
      <c r="S2280" s="2"/>
      <c r="T2280" s="2"/>
      <c r="U2280" s="2"/>
      <c r="V2280" s="2"/>
      <c r="W2280" s="2"/>
      <c r="X2280" s="2"/>
      <c r="Y2280" s="2"/>
      <c r="Z2280" s="2"/>
      <c r="AA2280" s="2"/>
      <c r="AB2280" s="2"/>
      <c r="AC2280" s="2"/>
      <c r="AD2280" s="2"/>
      <c r="AE2280" s="2"/>
      <c r="AF2280" s="2"/>
      <c r="AG2280" s="2"/>
      <c r="AH2280" s="2"/>
      <c r="AI2280" s="2"/>
      <c r="AJ2280" s="2"/>
      <c r="AK2280" s="2"/>
      <c r="AL2280" s="2"/>
      <c r="AM2280" s="2"/>
      <c r="AN2280" s="2"/>
      <c r="AO2280" s="2"/>
      <c r="AP2280" s="2"/>
      <c r="AQ2280" s="2"/>
      <c r="AR2280" s="2"/>
      <c r="AS2280" s="2"/>
      <c r="AT2280" s="2"/>
      <c r="AU2280" s="2"/>
      <c r="AV2280" s="2"/>
      <c r="AW2280" s="2"/>
      <c r="AX2280" s="2"/>
      <c r="AY2280" s="2"/>
      <c r="AZ2280" s="2"/>
      <c r="BA2280" s="2"/>
      <c r="BB2280" s="2"/>
      <c r="BC2280" s="2"/>
      <c r="BD2280" s="2"/>
      <c r="BE2280" s="2"/>
      <c r="BF2280" s="2"/>
      <c r="BG2280" s="2"/>
      <c r="BH2280" s="2"/>
      <c r="BI2280" s="2"/>
    </row>
    <row r="2281" spans="19:61">
      <c r="S2281" s="2"/>
      <c r="T2281" s="2"/>
      <c r="U2281" s="2"/>
      <c r="V2281" s="2"/>
      <c r="W2281" s="2"/>
      <c r="X2281" s="2"/>
      <c r="Y2281" s="2"/>
      <c r="Z2281" s="2"/>
      <c r="AA2281" s="2"/>
      <c r="AB2281" s="2"/>
      <c r="AC2281" s="2"/>
      <c r="AD2281" s="2"/>
      <c r="AE2281" s="2"/>
      <c r="AF2281" s="2"/>
      <c r="AG2281" s="2"/>
      <c r="AH2281" s="2"/>
      <c r="AI2281" s="2"/>
      <c r="AJ2281" s="2"/>
      <c r="AK2281" s="2"/>
      <c r="AL2281" s="2"/>
      <c r="AM2281" s="2"/>
      <c r="AN2281" s="2"/>
      <c r="AO2281" s="2"/>
      <c r="AP2281" s="2"/>
      <c r="AQ2281" s="2"/>
      <c r="AR2281" s="2"/>
      <c r="AS2281" s="2"/>
      <c r="AT2281" s="2"/>
      <c r="AU2281" s="2"/>
      <c r="AV2281" s="2"/>
      <c r="AW2281" s="2"/>
      <c r="AX2281" s="2"/>
      <c r="AY2281" s="2"/>
      <c r="AZ2281" s="2"/>
      <c r="BA2281" s="2"/>
      <c r="BB2281" s="2"/>
      <c r="BC2281" s="2"/>
      <c r="BD2281" s="2"/>
      <c r="BE2281" s="2"/>
      <c r="BF2281" s="2"/>
      <c r="BG2281" s="2"/>
      <c r="BH2281" s="2"/>
      <c r="BI2281" s="2"/>
    </row>
    <row r="2282" spans="19:61">
      <c r="S2282" s="2"/>
      <c r="T2282" s="2"/>
      <c r="U2282" s="2"/>
      <c r="V2282" s="2"/>
      <c r="W2282" s="2"/>
      <c r="X2282" s="2"/>
      <c r="Y2282" s="2"/>
      <c r="Z2282" s="2"/>
      <c r="AA2282" s="2"/>
      <c r="AB2282" s="2"/>
      <c r="AC2282" s="2"/>
      <c r="AD2282" s="2"/>
      <c r="AE2282" s="2"/>
      <c r="AF2282" s="2"/>
      <c r="AG2282" s="2"/>
      <c r="AH2282" s="2"/>
      <c r="AI2282" s="2"/>
      <c r="AJ2282" s="2"/>
      <c r="AK2282" s="2"/>
      <c r="AL2282" s="2"/>
      <c r="AM2282" s="2"/>
      <c r="AN2282" s="2"/>
      <c r="AO2282" s="2"/>
      <c r="AP2282" s="2"/>
      <c r="AQ2282" s="2"/>
      <c r="AR2282" s="2"/>
      <c r="AS2282" s="2"/>
      <c r="AT2282" s="2"/>
      <c r="AU2282" s="2"/>
      <c r="AV2282" s="2"/>
      <c r="AW2282" s="2"/>
      <c r="AX2282" s="2"/>
      <c r="AY2282" s="2"/>
      <c r="AZ2282" s="2"/>
      <c r="BA2282" s="2"/>
      <c r="BB2282" s="2"/>
      <c r="BC2282" s="2"/>
      <c r="BD2282" s="2"/>
      <c r="BE2282" s="2"/>
      <c r="BF2282" s="2"/>
      <c r="BG2282" s="2"/>
      <c r="BH2282" s="2"/>
      <c r="BI2282" s="2"/>
    </row>
    <row r="2283" spans="19:61">
      <c r="S2283" s="2"/>
      <c r="T2283" s="2"/>
      <c r="U2283" s="2"/>
      <c r="V2283" s="2"/>
      <c r="W2283" s="2"/>
      <c r="X2283" s="2"/>
      <c r="Y2283" s="2"/>
      <c r="Z2283" s="2"/>
      <c r="AA2283" s="2"/>
      <c r="AB2283" s="2"/>
      <c r="AC2283" s="2"/>
      <c r="AD2283" s="2"/>
      <c r="AE2283" s="2"/>
      <c r="AF2283" s="2"/>
      <c r="AG2283" s="2"/>
      <c r="AH2283" s="2"/>
      <c r="AI2283" s="2"/>
      <c r="AJ2283" s="2"/>
      <c r="AK2283" s="2"/>
      <c r="AL2283" s="2"/>
      <c r="AM2283" s="2"/>
      <c r="AN2283" s="2"/>
      <c r="AO2283" s="2"/>
      <c r="AP2283" s="2"/>
      <c r="AQ2283" s="2"/>
      <c r="AR2283" s="2"/>
      <c r="AS2283" s="2"/>
      <c r="AT2283" s="2"/>
      <c r="AU2283" s="2"/>
      <c r="AV2283" s="2"/>
      <c r="AW2283" s="2"/>
      <c r="AX2283" s="2"/>
      <c r="AY2283" s="2"/>
      <c r="AZ2283" s="2"/>
      <c r="BA2283" s="2"/>
      <c r="BB2283" s="2"/>
      <c r="BC2283" s="2"/>
      <c r="BD2283" s="2"/>
      <c r="BE2283" s="2"/>
      <c r="BF2283" s="2"/>
      <c r="BG2283" s="2"/>
      <c r="BH2283" s="2"/>
      <c r="BI2283" s="2"/>
    </row>
    <row r="2284" spans="19:61">
      <c r="S2284" s="2"/>
      <c r="T2284" s="2"/>
      <c r="U2284" s="2"/>
      <c r="V2284" s="2"/>
      <c r="W2284" s="2"/>
      <c r="X2284" s="2"/>
      <c r="Y2284" s="2"/>
      <c r="Z2284" s="2"/>
      <c r="AA2284" s="2"/>
      <c r="AB2284" s="2"/>
      <c r="AC2284" s="2"/>
      <c r="AD2284" s="2"/>
      <c r="AE2284" s="2"/>
      <c r="AF2284" s="2"/>
      <c r="AG2284" s="2"/>
      <c r="AH2284" s="2"/>
      <c r="AI2284" s="2"/>
      <c r="AJ2284" s="2"/>
      <c r="AK2284" s="2"/>
      <c r="AL2284" s="2"/>
      <c r="AM2284" s="2"/>
      <c r="AN2284" s="2"/>
      <c r="AO2284" s="2"/>
      <c r="AP2284" s="2"/>
      <c r="AQ2284" s="2"/>
      <c r="AR2284" s="2"/>
      <c r="AS2284" s="2"/>
      <c r="AT2284" s="2"/>
      <c r="AU2284" s="2"/>
      <c r="AV2284" s="2"/>
      <c r="AW2284" s="2"/>
      <c r="AX2284" s="2"/>
      <c r="AY2284" s="2"/>
      <c r="AZ2284" s="2"/>
      <c r="BA2284" s="2"/>
      <c r="BB2284" s="2"/>
      <c r="BC2284" s="2"/>
      <c r="BD2284" s="2"/>
      <c r="BE2284" s="2"/>
      <c r="BF2284" s="2"/>
      <c r="BG2284" s="2"/>
      <c r="BH2284" s="2"/>
      <c r="BI2284" s="2"/>
    </row>
    <row r="2285" spans="19:61">
      <c r="S2285" s="2"/>
      <c r="T2285" s="2"/>
      <c r="U2285" s="2"/>
      <c r="V2285" s="2"/>
      <c r="W2285" s="2"/>
      <c r="X2285" s="2"/>
      <c r="Y2285" s="2"/>
      <c r="Z2285" s="2"/>
      <c r="AA2285" s="2"/>
      <c r="AB2285" s="2"/>
      <c r="AC2285" s="2"/>
      <c r="AD2285" s="2"/>
      <c r="AE2285" s="2"/>
      <c r="AF2285" s="2"/>
      <c r="AG2285" s="2"/>
      <c r="AH2285" s="2"/>
      <c r="AI2285" s="2"/>
      <c r="AJ2285" s="2"/>
      <c r="AK2285" s="2"/>
      <c r="AL2285" s="2"/>
      <c r="AM2285" s="2"/>
      <c r="AN2285" s="2"/>
      <c r="AO2285" s="2"/>
      <c r="AP2285" s="2"/>
      <c r="AQ2285" s="2"/>
      <c r="AR2285" s="2"/>
      <c r="AS2285" s="2"/>
      <c r="AT2285" s="2"/>
      <c r="AU2285" s="2"/>
      <c r="AV2285" s="2"/>
      <c r="AW2285" s="2"/>
      <c r="AX2285" s="2"/>
      <c r="AY2285" s="2"/>
      <c r="AZ2285" s="2"/>
      <c r="BA2285" s="2"/>
      <c r="BB2285" s="2"/>
      <c r="BC2285" s="2"/>
      <c r="BD2285" s="2"/>
      <c r="BE2285" s="2"/>
      <c r="BF2285" s="2"/>
      <c r="BG2285" s="2"/>
      <c r="BH2285" s="2"/>
      <c r="BI2285" s="2"/>
    </row>
    <row r="2286" spans="19:61">
      <c r="S2286" s="2"/>
      <c r="T2286" s="2"/>
      <c r="U2286" s="2"/>
      <c r="V2286" s="2"/>
      <c r="W2286" s="2"/>
      <c r="X2286" s="2"/>
      <c r="Y2286" s="2"/>
      <c r="Z2286" s="2"/>
      <c r="AA2286" s="2"/>
      <c r="AB2286" s="2"/>
      <c r="AC2286" s="2"/>
      <c r="AD2286" s="2"/>
      <c r="AE2286" s="2"/>
      <c r="AF2286" s="2"/>
      <c r="AG2286" s="2"/>
      <c r="AH2286" s="2"/>
      <c r="AI2286" s="2"/>
      <c r="AJ2286" s="2"/>
      <c r="AK2286" s="2"/>
      <c r="AL2286" s="2"/>
      <c r="AM2286" s="2"/>
      <c r="AN2286" s="2"/>
      <c r="AO2286" s="2"/>
      <c r="AP2286" s="2"/>
      <c r="AQ2286" s="2"/>
      <c r="AR2286" s="2"/>
      <c r="AS2286" s="2"/>
      <c r="AT2286" s="2"/>
      <c r="AU2286" s="2"/>
      <c r="AV2286" s="2"/>
      <c r="AW2286" s="2"/>
      <c r="AX2286" s="2"/>
      <c r="AY2286" s="2"/>
      <c r="AZ2286" s="2"/>
      <c r="BA2286" s="2"/>
      <c r="BB2286" s="2"/>
      <c r="BC2286" s="2"/>
      <c r="BD2286" s="2"/>
      <c r="BE2286" s="2"/>
      <c r="BF2286" s="2"/>
      <c r="BG2286" s="2"/>
      <c r="BH2286" s="2"/>
      <c r="BI2286" s="2"/>
    </row>
    <row r="2287" spans="19:61">
      <c r="S2287" s="2"/>
      <c r="T2287" s="2"/>
      <c r="U2287" s="2"/>
      <c r="V2287" s="2"/>
      <c r="W2287" s="2"/>
      <c r="X2287" s="2"/>
      <c r="Y2287" s="2"/>
      <c r="Z2287" s="2"/>
      <c r="AA2287" s="2"/>
      <c r="AB2287" s="2"/>
      <c r="AC2287" s="2"/>
      <c r="AD2287" s="2"/>
      <c r="AE2287" s="2"/>
      <c r="AF2287" s="2"/>
      <c r="AG2287" s="2"/>
      <c r="AH2287" s="2"/>
      <c r="AI2287" s="2"/>
      <c r="AJ2287" s="2"/>
      <c r="AK2287" s="2"/>
      <c r="AL2287" s="2"/>
      <c r="AM2287" s="2"/>
      <c r="AN2287" s="2"/>
      <c r="AO2287" s="2"/>
      <c r="AP2287" s="2"/>
      <c r="AQ2287" s="2"/>
      <c r="AR2287" s="2"/>
      <c r="AS2287" s="2"/>
      <c r="AT2287" s="2"/>
      <c r="AU2287" s="2"/>
      <c r="AV2287" s="2"/>
      <c r="AW2287" s="2"/>
      <c r="AX2287" s="2"/>
      <c r="AY2287" s="2"/>
      <c r="AZ2287" s="2"/>
      <c r="BA2287" s="2"/>
      <c r="BB2287" s="2"/>
      <c r="BC2287" s="2"/>
      <c r="BD2287" s="2"/>
      <c r="BE2287" s="2"/>
      <c r="BF2287" s="2"/>
      <c r="BG2287" s="2"/>
      <c r="BH2287" s="2"/>
      <c r="BI2287" s="2"/>
    </row>
    <row r="2288" spans="19:61">
      <c r="S2288" s="2"/>
      <c r="T2288" s="2"/>
      <c r="U2288" s="2"/>
      <c r="V2288" s="2"/>
      <c r="W2288" s="2"/>
      <c r="X2288" s="2"/>
      <c r="Y2288" s="2"/>
      <c r="Z2288" s="2"/>
      <c r="AA2288" s="2"/>
      <c r="AB2288" s="2"/>
      <c r="AC2288" s="2"/>
      <c r="AD2288" s="2"/>
      <c r="AE2288" s="2"/>
      <c r="AF2288" s="2"/>
      <c r="AG2288" s="2"/>
      <c r="AH2288" s="2"/>
      <c r="AI2288" s="2"/>
      <c r="AJ2288" s="2"/>
      <c r="AK2288" s="2"/>
      <c r="AL2288" s="2"/>
      <c r="AM2288" s="2"/>
      <c r="AN2288" s="2"/>
      <c r="AO2288" s="2"/>
      <c r="AP2288" s="2"/>
      <c r="AQ2288" s="2"/>
      <c r="AR2288" s="2"/>
      <c r="AS2288" s="2"/>
      <c r="AT2288" s="2"/>
      <c r="AU2288" s="2"/>
      <c r="AV2288" s="2"/>
      <c r="AW2288" s="2"/>
      <c r="AX2288" s="2"/>
      <c r="AY2288" s="2"/>
      <c r="AZ2288" s="2"/>
      <c r="BA2288" s="2"/>
      <c r="BB2288" s="2"/>
      <c r="BC2288" s="2"/>
      <c r="BD2288" s="2"/>
      <c r="BE2288" s="2"/>
      <c r="BF2288" s="2"/>
      <c r="BG2288" s="2"/>
      <c r="BH2288" s="2"/>
      <c r="BI2288" s="2"/>
    </row>
    <row r="2289" spans="19:61">
      <c r="S2289" s="2"/>
      <c r="T2289" s="2"/>
      <c r="U2289" s="2"/>
      <c r="V2289" s="2"/>
      <c r="W2289" s="2"/>
      <c r="X2289" s="2"/>
      <c r="Y2289" s="2"/>
      <c r="Z2289" s="2"/>
      <c r="AA2289" s="2"/>
      <c r="AB2289" s="2"/>
      <c r="AC2289" s="2"/>
      <c r="AD2289" s="2"/>
      <c r="AE2289" s="2"/>
      <c r="AF2289" s="2"/>
      <c r="AG2289" s="2"/>
      <c r="AH2289" s="2"/>
      <c r="AI2289" s="2"/>
      <c r="AJ2289" s="2"/>
      <c r="AK2289" s="2"/>
      <c r="AL2289" s="2"/>
      <c r="AM2289" s="2"/>
      <c r="AN2289" s="2"/>
      <c r="AO2289" s="2"/>
      <c r="AP2289" s="2"/>
      <c r="AQ2289" s="2"/>
      <c r="AR2289" s="2"/>
      <c r="AS2289" s="2"/>
      <c r="AT2289" s="2"/>
      <c r="AU2289" s="2"/>
      <c r="AV2289" s="2"/>
      <c r="AW2289" s="2"/>
      <c r="AX2289" s="2"/>
      <c r="AY2289" s="2"/>
      <c r="AZ2289" s="2"/>
      <c r="BA2289" s="2"/>
      <c r="BB2289" s="2"/>
      <c r="BC2289" s="2"/>
      <c r="BD2289" s="2"/>
      <c r="BE2289" s="2"/>
      <c r="BF2289" s="2"/>
      <c r="BG2289" s="2"/>
      <c r="BH2289" s="2"/>
      <c r="BI2289" s="2"/>
    </row>
    <row r="2290" spans="19:61">
      <c r="S2290" s="2"/>
      <c r="T2290" s="2"/>
      <c r="U2290" s="2"/>
      <c r="V2290" s="2"/>
      <c r="W2290" s="2"/>
      <c r="X2290" s="2"/>
      <c r="Y2290" s="2"/>
      <c r="Z2290" s="2"/>
      <c r="AA2290" s="2"/>
      <c r="AB2290" s="2"/>
      <c r="AC2290" s="2"/>
      <c r="AD2290" s="2"/>
      <c r="AE2290" s="2"/>
      <c r="AF2290" s="2"/>
      <c r="AG2290" s="2"/>
      <c r="AH2290" s="2"/>
      <c r="AI2290" s="2"/>
      <c r="AJ2290" s="2"/>
      <c r="AK2290" s="2"/>
      <c r="AL2290" s="2"/>
      <c r="AM2290" s="2"/>
      <c r="AN2290" s="2"/>
      <c r="AO2290" s="2"/>
      <c r="AP2290" s="2"/>
      <c r="AQ2290" s="2"/>
      <c r="AR2290" s="2"/>
      <c r="AS2290" s="2"/>
      <c r="AT2290" s="2"/>
      <c r="AU2290" s="2"/>
      <c r="AV2290" s="2"/>
      <c r="AW2290" s="2"/>
      <c r="AX2290" s="2"/>
      <c r="AY2290" s="2"/>
      <c r="AZ2290" s="2"/>
      <c r="BA2290" s="2"/>
      <c r="BB2290" s="2"/>
      <c r="BC2290" s="2"/>
      <c r="BD2290" s="2"/>
      <c r="BE2290" s="2"/>
      <c r="BF2290" s="2"/>
      <c r="BG2290" s="2"/>
      <c r="BH2290" s="2"/>
      <c r="BI2290" s="2"/>
    </row>
    <row r="2291" spans="19:61">
      <c r="S2291" s="2"/>
      <c r="T2291" s="2"/>
      <c r="U2291" s="2"/>
      <c r="V2291" s="2"/>
      <c r="W2291" s="2"/>
      <c r="X2291" s="2"/>
      <c r="Y2291" s="2"/>
      <c r="Z2291" s="2"/>
      <c r="AA2291" s="2"/>
      <c r="AB2291" s="2"/>
      <c r="AC2291" s="2"/>
      <c r="AD2291" s="2"/>
      <c r="AE2291" s="2"/>
      <c r="AF2291" s="2"/>
      <c r="AG2291" s="2"/>
      <c r="AH2291" s="2"/>
      <c r="AI2291" s="2"/>
      <c r="AJ2291" s="2"/>
      <c r="AK2291" s="2"/>
      <c r="AL2291" s="2"/>
      <c r="AM2291" s="2"/>
      <c r="AN2291" s="2"/>
      <c r="AO2291" s="2"/>
      <c r="AP2291" s="2"/>
      <c r="AQ2291" s="2"/>
      <c r="AR2291" s="2"/>
      <c r="AS2291" s="2"/>
      <c r="AT2291" s="2"/>
      <c r="AU2291" s="2"/>
      <c r="AV2291" s="2"/>
      <c r="AW2291" s="2"/>
      <c r="AX2291" s="2"/>
      <c r="AY2291" s="2"/>
      <c r="AZ2291" s="2"/>
      <c r="BA2291" s="2"/>
      <c r="BB2291" s="2"/>
      <c r="BC2291" s="2"/>
      <c r="BD2291" s="2"/>
      <c r="BE2291" s="2"/>
      <c r="BF2291" s="2"/>
      <c r="BG2291" s="2"/>
      <c r="BH2291" s="2"/>
      <c r="BI2291" s="2"/>
    </row>
    <row r="2292" spans="19:61">
      <c r="S2292" s="2"/>
      <c r="T2292" s="2"/>
      <c r="U2292" s="2"/>
      <c r="V2292" s="2"/>
      <c r="W2292" s="2"/>
      <c r="X2292" s="2"/>
      <c r="Y2292" s="2"/>
      <c r="Z2292" s="2"/>
      <c r="AA2292" s="2"/>
      <c r="AB2292" s="2"/>
      <c r="AC2292" s="2"/>
      <c r="AD2292" s="2"/>
      <c r="AE2292" s="2"/>
      <c r="AF2292" s="2"/>
      <c r="AG2292" s="2"/>
      <c r="AH2292" s="2"/>
      <c r="AI2292" s="2"/>
      <c r="AJ2292" s="2"/>
      <c r="AK2292" s="2"/>
      <c r="AL2292" s="2"/>
      <c r="AM2292" s="2"/>
      <c r="AN2292" s="2"/>
      <c r="AO2292" s="2"/>
      <c r="AP2292" s="2"/>
      <c r="AQ2292" s="2"/>
      <c r="AR2292" s="2"/>
      <c r="AS2292" s="2"/>
      <c r="AT2292" s="2"/>
      <c r="AU2292" s="2"/>
      <c r="AV2292" s="2"/>
      <c r="AW2292" s="2"/>
      <c r="AX2292" s="2"/>
      <c r="AY2292" s="2"/>
      <c r="AZ2292" s="2"/>
      <c r="BA2292" s="2"/>
      <c r="BB2292" s="2"/>
      <c r="BC2292" s="2"/>
      <c r="BD2292" s="2"/>
      <c r="BE2292" s="2"/>
      <c r="BF2292" s="2"/>
      <c r="BG2292" s="2"/>
      <c r="BH2292" s="2"/>
      <c r="BI2292" s="2"/>
    </row>
    <row r="2293" spans="19:61">
      <c r="S2293" s="2"/>
      <c r="T2293" s="2"/>
      <c r="U2293" s="2"/>
      <c r="V2293" s="2"/>
      <c r="W2293" s="2"/>
      <c r="X2293" s="2"/>
      <c r="Y2293" s="2"/>
      <c r="Z2293" s="2"/>
      <c r="AA2293" s="2"/>
      <c r="AB2293" s="2"/>
      <c r="AC2293" s="2"/>
      <c r="AD2293" s="2"/>
      <c r="AE2293" s="2"/>
      <c r="AF2293" s="2"/>
      <c r="AG2293" s="2"/>
      <c r="AH2293" s="2"/>
      <c r="AI2293" s="2"/>
      <c r="AJ2293" s="2"/>
      <c r="AK2293" s="2"/>
      <c r="AL2293" s="2"/>
      <c r="AM2293" s="2"/>
      <c r="AN2293" s="2"/>
      <c r="AO2293" s="2"/>
      <c r="AP2293" s="2"/>
      <c r="AQ2293" s="2"/>
      <c r="AR2293" s="2"/>
      <c r="AS2293" s="2"/>
      <c r="AT2293" s="2"/>
      <c r="AU2293" s="2"/>
      <c r="AV2293" s="2"/>
      <c r="AW2293" s="2"/>
      <c r="AX2293" s="2"/>
      <c r="AY2293" s="2"/>
      <c r="AZ2293" s="2"/>
      <c r="BA2293" s="2"/>
      <c r="BB2293" s="2"/>
      <c r="BC2293" s="2"/>
      <c r="BD2293" s="2"/>
      <c r="BE2293" s="2"/>
      <c r="BF2293" s="2"/>
      <c r="BG2293" s="2"/>
      <c r="BH2293" s="2"/>
      <c r="BI2293" s="2"/>
    </row>
    <row r="2294" spans="19:61">
      <c r="S2294" s="2"/>
      <c r="T2294" s="2"/>
      <c r="U2294" s="2"/>
      <c r="V2294" s="2"/>
      <c r="W2294" s="2"/>
      <c r="X2294" s="2"/>
      <c r="Y2294" s="2"/>
      <c r="Z2294" s="2"/>
      <c r="AA2294" s="2"/>
      <c r="AB2294" s="2"/>
      <c r="AC2294" s="2"/>
      <c r="AD2294" s="2"/>
      <c r="AE2294" s="2"/>
      <c r="AF2294" s="2"/>
      <c r="AG2294" s="2"/>
      <c r="AH2294" s="2"/>
      <c r="AI2294" s="2"/>
      <c r="AJ2294" s="2"/>
      <c r="AK2294" s="2"/>
      <c r="AL2294" s="2"/>
      <c r="AM2294" s="2"/>
      <c r="AN2294" s="2"/>
      <c r="AO2294" s="2"/>
      <c r="AP2294" s="2"/>
      <c r="AQ2294" s="2"/>
      <c r="AR2294" s="2"/>
      <c r="AS2294" s="2"/>
      <c r="AT2294" s="2"/>
      <c r="AU2294" s="2"/>
      <c r="AV2294" s="2"/>
      <c r="AW2294" s="2"/>
      <c r="AX2294" s="2"/>
      <c r="AY2294" s="2"/>
      <c r="AZ2294" s="2"/>
      <c r="BA2294" s="2"/>
      <c r="BB2294" s="2"/>
      <c r="BC2294" s="2"/>
      <c r="BD2294" s="2"/>
      <c r="BE2294" s="2"/>
      <c r="BF2294" s="2"/>
      <c r="BG2294" s="2"/>
      <c r="BH2294" s="2"/>
      <c r="BI2294" s="2"/>
    </row>
    <row r="2295" spans="19:61">
      <c r="S2295" s="2"/>
      <c r="T2295" s="2"/>
      <c r="U2295" s="2"/>
      <c r="V2295" s="2"/>
      <c r="W2295" s="2"/>
      <c r="X2295" s="2"/>
      <c r="Y2295" s="2"/>
      <c r="Z2295" s="2"/>
      <c r="AA2295" s="2"/>
      <c r="AB2295" s="2"/>
      <c r="AC2295" s="2"/>
      <c r="AD2295" s="2"/>
      <c r="AE2295" s="2"/>
      <c r="AF2295" s="2"/>
      <c r="AG2295" s="2"/>
      <c r="AH2295" s="2"/>
      <c r="AI2295" s="2"/>
      <c r="AJ2295" s="2"/>
      <c r="AK2295" s="2"/>
      <c r="AL2295" s="2"/>
      <c r="AM2295" s="2"/>
      <c r="AN2295" s="2"/>
      <c r="AO2295" s="2"/>
      <c r="AP2295" s="2"/>
      <c r="AQ2295" s="2"/>
      <c r="AR2295" s="2"/>
      <c r="AS2295" s="2"/>
      <c r="AT2295" s="2"/>
      <c r="AU2295" s="2"/>
      <c r="AV2295" s="2"/>
      <c r="AW2295" s="2"/>
      <c r="AX2295" s="2"/>
      <c r="AY2295" s="2"/>
      <c r="AZ2295" s="2"/>
      <c r="BA2295" s="2"/>
      <c r="BB2295" s="2"/>
      <c r="BC2295" s="2"/>
      <c r="BD2295" s="2"/>
      <c r="BE2295" s="2"/>
      <c r="BF2295" s="2"/>
      <c r="BG2295" s="2"/>
      <c r="BH2295" s="2"/>
      <c r="BI2295" s="2"/>
    </row>
    <row r="2296" spans="19:61">
      <c r="S2296" s="2"/>
      <c r="T2296" s="2"/>
      <c r="U2296" s="2"/>
      <c r="V2296" s="2"/>
      <c r="W2296" s="2"/>
      <c r="X2296" s="2"/>
      <c r="Y2296" s="2"/>
      <c r="Z2296" s="2"/>
      <c r="AA2296" s="2"/>
      <c r="AB2296" s="2"/>
      <c r="AC2296" s="2"/>
      <c r="AD2296" s="2"/>
      <c r="AE2296" s="2"/>
      <c r="AF2296" s="2"/>
      <c r="AG2296" s="2"/>
      <c r="AH2296" s="2"/>
      <c r="AI2296" s="2"/>
      <c r="AJ2296" s="2"/>
      <c r="AK2296" s="2"/>
      <c r="AL2296" s="2"/>
      <c r="AM2296" s="2"/>
      <c r="AN2296" s="2"/>
      <c r="AO2296" s="2"/>
      <c r="AP2296" s="2"/>
      <c r="AQ2296" s="2"/>
      <c r="AR2296" s="2"/>
      <c r="AS2296" s="2"/>
      <c r="AT2296" s="2"/>
      <c r="AU2296" s="2"/>
      <c r="AV2296" s="2"/>
      <c r="AW2296" s="2"/>
      <c r="AX2296" s="2"/>
      <c r="AY2296" s="2"/>
      <c r="AZ2296" s="2"/>
      <c r="BA2296" s="2"/>
      <c r="BB2296" s="2"/>
      <c r="BC2296" s="2"/>
      <c r="BD2296" s="2"/>
      <c r="BE2296" s="2"/>
      <c r="BF2296" s="2"/>
      <c r="BG2296" s="2"/>
      <c r="BH2296" s="2"/>
      <c r="BI2296" s="2"/>
    </row>
    <row r="2297" spans="19:61">
      <c r="S2297" s="2"/>
      <c r="T2297" s="2"/>
      <c r="U2297" s="2"/>
      <c r="V2297" s="2"/>
      <c r="W2297" s="2"/>
      <c r="X2297" s="2"/>
      <c r="Y2297" s="2"/>
      <c r="Z2297" s="2"/>
      <c r="AA2297" s="2"/>
      <c r="AB2297" s="2"/>
      <c r="AC2297" s="2"/>
      <c r="AD2297" s="2"/>
      <c r="AE2297" s="2"/>
      <c r="AF2297" s="2"/>
      <c r="AG2297" s="2"/>
      <c r="AH2297" s="2"/>
      <c r="AI2297" s="2"/>
      <c r="AJ2297" s="2"/>
      <c r="AK2297" s="2"/>
      <c r="AL2297" s="2"/>
      <c r="AM2297" s="2"/>
      <c r="AN2297" s="2"/>
      <c r="AO2297" s="2"/>
      <c r="AP2297" s="2"/>
      <c r="AQ2297" s="2"/>
      <c r="AR2297" s="2"/>
      <c r="AS2297" s="2"/>
      <c r="AT2297" s="2"/>
      <c r="AU2297" s="2"/>
      <c r="AV2297" s="2"/>
      <c r="AW2297" s="2"/>
      <c r="AX2297" s="2"/>
      <c r="AY2297" s="2"/>
      <c r="AZ2297" s="2"/>
      <c r="BA2297" s="2"/>
      <c r="BB2297" s="2"/>
      <c r="BC2297" s="2"/>
      <c r="BD2297" s="2"/>
      <c r="BE2297" s="2"/>
      <c r="BF2297" s="2"/>
      <c r="BG2297" s="2"/>
      <c r="BH2297" s="2"/>
      <c r="BI2297" s="2"/>
    </row>
    <row r="2298" spans="19:61">
      <c r="S2298" s="2"/>
      <c r="T2298" s="2"/>
      <c r="U2298" s="2"/>
      <c r="V2298" s="2"/>
      <c r="W2298" s="2"/>
      <c r="X2298" s="2"/>
      <c r="Y2298" s="2"/>
      <c r="Z2298" s="2"/>
      <c r="AA2298" s="2"/>
      <c r="AB2298" s="2"/>
      <c r="AC2298" s="2"/>
      <c r="AD2298" s="2"/>
      <c r="AE2298" s="2"/>
      <c r="AF2298" s="2"/>
      <c r="AG2298" s="2"/>
      <c r="AH2298" s="2"/>
      <c r="AI2298" s="2"/>
      <c r="AJ2298" s="2"/>
      <c r="AK2298" s="2"/>
      <c r="AL2298" s="2"/>
      <c r="AM2298" s="2"/>
      <c r="AN2298" s="2"/>
      <c r="AO2298" s="2"/>
      <c r="AP2298" s="2"/>
      <c r="AQ2298" s="2"/>
      <c r="AR2298" s="2"/>
      <c r="AS2298" s="2"/>
      <c r="AT2298" s="2"/>
      <c r="AU2298" s="2"/>
      <c r="AV2298" s="2"/>
      <c r="AW2298" s="2"/>
      <c r="AX2298" s="2"/>
      <c r="AY2298" s="2"/>
      <c r="AZ2298" s="2"/>
      <c r="BA2298" s="2"/>
      <c r="BB2298" s="2"/>
      <c r="BC2298" s="2"/>
      <c r="BD2298" s="2"/>
      <c r="BE2298" s="2"/>
      <c r="BF2298" s="2"/>
      <c r="BG2298" s="2"/>
      <c r="BH2298" s="2"/>
      <c r="BI2298" s="2"/>
    </row>
    <row r="2299" spans="19:61">
      <c r="S2299" s="2"/>
      <c r="T2299" s="2"/>
      <c r="U2299" s="2"/>
      <c r="V2299" s="2"/>
      <c r="W2299" s="2"/>
      <c r="X2299" s="2"/>
      <c r="Y2299" s="2"/>
      <c r="Z2299" s="2"/>
      <c r="AA2299" s="2"/>
      <c r="AB2299" s="2"/>
      <c r="AC2299" s="2"/>
      <c r="AD2299" s="2"/>
      <c r="AE2299" s="2"/>
      <c r="AF2299" s="2"/>
      <c r="AG2299" s="2"/>
      <c r="AH2299" s="2"/>
      <c r="AI2299" s="2"/>
      <c r="AJ2299" s="2"/>
      <c r="AK2299" s="2"/>
      <c r="AL2299" s="2"/>
      <c r="AM2299" s="2"/>
      <c r="AN2299" s="2"/>
      <c r="AO2299" s="2"/>
      <c r="AP2299" s="2"/>
      <c r="AQ2299" s="2"/>
      <c r="AR2299" s="2"/>
      <c r="AS2299" s="2"/>
      <c r="AT2299" s="2"/>
      <c r="AU2299" s="2"/>
      <c r="AV2299" s="2"/>
      <c r="AW2299" s="2"/>
      <c r="AX2299" s="2"/>
      <c r="AY2299" s="2"/>
      <c r="AZ2299" s="2"/>
      <c r="BA2299" s="2"/>
      <c r="BB2299" s="2"/>
      <c r="BC2299" s="2"/>
      <c r="BD2299" s="2"/>
      <c r="BE2299" s="2"/>
      <c r="BF2299" s="2"/>
      <c r="BG2299" s="2"/>
      <c r="BH2299" s="2"/>
      <c r="BI2299" s="2"/>
    </row>
    <row r="2300" spans="19:61">
      <c r="S2300" s="2"/>
      <c r="T2300" s="2"/>
      <c r="U2300" s="2"/>
      <c r="V2300" s="2"/>
      <c r="W2300" s="2"/>
      <c r="X2300" s="2"/>
      <c r="Y2300" s="2"/>
      <c r="Z2300" s="2"/>
      <c r="AA2300" s="2"/>
      <c r="AB2300" s="2"/>
      <c r="AC2300" s="2"/>
      <c r="AD2300" s="2"/>
      <c r="AE2300" s="2"/>
      <c r="AF2300" s="2"/>
      <c r="AG2300" s="2"/>
      <c r="AH2300" s="2"/>
      <c r="AI2300" s="2"/>
      <c r="AJ2300" s="2"/>
      <c r="AK2300" s="2"/>
      <c r="AL2300" s="2"/>
      <c r="AM2300" s="2"/>
      <c r="AN2300" s="2"/>
      <c r="AO2300" s="2"/>
      <c r="AP2300" s="2"/>
      <c r="AQ2300" s="2"/>
      <c r="AR2300" s="2"/>
      <c r="AS2300" s="2"/>
      <c r="AT2300" s="2"/>
      <c r="AU2300" s="2"/>
      <c r="AV2300" s="2"/>
      <c r="AW2300" s="2"/>
      <c r="AX2300" s="2"/>
      <c r="AY2300" s="2"/>
      <c r="AZ2300" s="2"/>
      <c r="BA2300" s="2"/>
      <c r="BB2300" s="2"/>
      <c r="BC2300" s="2"/>
      <c r="BD2300" s="2"/>
      <c r="BE2300" s="2"/>
      <c r="BF2300" s="2"/>
      <c r="BG2300" s="2"/>
      <c r="BH2300" s="2"/>
      <c r="BI2300" s="2"/>
    </row>
    <row r="2301" spans="19:61">
      <c r="S2301" s="2"/>
      <c r="T2301" s="2"/>
      <c r="U2301" s="2"/>
      <c r="V2301" s="2"/>
      <c r="W2301" s="2"/>
      <c r="X2301" s="2"/>
      <c r="Y2301" s="2"/>
      <c r="Z2301" s="2"/>
      <c r="AA2301" s="2"/>
      <c r="AB2301" s="2"/>
      <c r="AC2301" s="2"/>
      <c r="AD2301" s="2"/>
      <c r="AE2301" s="2"/>
      <c r="AF2301" s="2"/>
      <c r="AG2301" s="2"/>
      <c r="AH2301" s="2"/>
      <c r="AI2301" s="2"/>
      <c r="AJ2301" s="2"/>
      <c r="AK2301" s="2"/>
      <c r="AL2301" s="2"/>
      <c r="AM2301" s="2"/>
      <c r="AN2301" s="2"/>
      <c r="AO2301" s="2"/>
      <c r="AP2301" s="2"/>
      <c r="AQ2301" s="2"/>
      <c r="AR2301" s="2"/>
      <c r="AS2301" s="2"/>
      <c r="AT2301" s="2"/>
      <c r="AU2301" s="2"/>
      <c r="AV2301" s="2"/>
      <c r="AW2301" s="2"/>
      <c r="AX2301" s="2"/>
      <c r="AY2301" s="2"/>
      <c r="AZ2301" s="2"/>
      <c r="BA2301" s="2"/>
      <c r="BB2301" s="2"/>
      <c r="BC2301" s="2"/>
      <c r="BD2301" s="2"/>
      <c r="BE2301" s="2"/>
      <c r="BF2301" s="2"/>
      <c r="BG2301" s="2"/>
      <c r="BH2301" s="2"/>
      <c r="BI2301" s="2"/>
    </row>
    <row r="2302" spans="19:61">
      <c r="S2302" s="2"/>
      <c r="T2302" s="2"/>
      <c r="U2302" s="2"/>
      <c r="V2302" s="2"/>
      <c r="W2302" s="2"/>
      <c r="X2302" s="2"/>
      <c r="Y2302" s="2"/>
      <c r="Z2302" s="2"/>
      <c r="AA2302" s="2"/>
      <c r="AB2302" s="2"/>
      <c r="AC2302" s="2"/>
      <c r="AD2302" s="2"/>
      <c r="AE2302" s="2"/>
      <c r="AF2302" s="2"/>
      <c r="AG2302" s="2"/>
      <c r="AH2302" s="2"/>
      <c r="AI2302" s="2"/>
      <c r="AJ2302" s="2"/>
      <c r="AK2302" s="2"/>
      <c r="AL2302" s="2"/>
      <c r="AM2302" s="2"/>
      <c r="AN2302" s="2"/>
      <c r="AO2302" s="2"/>
      <c r="AP2302" s="2"/>
      <c r="AQ2302" s="2"/>
      <c r="AR2302" s="2"/>
      <c r="AS2302" s="2"/>
      <c r="AT2302" s="2"/>
      <c r="AU2302" s="2"/>
      <c r="AV2302" s="2"/>
      <c r="AW2302" s="2"/>
      <c r="AX2302" s="2"/>
      <c r="AY2302" s="2"/>
      <c r="AZ2302" s="2"/>
      <c r="BA2302" s="2"/>
      <c r="BB2302" s="2"/>
      <c r="BC2302" s="2"/>
      <c r="BD2302" s="2"/>
      <c r="BE2302" s="2"/>
      <c r="BF2302" s="2"/>
      <c r="BG2302" s="2"/>
      <c r="BH2302" s="2"/>
      <c r="BI2302" s="2"/>
    </row>
    <row r="2303" spans="19:61">
      <c r="S2303" s="2"/>
      <c r="T2303" s="2"/>
      <c r="U2303" s="2"/>
      <c r="V2303" s="2"/>
      <c r="W2303" s="2"/>
      <c r="X2303" s="2"/>
      <c r="Y2303" s="2"/>
      <c r="Z2303" s="2"/>
      <c r="AA2303" s="2"/>
      <c r="AB2303" s="2"/>
      <c r="AC2303" s="2"/>
      <c r="AD2303" s="2"/>
      <c r="AE2303" s="2"/>
      <c r="AF2303" s="2"/>
      <c r="AG2303" s="2"/>
      <c r="AH2303" s="2"/>
      <c r="AI2303" s="2"/>
      <c r="AJ2303" s="2"/>
      <c r="AK2303" s="2"/>
      <c r="AL2303" s="2"/>
      <c r="AM2303" s="2"/>
      <c r="AN2303" s="2"/>
      <c r="AO2303" s="2"/>
      <c r="AP2303" s="2"/>
      <c r="AQ2303" s="2"/>
      <c r="AR2303" s="2"/>
      <c r="AS2303" s="2"/>
      <c r="AT2303" s="2"/>
      <c r="AU2303" s="2"/>
      <c r="AV2303" s="2"/>
      <c r="AW2303" s="2"/>
      <c r="AX2303" s="2"/>
      <c r="AY2303" s="2"/>
      <c r="AZ2303" s="2"/>
      <c r="BA2303" s="2"/>
      <c r="BB2303" s="2"/>
      <c r="BC2303" s="2"/>
      <c r="BD2303" s="2"/>
      <c r="BE2303" s="2"/>
      <c r="BF2303" s="2"/>
      <c r="BG2303" s="2"/>
      <c r="BH2303" s="2"/>
      <c r="BI2303" s="2"/>
    </row>
    <row r="2304" spans="19:61">
      <c r="S2304" s="2"/>
      <c r="T2304" s="2"/>
      <c r="U2304" s="2"/>
      <c r="V2304" s="2"/>
      <c r="W2304" s="2"/>
      <c r="X2304" s="2"/>
      <c r="Y2304" s="2"/>
      <c r="Z2304" s="2"/>
      <c r="AA2304" s="2"/>
      <c r="AB2304" s="2"/>
      <c r="AC2304" s="2"/>
      <c r="AD2304" s="2"/>
      <c r="AE2304" s="2"/>
      <c r="AF2304" s="2"/>
      <c r="AG2304" s="2"/>
      <c r="AH2304" s="2"/>
      <c r="AI2304" s="2"/>
      <c r="AJ2304" s="2"/>
      <c r="AK2304" s="2"/>
      <c r="AL2304" s="2"/>
      <c r="AM2304" s="2"/>
      <c r="AN2304" s="2"/>
      <c r="AO2304" s="2"/>
      <c r="AP2304" s="2"/>
      <c r="AQ2304" s="2"/>
      <c r="AR2304" s="2"/>
      <c r="AS2304" s="2"/>
      <c r="AT2304" s="2"/>
      <c r="AU2304" s="2"/>
      <c r="AV2304" s="2"/>
      <c r="AW2304" s="2"/>
      <c r="AX2304" s="2"/>
      <c r="AY2304" s="2"/>
      <c r="AZ2304" s="2"/>
      <c r="BA2304" s="2"/>
      <c r="BB2304" s="2"/>
      <c r="BC2304" s="2"/>
      <c r="BD2304" s="2"/>
      <c r="BE2304" s="2"/>
      <c r="BF2304" s="2"/>
      <c r="BG2304" s="2"/>
      <c r="BH2304" s="2"/>
      <c r="BI2304" s="2"/>
    </row>
    <row r="2305" spans="19:61">
      <c r="S2305" s="2"/>
      <c r="T2305" s="2"/>
      <c r="U2305" s="2"/>
      <c r="V2305" s="2"/>
      <c r="W2305" s="2"/>
      <c r="X2305" s="2"/>
      <c r="Y2305" s="2"/>
      <c r="Z2305" s="2"/>
      <c r="AA2305" s="2"/>
      <c r="AB2305" s="2"/>
      <c r="AC2305" s="2"/>
      <c r="AD2305" s="2"/>
      <c r="AE2305" s="2"/>
      <c r="AF2305" s="2"/>
      <c r="AG2305" s="2"/>
      <c r="AH2305" s="2"/>
      <c r="AI2305" s="2"/>
      <c r="AJ2305" s="2"/>
      <c r="AK2305" s="2"/>
      <c r="AL2305" s="2"/>
      <c r="AM2305" s="2"/>
      <c r="AN2305" s="2"/>
      <c r="AO2305" s="2"/>
      <c r="AP2305" s="2"/>
      <c r="AQ2305" s="2"/>
      <c r="AR2305" s="2"/>
      <c r="AS2305" s="2"/>
      <c r="AT2305" s="2"/>
      <c r="AU2305" s="2"/>
      <c r="AV2305" s="2"/>
      <c r="AW2305" s="2"/>
      <c r="AX2305" s="2"/>
      <c r="AY2305" s="2"/>
      <c r="AZ2305" s="2"/>
      <c r="BA2305" s="2"/>
      <c r="BB2305" s="2"/>
      <c r="BC2305" s="2"/>
      <c r="BD2305" s="2"/>
      <c r="BE2305" s="2"/>
      <c r="BF2305" s="2"/>
      <c r="BG2305" s="2"/>
      <c r="BH2305" s="2"/>
      <c r="BI2305" s="2"/>
    </row>
    <row r="2306" spans="19:61">
      <c r="S2306" s="2"/>
      <c r="T2306" s="2"/>
      <c r="U2306" s="2"/>
      <c r="V2306" s="2"/>
      <c r="W2306" s="2"/>
      <c r="X2306" s="2"/>
      <c r="Y2306" s="2"/>
      <c r="Z2306" s="2"/>
      <c r="AA2306" s="2"/>
      <c r="AB2306" s="2"/>
      <c r="AC2306" s="2"/>
      <c r="AD2306" s="2"/>
      <c r="AE2306" s="2"/>
      <c r="AF2306" s="2"/>
      <c r="AG2306" s="2"/>
      <c r="AH2306" s="2"/>
      <c r="AI2306" s="2"/>
      <c r="AJ2306" s="2"/>
      <c r="AK2306" s="2"/>
      <c r="AL2306" s="2"/>
      <c r="AM2306" s="2"/>
      <c r="AN2306" s="2"/>
      <c r="AO2306" s="2"/>
      <c r="AP2306" s="2"/>
      <c r="AQ2306" s="2"/>
      <c r="AR2306" s="2"/>
      <c r="AS2306" s="2"/>
      <c r="AT2306" s="2"/>
      <c r="AU2306" s="2"/>
      <c r="AV2306" s="2"/>
      <c r="AW2306" s="2"/>
      <c r="AX2306" s="2"/>
      <c r="AY2306" s="2"/>
      <c r="AZ2306" s="2"/>
      <c r="BA2306" s="2"/>
      <c r="BB2306" s="2"/>
      <c r="BC2306" s="2"/>
      <c r="BD2306" s="2"/>
      <c r="BE2306" s="2"/>
      <c r="BF2306" s="2"/>
      <c r="BG2306" s="2"/>
      <c r="BH2306" s="2"/>
      <c r="BI2306" s="2"/>
    </row>
    <row r="2307" spans="19:61">
      <c r="S2307" s="2"/>
      <c r="T2307" s="2"/>
      <c r="U2307" s="2"/>
      <c r="V2307" s="2"/>
      <c r="W2307" s="2"/>
      <c r="X2307" s="2"/>
      <c r="Y2307" s="2"/>
      <c r="Z2307" s="2"/>
      <c r="AA2307" s="2"/>
      <c r="AB2307" s="2"/>
      <c r="AC2307" s="2"/>
      <c r="AD2307" s="2"/>
      <c r="AE2307" s="2"/>
      <c r="AF2307" s="2"/>
      <c r="AG2307" s="2"/>
      <c r="AH2307" s="2"/>
      <c r="AI2307" s="2"/>
      <c r="AJ2307" s="2"/>
      <c r="AK2307" s="2"/>
      <c r="AL2307" s="2"/>
      <c r="AM2307" s="2"/>
      <c r="AN2307" s="2"/>
      <c r="AO2307" s="2"/>
      <c r="AP2307" s="2"/>
      <c r="AQ2307" s="2"/>
      <c r="AR2307" s="2"/>
      <c r="AS2307" s="2"/>
      <c r="AT2307" s="2"/>
      <c r="AU2307" s="2"/>
      <c r="AV2307" s="2"/>
      <c r="AW2307" s="2"/>
      <c r="AX2307" s="2"/>
      <c r="AY2307" s="2"/>
      <c r="AZ2307" s="2"/>
      <c r="BA2307" s="2"/>
      <c r="BB2307" s="2"/>
      <c r="BC2307" s="2"/>
      <c r="BD2307" s="2"/>
      <c r="BE2307" s="2"/>
      <c r="BF2307" s="2"/>
      <c r="BG2307" s="2"/>
      <c r="BH2307" s="2"/>
      <c r="BI2307" s="2"/>
    </row>
    <row r="2308" spans="19:61">
      <c r="S2308" s="2"/>
      <c r="T2308" s="2"/>
      <c r="U2308" s="2"/>
      <c r="V2308" s="2"/>
      <c r="W2308" s="2"/>
      <c r="X2308" s="2"/>
      <c r="Y2308" s="2"/>
      <c r="Z2308" s="2"/>
      <c r="AA2308" s="2"/>
      <c r="AB2308" s="2"/>
      <c r="AC2308" s="2"/>
      <c r="AD2308" s="2"/>
      <c r="AE2308" s="2"/>
      <c r="AF2308" s="2"/>
      <c r="AG2308" s="2"/>
      <c r="AH2308" s="2"/>
      <c r="AI2308" s="2"/>
      <c r="AJ2308" s="2"/>
      <c r="AK2308" s="2"/>
      <c r="AL2308" s="2"/>
      <c r="AM2308" s="2"/>
      <c r="AN2308" s="2"/>
      <c r="AO2308" s="2"/>
      <c r="AP2308" s="2"/>
      <c r="AQ2308" s="2"/>
      <c r="AR2308" s="2"/>
      <c r="AS2308" s="2"/>
      <c r="AT2308" s="2"/>
      <c r="AU2308" s="2"/>
      <c r="AV2308" s="2"/>
      <c r="AW2308" s="2"/>
      <c r="AX2308" s="2"/>
      <c r="AY2308" s="2"/>
      <c r="AZ2308" s="2"/>
      <c r="BA2308" s="2"/>
      <c r="BB2308" s="2"/>
      <c r="BC2308" s="2"/>
      <c r="BD2308" s="2"/>
      <c r="BE2308" s="2"/>
      <c r="BF2308" s="2"/>
      <c r="BG2308" s="2"/>
      <c r="BH2308" s="2"/>
      <c r="BI2308" s="2"/>
    </row>
    <row r="2309" spans="19:61">
      <c r="S2309" s="2"/>
      <c r="T2309" s="2"/>
      <c r="U2309" s="2"/>
      <c r="V2309" s="2"/>
      <c r="W2309" s="2"/>
      <c r="X2309" s="2"/>
      <c r="Y2309" s="2"/>
      <c r="Z2309" s="2"/>
      <c r="AA2309" s="2"/>
      <c r="AB2309" s="2"/>
      <c r="AC2309" s="2"/>
      <c r="AD2309" s="2"/>
      <c r="AE2309" s="2"/>
      <c r="AF2309" s="2"/>
      <c r="AG2309" s="2"/>
      <c r="AH2309" s="2"/>
      <c r="AI2309" s="2"/>
      <c r="AJ2309" s="2"/>
      <c r="AK2309" s="2"/>
      <c r="AL2309" s="2"/>
      <c r="AM2309" s="2"/>
      <c r="AN2309" s="2"/>
      <c r="AO2309" s="2"/>
      <c r="AP2309" s="2"/>
      <c r="AQ2309" s="2"/>
      <c r="AR2309" s="2"/>
      <c r="AS2309" s="2"/>
      <c r="AT2309" s="2"/>
      <c r="AU2309" s="2"/>
      <c r="AV2309" s="2"/>
      <c r="AW2309" s="2"/>
      <c r="AX2309" s="2"/>
      <c r="AY2309" s="2"/>
      <c r="AZ2309" s="2"/>
      <c r="BA2309" s="2"/>
      <c r="BB2309" s="2"/>
      <c r="BC2309" s="2"/>
      <c r="BD2309" s="2"/>
      <c r="BE2309" s="2"/>
      <c r="BF2309" s="2"/>
      <c r="BG2309" s="2"/>
      <c r="BH2309" s="2"/>
      <c r="BI2309" s="2"/>
    </row>
    <row r="2310" spans="19:61">
      <c r="S2310" s="2"/>
      <c r="T2310" s="2"/>
      <c r="U2310" s="2"/>
      <c r="V2310" s="2"/>
      <c r="W2310" s="2"/>
      <c r="X2310" s="2"/>
      <c r="Y2310" s="2"/>
      <c r="Z2310" s="2"/>
      <c r="AA2310" s="2"/>
      <c r="AB2310" s="2"/>
      <c r="AC2310" s="2"/>
      <c r="AD2310" s="2"/>
      <c r="AE2310" s="2"/>
      <c r="AF2310" s="2"/>
      <c r="AG2310" s="2"/>
      <c r="AH2310" s="2"/>
      <c r="AI2310" s="2"/>
      <c r="AJ2310" s="2"/>
      <c r="AK2310" s="2"/>
      <c r="AL2310" s="2"/>
      <c r="AM2310" s="2"/>
      <c r="AN2310" s="2"/>
      <c r="AO2310" s="2"/>
      <c r="AP2310" s="2"/>
      <c r="AQ2310" s="2"/>
      <c r="AR2310" s="2"/>
      <c r="AS2310" s="2"/>
      <c r="AT2310" s="2"/>
      <c r="AU2310" s="2"/>
      <c r="AV2310" s="2"/>
      <c r="AW2310" s="2"/>
      <c r="AX2310" s="2"/>
      <c r="AY2310" s="2"/>
      <c r="AZ2310" s="2"/>
      <c r="BA2310" s="2"/>
      <c r="BB2310" s="2"/>
      <c r="BC2310" s="2"/>
      <c r="BD2310" s="2"/>
      <c r="BE2310" s="2"/>
      <c r="BF2310" s="2"/>
      <c r="BG2310" s="2"/>
      <c r="BH2310" s="2"/>
      <c r="BI2310" s="2"/>
    </row>
    <row r="2311" spans="19:61">
      <c r="S2311" s="2"/>
      <c r="T2311" s="2"/>
      <c r="U2311" s="2"/>
      <c r="V2311" s="2"/>
      <c r="W2311" s="2"/>
      <c r="X2311" s="2"/>
      <c r="Y2311" s="2"/>
      <c r="Z2311" s="2"/>
      <c r="AA2311" s="2"/>
      <c r="AB2311" s="2"/>
      <c r="AC2311" s="2"/>
      <c r="AD2311" s="2"/>
      <c r="AE2311" s="2"/>
      <c r="AF2311" s="2"/>
      <c r="AG2311" s="2"/>
      <c r="AH2311" s="2"/>
      <c r="AI2311" s="2"/>
      <c r="AJ2311" s="2"/>
      <c r="AK2311" s="2"/>
      <c r="AL2311" s="2"/>
      <c r="AM2311" s="2"/>
      <c r="AN2311" s="2"/>
      <c r="AO2311" s="2"/>
      <c r="AP2311" s="2"/>
      <c r="AQ2311" s="2"/>
      <c r="AR2311" s="2"/>
      <c r="AS2311" s="2"/>
      <c r="AT2311" s="2"/>
      <c r="AU2311" s="2"/>
      <c r="AV2311" s="2"/>
      <c r="AW2311" s="2"/>
      <c r="AX2311" s="2"/>
      <c r="AY2311" s="2"/>
      <c r="AZ2311" s="2"/>
      <c r="BA2311" s="2"/>
      <c r="BB2311" s="2"/>
      <c r="BC2311" s="2"/>
      <c r="BD2311" s="2"/>
      <c r="BE2311" s="2"/>
      <c r="BF2311" s="2"/>
      <c r="BG2311" s="2"/>
      <c r="BH2311" s="2"/>
      <c r="BI2311" s="2"/>
    </row>
    <row r="2312" spans="19:61">
      <c r="S2312" s="2"/>
      <c r="T2312" s="2"/>
      <c r="U2312" s="2"/>
      <c r="V2312" s="2"/>
      <c r="W2312" s="2"/>
      <c r="X2312" s="2"/>
      <c r="Y2312" s="2"/>
      <c r="Z2312" s="2"/>
      <c r="AA2312" s="2"/>
      <c r="AB2312" s="2"/>
      <c r="AC2312" s="2"/>
      <c r="AD2312" s="2"/>
      <c r="AE2312" s="2"/>
      <c r="AF2312" s="2"/>
      <c r="AG2312" s="2"/>
      <c r="AH2312" s="2"/>
      <c r="AI2312" s="2"/>
      <c r="AJ2312" s="2"/>
      <c r="AK2312" s="2"/>
      <c r="AL2312" s="2"/>
      <c r="AM2312" s="2"/>
      <c r="AN2312" s="2"/>
      <c r="AO2312" s="2"/>
      <c r="AP2312" s="2"/>
      <c r="AQ2312" s="2"/>
      <c r="AR2312" s="2"/>
      <c r="AS2312" s="2"/>
      <c r="AT2312" s="2"/>
      <c r="AU2312" s="2"/>
      <c r="AV2312" s="2"/>
      <c r="AW2312" s="2"/>
      <c r="AX2312" s="2"/>
      <c r="AY2312" s="2"/>
      <c r="AZ2312" s="2"/>
      <c r="BA2312" s="2"/>
      <c r="BB2312" s="2"/>
      <c r="BC2312" s="2"/>
      <c r="BD2312" s="2"/>
      <c r="BE2312" s="2"/>
      <c r="BF2312" s="2"/>
      <c r="BG2312" s="2"/>
      <c r="BH2312" s="2"/>
      <c r="BI2312" s="2"/>
    </row>
    <row r="2313" spans="19:61">
      <c r="S2313" s="2"/>
      <c r="T2313" s="2"/>
      <c r="U2313" s="2"/>
      <c r="V2313" s="2"/>
      <c r="W2313" s="2"/>
      <c r="X2313" s="2"/>
      <c r="Y2313" s="2"/>
      <c r="Z2313" s="2"/>
      <c r="AA2313" s="2"/>
      <c r="AB2313" s="2"/>
      <c r="AC2313" s="2"/>
      <c r="AD2313" s="2"/>
      <c r="AE2313" s="2"/>
      <c r="AF2313" s="2"/>
      <c r="AG2313" s="2"/>
      <c r="AH2313" s="2"/>
      <c r="AI2313" s="2"/>
      <c r="AJ2313" s="2"/>
      <c r="AK2313" s="2"/>
      <c r="AL2313" s="2"/>
      <c r="AM2313" s="2"/>
      <c r="AN2313" s="2"/>
      <c r="AO2313" s="2"/>
      <c r="AP2313" s="2"/>
      <c r="AQ2313" s="2"/>
      <c r="AR2313" s="2"/>
      <c r="AS2313" s="2"/>
      <c r="AT2313" s="2"/>
      <c r="AU2313" s="2"/>
      <c r="AV2313" s="2"/>
      <c r="AW2313" s="2"/>
      <c r="AX2313" s="2"/>
      <c r="AY2313" s="2"/>
      <c r="AZ2313" s="2"/>
      <c r="BA2313" s="2"/>
      <c r="BB2313" s="2"/>
      <c r="BC2313" s="2"/>
      <c r="BD2313" s="2"/>
      <c r="BE2313" s="2"/>
      <c r="BF2313" s="2"/>
      <c r="BG2313" s="2"/>
      <c r="BH2313" s="2"/>
      <c r="BI2313" s="2"/>
    </row>
    <row r="2314" spans="19:61">
      <c r="S2314" s="2"/>
      <c r="T2314" s="2"/>
      <c r="U2314" s="2"/>
      <c r="V2314" s="2"/>
      <c r="W2314" s="2"/>
      <c r="X2314" s="2"/>
      <c r="Y2314" s="2"/>
      <c r="Z2314" s="2"/>
      <c r="AA2314" s="2"/>
      <c r="AB2314" s="2"/>
      <c r="AC2314" s="2"/>
      <c r="AD2314" s="2"/>
      <c r="AE2314" s="2"/>
      <c r="AF2314" s="2"/>
      <c r="AG2314" s="2"/>
      <c r="AH2314" s="2"/>
      <c r="AI2314" s="2"/>
      <c r="AJ2314" s="2"/>
      <c r="AK2314" s="2"/>
      <c r="AL2314" s="2"/>
      <c r="AM2314" s="2"/>
      <c r="AN2314" s="2"/>
      <c r="AO2314" s="2"/>
      <c r="AP2314" s="2"/>
      <c r="AQ2314" s="2"/>
      <c r="AR2314" s="2"/>
      <c r="AS2314" s="2"/>
      <c r="AT2314" s="2"/>
      <c r="AU2314" s="2"/>
      <c r="AV2314" s="2"/>
      <c r="AW2314" s="2"/>
      <c r="AX2314" s="2"/>
      <c r="AY2314" s="2"/>
      <c r="AZ2314" s="2"/>
      <c r="BA2314" s="2"/>
      <c r="BB2314" s="2"/>
      <c r="BC2314" s="2"/>
      <c r="BD2314" s="2"/>
      <c r="BE2314" s="2"/>
      <c r="BF2314" s="2"/>
      <c r="BG2314" s="2"/>
      <c r="BH2314" s="2"/>
      <c r="BI2314" s="2"/>
    </row>
    <row r="2315" spans="19:61">
      <c r="S2315" s="2"/>
      <c r="T2315" s="2"/>
      <c r="U2315" s="2"/>
      <c r="V2315" s="2"/>
      <c r="W2315" s="2"/>
      <c r="X2315" s="2"/>
      <c r="Y2315" s="2"/>
      <c r="Z2315" s="2"/>
      <c r="AA2315" s="2"/>
      <c r="AB2315" s="2"/>
      <c r="AC2315" s="2"/>
      <c r="AD2315" s="2"/>
      <c r="AE2315" s="2"/>
      <c r="AF2315" s="2"/>
      <c r="AG2315" s="2"/>
      <c r="AH2315" s="2"/>
      <c r="AI2315" s="2"/>
      <c r="AJ2315" s="2"/>
      <c r="AK2315" s="2"/>
      <c r="AL2315" s="2"/>
      <c r="AM2315" s="2"/>
      <c r="AN2315" s="2"/>
      <c r="AO2315" s="2"/>
      <c r="AP2315" s="2"/>
      <c r="AQ2315" s="2"/>
      <c r="AR2315" s="2"/>
      <c r="AS2315" s="2"/>
      <c r="AT2315" s="2"/>
      <c r="AU2315" s="2"/>
      <c r="AV2315" s="2"/>
      <c r="AW2315" s="2"/>
      <c r="AX2315" s="2"/>
      <c r="AY2315" s="2"/>
      <c r="AZ2315" s="2"/>
      <c r="BA2315" s="2"/>
      <c r="BB2315" s="2"/>
      <c r="BC2315" s="2"/>
      <c r="BD2315" s="2"/>
      <c r="BE2315" s="2"/>
      <c r="BF2315" s="2"/>
      <c r="BG2315" s="2"/>
      <c r="BH2315" s="2"/>
      <c r="BI2315" s="2"/>
    </row>
    <row r="2316" spans="19:61">
      <c r="S2316" s="2"/>
      <c r="T2316" s="2"/>
      <c r="U2316" s="2"/>
      <c r="V2316" s="2"/>
      <c r="W2316" s="2"/>
      <c r="X2316" s="2"/>
      <c r="Y2316" s="2"/>
      <c r="Z2316" s="2"/>
      <c r="AA2316" s="2"/>
      <c r="AB2316" s="2"/>
      <c r="AC2316" s="2"/>
      <c r="AD2316" s="2"/>
      <c r="AE2316" s="2"/>
      <c r="AF2316" s="2"/>
      <c r="AG2316" s="2"/>
      <c r="AH2316" s="2"/>
      <c r="AI2316" s="2"/>
      <c r="AJ2316" s="2"/>
      <c r="AK2316" s="2"/>
      <c r="AL2316" s="2"/>
      <c r="AM2316" s="2"/>
      <c r="AN2316" s="2"/>
      <c r="AO2316" s="2"/>
      <c r="AP2316" s="2"/>
      <c r="AQ2316" s="2"/>
      <c r="AR2316" s="2"/>
      <c r="AS2316" s="2"/>
      <c r="AT2316" s="2"/>
      <c r="AU2316" s="2"/>
      <c r="AV2316" s="2"/>
      <c r="AW2316" s="2"/>
      <c r="AX2316" s="2"/>
      <c r="AY2316" s="2"/>
      <c r="AZ2316" s="2"/>
      <c r="BA2316" s="2"/>
      <c r="BB2316" s="2"/>
      <c r="BC2316" s="2"/>
      <c r="BD2316" s="2"/>
      <c r="BE2316" s="2"/>
      <c r="BF2316" s="2"/>
      <c r="BG2316" s="2"/>
      <c r="BH2316" s="2"/>
      <c r="BI2316" s="2"/>
    </row>
    <row r="2317" spans="19:61">
      <c r="S2317" s="2"/>
      <c r="T2317" s="2"/>
      <c r="U2317" s="2"/>
      <c r="V2317" s="2"/>
      <c r="W2317" s="2"/>
      <c r="X2317" s="2"/>
      <c r="Y2317" s="2"/>
      <c r="Z2317" s="2"/>
      <c r="AA2317" s="2"/>
      <c r="AB2317" s="2"/>
      <c r="AC2317" s="2"/>
      <c r="AD2317" s="2"/>
      <c r="AE2317" s="2"/>
      <c r="AF2317" s="2"/>
      <c r="AG2317" s="2"/>
      <c r="AH2317" s="2"/>
      <c r="AI2317" s="2"/>
      <c r="AJ2317" s="2"/>
      <c r="AK2317" s="2"/>
      <c r="AL2317" s="2"/>
      <c r="AM2317" s="2"/>
      <c r="AN2317" s="2"/>
      <c r="AO2317" s="2"/>
      <c r="AP2317" s="2"/>
      <c r="AQ2317" s="2"/>
      <c r="AR2317" s="2"/>
      <c r="AS2317" s="2"/>
      <c r="AT2317" s="2"/>
      <c r="AU2317" s="2"/>
      <c r="AV2317" s="2"/>
      <c r="AW2317" s="2"/>
      <c r="AX2317" s="2"/>
      <c r="AY2317" s="2"/>
      <c r="AZ2317" s="2"/>
      <c r="BA2317" s="2"/>
      <c r="BB2317" s="2"/>
      <c r="BC2317" s="2"/>
      <c r="BD2317" s="2"/>
      <c r="BE2317" s="2"/>
      <c r="BF2317" s="2"/>
      <c r="BG2317" s="2"/>
      <c r="BH2317" s="2"/>
      <c r="BI2317" s="2"/>
    </row>
    <row r="2318" spans="19:61">
      <c r="S2318" s="2"/>
      <c r="T2318" s="2"/>
      <c r="U2318" s="2"/>
      <c r="V2318" s="2"/>
      <c r="W2318" s="2"/>
      <c r="X2318" s="2"/>
      <c r="Y2318" s="2"/>
      <c r="Z2318" s="2"/>
      <c r="AA2318" s="2"/>
      <c r="AB2318" s="2"/>
      <c r="AC2318" s="2"/>
      <c r="AD2318" s="2"/>
      <c r="AE2318" s="2"/>
      <c r="AF2318" s="2"/>
      <c r="AG2318" s="2"/>
      <c r="AH2318" s="2"/>
      <c r="AI2318" s="2"/>
      <c r="AJ2318" s="2"/>
      <c r="AK2318" s="2"/>
      <c r="AL2318" s="2"/>
      <c r="AM2318" s="2"/>
      <c r="AN2318" s="2"/>
      <c r="AO2318" s="2"/>
      <c r="AP2318" s="2"/>
      <c r="AQ2318" s="2"/>
      <c r="AR2318" s="2"/>
      <c r="AS2318" s="2"/>
      <c r="AT2318" s="2"/>
      <c r="AU2318" s="2"/>
      <c r="AV2318" s="2"/>
      <c r="AW2318" s="2"/>
      <c r="AX2318" s="2"/>
      <c r="AY2318" s="2"/>
      <c r="AZ2318" s="2"/>
      <c r="BA2318" s="2"/>
      <c r="BB2318" s="2"/>
      <c r="BC2318" s="2"/>
      <c r="BD2318" s="2"/>
      <c r="BE2318" s="2"/>
      <c r="BF2318" s="2"/>
      <c r="BG2318" s="2"/>
      <c r="BH2318" s="2"/>
      <c r="BI2318" s="2"/>
    </row>
    <row r="2319" spans="19:61">
      <c r="S2319" s="2"/>
      <c r="T2319" s="2"/>
      <c r="U2319" s="2"/>
      <c r="V2319" s="2"/>
      <c r="W2319" s="2"/>
      <c r="X2319" s="2"/>
      <c r="Y2319" s="2"/>
      <c r="Z2319" s="2"/>
      <c r="AA2319" s="2"/>
      <c r="AB2319" s="2"/>
      <c r="AC2319" s="2"/>
      <c r="AD2319" s="2"/>
      <c r="AE2319" s="2"/>
      <c r="AF2319" s="2"/>
      <c r="AG2319" s="2"/>
      <c r="AH2319" s="2"/>
      <c r="AI2319" s="2"/>
      <c r="AJ2319" s="2"/>
      <c r="AK2319" s="2"/>
      <c r="AL2319" s="2"/>
      <c r="AM2319" s="2"/>
      <c r="AN2319" s="2"/>
      <c r="AO2319" s="2"/>
      <c r="AP2319" s="2"/>
      <c r="AQ2319" s="2"/>
      <c r="AR2319" s="2"/>
      <c r="AS2319" s="2"/>
      <c r="AT2319" s="2"/>
      <c r="AU2319" s="2"/>
      <c r="AV2319" s="2"/>
      <c r="AW2319" s="2"/>
      <c r="AX2319" s="2"/>
      <c r="AY2319" s="2"/>
      <c r="AZ2319" s="2"/>
      <c r="BA2319" s="2"/>
      <c r="BB2319" s="2"/>
      <c r="BC2319" s="2"/>
      <c r="BD2319" s="2"/>
      <c r="BE2319" s="2"/>
      <c r="BF2319" s="2"/>
      <c r="BG2319" s="2"/>
      <c r="BH2319" s="2"/>
      <c r="BI2319" s="2"/>
    </row>
    <row r="2320" spans="19:61">
      <c r="S2320" s="2"/>
      <c r="T2320" s="2"/>
      <c r="U2320" s="2"/>
      <c r="V2320" s="2"/>
      <c r="W2320" s="2"/>
      <c r="X2320" s="2"/>
      <c r="Y2320" s="2"/>
      <c r="Z2320" s="2"/>
      <c r="AA2320" s="2"/>
      <c r="AB2320" s="2"/>
      <c r="AC2320" s="2"/>
      <c r="AD2320" s="2"/>
      <c r="AE2320" s="2"/>
      <c r="AF2320" s="2"/>
      <c r="AG2320" s="2"/>
      <c r="AH2320" s="2"/>
      <c r="AI2320" s="2"/>
      <c r="AJ2320" s="2"/>
      <c r="AK2320" s="2"/>
      <c r="AL2320" s="2"/>
      <c r="AM2320" s="2"/>
      <c r="AN2320" s="2"/>
      <c r="AO2320" s="2"/>
      <c r="AP2320" s="2"/>
      <c r="AQ2320" s="2"/>
      <c r="AR2320" s="2"/>
      <c r="AS2320" s="2"/>
      <c r="AT2320" s="2"/>
      <c r="AU2320" s="2"/>
      <c r="AV2320" s="2"/>
      <c r="AW2320" s="2"/>
      <c r="AX2320" s="2"/>
      <c r="AY2320" s="2"/>
      <c r="AZ2320" s="2"/>
      <c r="BA2320" s="2"/>
      <c r="BB2320" s="2"/>
      <c r="BC2320" s="2"/>
      <c r="BD2320" s="2"/>
      <c r="BE2320" s="2"/>
      <c r="BF2320" s="2"/>
      <c r="BG2320" s="2"/>
      <c r="BH2320" s="2"/>
      <c r="BI2320" s="2"/>
    </row>
    <row r="2321" spans="19:61">
      <c r="S2321" s="2"/>
      <c r="T2321" s="2"/>
      <c r="U2321" s="2"/>
      <c r="V2321" s="2"/>
      <c r="W2321" s="2"/>
      <c r="X2321" s="2"/>
      <c r="Y2321" s="2"/>
      <c r="Z2321" s="2"/>
      <c r="AA2321" s="2"/>
      <c r="AB2321" s="2"/>
      <c r="AC2321" s="2"/>
      <c r="AD2321" s="2"/>
      <c r="AE2321" s="2"/>
      <c r="AF2321" s="2"/>
      <c r="AG2321" s="2"/>
      <c r="AH2321" s="2"/>
      <c r="AI2321" s="2"/>
      <c r="AJ2321" s="2"/>
      <c r="AK2321" s="2"/>
      <c r="AL2321" s="2"/>
      <c r="AM2321" s="2"/>
      <c r="AN2321" s="2"/>
      <c r="AO2321" s="2"/>
      <c r="AP2321" s="2"/>
      <c r="AQ2321" s="2"/>
      <c r="AR2321" s="2"/>
      <c r="AS2321" s="2"/>
      <c r="AT2321" s="2"/>
      <c r="AU2321" s="2"/>
      <c r="AV2321" s="2"/>
      <c r="AW2321" s="2"/>
      <c r="AX2321" s="2"/>
      <c r="AY2321" s="2"/>
      <c r="AZ2321" s="2"/>
      <c r="BA2321" s="2"/>
      <c r="BB2321" s="2"/>
      <c r="BC2321" s="2"/>
      <c r="BD2321" s="2"/>
      <c r="BE2321" s="2"/>
      <c r="BF2321" s="2"/>
      <c r="BG2321" s="2"/>
      <c r="BH2321" s="2"/>
      <c r="BI2321" s="2"/>
    </row>
    <row r="2322" spans="19:61">
      <c r="S2322" s="2"/>
      <c r="T2322" s="2"/>
      <c r="U2322" s="2"/>
      <c r="V2322" s="2"/>
      <c r="W2322" s="2"/>
      <c r="X2322" s="2"/>
      <c r="Y2322" s="2"/>
      <c r="Z2322" s="2"/>
      <c r="AA2322" s="2"/>
      <c r="AB2322" s="2"/>
      <c r="AC2322" s="2"/>
      <c r="AD2322" s="2"/>
      <c r="AE2322" s="2"/>
      <c r="AF2322" s="2"/>
      <c r="AG2322" s="2"/>
      <c r="AH2322" s="2"/>
      <c r="AI2322" s="2"/>
      <c r="AJ2322" s="2"/>
      <c r="AK2322" s="2"/>
      <c r="AL2322" s="2"/>
      <c r="AM2322" s="2"/>
      <c r="AN2322" s="2"/>
      <c r="AO2322" s="2"/>
      <c r="AP2322" s="2"/>
      <c r="AQ2322" s="2"/>
      <c r="AR2322" s="2"/>
      <c r="AS2322" s="2"/>
      <c r="AT2322" s="2"/>
      <c r="AU2322" s="2"/>
      <c r="AV2322" s="2"/>
      <c r="AW2322" s="2"/>
      <c r="AX2322" s="2"/>
      <c r="AY2322" s="2"/>
      <c r="AZ2322" s="2"/>
      <c r="BA2322" s="2"/>
      <c r="BB2322" s="2"/>
      <c r="BC2322" s="2"/>
      <c r="BD2322" s="2"/>
      <c r="BE2322" s="2"/>
      <c r="BF2322" s="2"/>
      <c r="BG2322" s="2"/>
      <c r="BH2322" s="2"/>
      <c r="BI2322" s="2"/>
    </row>
    <row r="2323" spans="19:61">
      <c r="S2323" s="2"/>
      <c r="T2323" s="2"/>
      <c r="U2323" s="2"/>
      <c r="V2323" s="2"/>
      <c r="W2323" s="2"/>
      <c r="X2323" s="2"/>
      <c r="Y2323" s="2"/>
      <c r="Z2323" s="2"/>
      <c r="AA2323" s="2"/>
      <c r="AB2323" s="2"/>
      <c r="AC2323" s="2"/>
      <c r="AD2323" s="2"/>
      <c r="AE2323" s="2"/>
      <c r="AF2323" s="2"/>
      <c r="AG2323" s="2"/>
      <c r="AH2323" s="2"/>
      <c r="AI2323" s="2"/>
      <c r="AJ2323" s="2"/>
      <c r="AK2323" s="2"/>
      <c r="AL2323" s="2"/>
      <c r="AM2323" s="2"/>
      <c r="AN2323" s="2"/>
      <c r="AO2323" s="2"/>
      <c r="AP2323" s="2"/>
      <c r="AQ2323" s="2"/>
      <c r="AR2323" s="2"/>
      <c r="AS2323" s="2"/>
      <c r="AT2323" s="2"/>
      <c r="AU2323" s="2"/>
      <c r="AV2323" s="2"/>
      <c r="AW2323" s="2"/>
      <c r="AX2323" s="2"/>
      <c r="AY2323" s="2"/>
      <c r="AZ2323" s="2"/>
      <c r="BA2323" s="2"/>
      <c r="BB2323" s="2"/>
      <c r="BC2323" s="2"/>
      <c r="BD2323" s="2"/>
      <c r="BE2323" s="2"/>
      <c r="BF2323" s="2"/>
      <c r="BG2323" s="2"/>
      <c r="BH2323" s="2"/>
      <c r="BI2323" s="2"/>
    </row>
    <row r="2324" spans="19:61">
      <c r="S2324" s="2"/>
      <c r="T2324" s="2"/>
      <c r="U2324" s="2"/>
      <c r="V2324" s="2"/>
      <c r="W2324" s="2"/>
      <c r="X2324" s="2"/>
      <c r="Y2324" s="2"/>
      <c r="Z2324" s="2"/>
      <c r="AA2324" s="2"/>
      <c r="AB2324" s="2"/>
      <c r="AC2324" s="2"/>
      <c r="AD2324" s="2"/>
      <c r="AE2324" s="2"/>
      <c r="AF2324" s="2"/>
      <c r="AG2324" s="2"/>
      <c r="AH2324" s="2"/>
      <c r="AI2324" s="2"/>
      <c r="AJ2324" s="2"/>
      <c r="AK2324" s="2"/>
      <c r="AL2324" s="2"/>
      <c r="AM2324" s="2"/>
      <c r="AN2324" s="2"/>
      <c r="AO2324" s="2"/>
      <c r="AP2324" s="2"/>
      <c r="AQ2324" s="2"/>
      <c r="AR2324" s="2"/>
      <c r="AS2324" s="2"/>
      <c r="AT2324" s="2"/>
      <c r="AU2324" s="2"/>
      <c r="AV2324" s="2"/>
      <c r="AW2324" s="2"/>
      <c r="AX2324" s="2"/>
      <c r="AY2324" s="2"/>
      <c r="AZ2324" s="2"/>
      <c r="BA2324" s="2"/>
      <c r="BB2324" s="2"/>
      <c r="BC2324" s="2"/>
      <c r="BD2324" s="2"/>
      <c r="BE2324" s="2"/>
      <c r="BF2324" s="2"/>
      <c r="BG2324" s="2"/>
      <c r="BH2324" s="2"/>
      <c r="BI2324" s="2"/>
    </row>
    <row r="2325" spans="19:61">
      <c r="S2325" s="2"/>
      <c r="T2325" s="2"/>
      <c r="U2325" s="2"/>
      <c r="V2325" s="2"/>
      <c r="W2325" s="2"/>
      <c r="X2325" s="2"/>
      <c r="Y2325" s="2"/>
      <c r="Z2325" s="2"/>
      <c r="AA2325" s="2"/>
      <c r="AB2325" s="2"/>
      <c r="AC2325" s="2"/>
      <c r="AD2325" s="2"/>
      <c r="AE2325" s="2"/>
      <c r="AF2325" s="2"/>
      <c r="AG2325" s="2"/>
      <c r="AH2325" s="2"/>
      <c r="AI2325" s="2"/>
      <c r="AJ2325" s="2"/>
      <c r="AK2325" s="2"/>
      <c r="AL2325" s="2"/>
      <c r="AM2325" s="2"/>
      <c r="AN2325" s="2"/>
      <c r="AO2325" s="2"/>
      <c r="AP2325" s="2"/>
      <c r="AQ2325" s="2"/>
      <c r="AR2325" s="2"/>
      <c r="AS2325" s="2"/>
      <c r="AT2325" s="2"/>
      <c r="AU2325" s="2"/>
      <c r="AV2325" s="2"/>
      <c r="AW2325" s="2"/>
      <c r="AX2325" s="2"/>
      <c r="AY2325" s="2"/>
      <c r="AZ2325" s="2"/>
      <c r="BA2325" s="2"/>
      <c r="BB2325" s="2"/>
      <c r="BC2325" s="2"/>
      <c r="BD2325" s="2"/>
      <c r="BE2325" s="2"/>
      <c r="BF2325" s="2"/>
      <c r="BG2325" s="2"/>
      <c r="BH2325" s="2"/>
      <c r="BI2325" s="2"/>
    </row>
    <row r="2326" spans="19:61">
      <c r="S2326" s="2"/>
      <c r="T2326" s="2"/>
      <c r="U2326" s="2"/>
      <c r="V2326" s="2"/>
      <c r="W2326" s="2"/>
      <c r="X2326" s="2"/>
      <c r="Y2326" s="2"/>
      <c r="Z2326" s="2"/>
      <c r="AA2326" s="2"/>
      <c r="AB2326" s="2"/>
      <c r="AC2326" s="2"/>
      <c r="AD2326" s="2"/>
      <c r="AE2326" s="2"/>
      <c r="AF2326" s="2"/>
      <c r="AG2326" s="2"/>
      <c r="AH2326" s="2"/>
      <c r="AI2326" s="2"/>
      <c r="AJ2326" s="2"/>
      <c r="AK2326" s="2"/>
      <c r="AL2326" s="2"/>
      <c r="AM2326" s="2"/>
      <c r="AN2326" s="2"/>
      <c r="AO2326" s="2"/>
      <c r="AP2326" s="2"/>
      <c r="AQ2326" s="2"/>
      <c r="AR2326" s="2"/>
      <c r="AS2326" s="2"/>
      <c r="AT2326" s="2"/>
      <c r="AU2326" s="2"/>
      <c r="AV2326" s="2"/>
      <c r="AW2326" s="2"/>
      <c r="AX2326" s="2"/>
      <c r="AY2326" s="2"/>
      <c r="AZ2326" s="2"/>
      <c r="BA2326" s="2"/>
      <c r="BB2326" s="2"/>
      <c r="BC2326" s="2"/>
      <c r="BD2326" s="2"/>
      <c r="BE2326" s="2"/>
      <c r="BF2326" s="2"/>
      <c r="BG2326" s="2"/>
      <c r="BH2326" s="2"/>
      <c r="BI2326" s="2"/>
    </row>
    <row r="2327" spans="19:61">
      <c r="S2327" s="2"/>
      <c r="T2327" s="2"/>
      <c r="U2327" s="2"/>
      <c r="V2327" s="2"/>
      <c r="W2327" s="2"/>
      <c r="X2327" s="2"/>
      <c r="Y2327" s="2"/>
      <c r="Z2327" s="2"/>
      <c r="AA2327" s="2"/>
      <c r="AB2327" s="2"/>
      <c r="AC2327" s="2"/>
      <c r="AD2327" s="2"/>
      <c r="AE2327" s="2"/>
      <c r="AF2327" s="2"/>
      <c r="AG2327" s="2"/>
      <c r="AH2327" s="2"/>
      <c r="AI2327" s="2"/>
      <c r="AJ2327" s="2"/>
      <c r="AK2327" s="2"/>
      <c r="AL2327" s="2"/>
      <c r="AM2327" s="2"/>
      <c r="AN2327" s="2"/>
      <c r="AO2327" s="2"/>
      <c r="AP2327" s="2"/>
      <c r="AQ2327" s="2"/>
      <c r="AR2327" s="2"/>
      <c r="AS2327" s="2"/>
      <c r="AT2327" s="2"/>
      <c r="AU2327" s="2"/>
      <c r="AV2327" s="2"/>
      <c r="AW2327" s="2"/>
      <c r="AX2327" s="2"/>
      <c r="AY2327" s="2"/>
      <c r="AZ2327" s="2"/>
      <c r="BA2327" s="2"/>
      <c r="BB2327" s="2"/>
      <c r="BC2327" s="2"/>
      <c r="BD2327" s="2"/>
      <c r="BE2327" s="2"/>
      <c r="BF2327" s="2"/>
      <c r="BG2327" s="2"/>
      <c r="BH2327" s="2"/>
      <c r="BI2327" s="2"/>
    </row>
    <row r="2328" spans="19:61">
      <c r="S2328" s="2"/>
      <c r="T2328" s="2"/>
      <c r="U2328" s="2"/>
      <c r="V2328" s="2"/>
      <c r="W2328" s="2"/>
      <c r="X2328" s="2"/>
      <c r="Y2328" s="2"/>
      <c r="Z2328" s="2"/>
      <c r="AA2328" s="2"/>
      <c r="AB2328" s="2"/>
      <c r="AC2328" s="2"/>
      <c r="AD2328" s="2"/>
      <c r="AE2328" s="2"/>
      <c r="AF2328" s="2"/>
      <c r="AG2328" s="2"/>
      <c r="AH2328" s="2"/>
      <c r="AI2328" s="2"/>
      <c r="AJ2328" s="2"/>
      <c r="AK2328" s="2"/>
      <c r="AL2328" s="2"/>
      <c r="AM2328" s="2"/>
      <c r="AN2328" s="2"/>
      <c r="AO2328" s="2"/>
      <c r="AP2328" s="2"/>
      <c r="AQ2328" s="2"/>
      <c r="AR2328" s="2"/>
      <c r="AS2328" s="2"/>
      <c r="AT2328" s="2"/>
      <c r="AU2328" s="2"/>
      <c r="AV2328" s="2"/>
      <c r="AW2328" s="2"/>
      <c r="AX2328" s="2"/>
      <c r="AY2328" s="2"/>
      <c r="AZ2328" s="2"/>
      <c r="BA2328" s="2"/>
      <c r="BB2328" s="2"/>
      <c r="BC2328" s="2"/>
      <c r="BD2328" s="2"/>
      <c r="BE2328" s="2"/>
      <c r="BF2328" s="2"/>
      <c r="BG2328" s="2"/>
      <c r="BH2328" s="2"/>
      <c r="BI2328" s="2"/>
    </row>
    <row r="2329" spans="19:61">
      <c r="S2329" s="2"/>
      <c r="T2329" s="2"/>
      <c r="U2329" s="2"/>
      <c r="V2329" s="2"/>
      <c r="W2329" s="2"/>
      <c r="X2329" s="2"/>
      <c r="Y2329" s="2"/>
      <c r="Z2329" s="2"/>
      <c r="AA2329" s="2"/>
      <c r="AB2329" s="2"/>
      <c r="AC2329" s="2"/>
      <c r="AD2329" s="2"/>
      <c r="AE2329" s="2"/>
      <c r="AF2329" s="2"/>
      <c r="AG2329" s="2"/>
      <c r="AH2329" s="2"/>
      <c r="AI2329" s="2"/>
      <c r="AJ2329" s="2"/>
      <c r="AK2329" s="2"/>
      <c r="AL2329" s="2"/>
      <c r="AM2329" s="2"/>
      <c r="AN2329" s="2"/>
      <c r="AO2329" s="2"/>
      <c r="AP2329" s="2"/>
      <c r="AQ2329" s="2"/>
      <c r="AR2329" s="2"/>
      <c r="AS2329" s="2"/>
      <c r="AT2329" s="2"/>
      <c r="AU2329" s="2"/>
      <c r="AV2329" s="2"/>
      <c r="AW2329" s="2"/>
      <c r="AX2329" s="2"/>
      <c r="AY2329" s="2"/>
      <c r="AZ2329" s="2"/>
      <c r="BA2329" s="2"/>
      <c r="BB2329" s="2"/>
      <c r="BC2329" s="2"/>
      <c r="BD2329" s="2"/>
      <c r="BE2329" s="2"/>
      <c r="BF2329" s="2"/>
      <c r="BG2329" s="2"/>
      <c r="BH2329" s="2"/>
      <c r="BI2329" s="2"/>
    </row>
    <row r="2330" spans="19:61">
      <c r="S2330" s="2"/>
      <c r="T2330" s="2"/>
      <c r="U2330" s="2"/>
      <c r="V2330" s="2"/>
      <c r="W2330" s="2"/>
      <c r="X2330" s="2"/>
      <c r="Y2330" s="2"/>
      <c r="Z2330" s="2"/>
      <c r="AA2330" s="2"/>
      <c r="AB2330" s="2"/>
      <c r="AC2330" s="2"/>
      <c r="AD2330" s="2"/>
      <c r="AE2330" s="2"/>
      <c r="AF2330" s="2"/>
      <c r="AG2330" s="2"/>
      <c r="AH2330" s="2"/>
      <c r="AI2330" s="2"/>
      <c r="AJ2330" s="2"/>
      <c r="AK2330" s="2"/>
      <c r="AL2330" s="2"/>
      <c r="AM2330" s="2"/>
      <c r="AN2330" s="2"/>
      <c r="AO2330" s="2"/>
      <c r="AP2330" s="2"/>
      <c r="AQ2330" s="2"/>
      <c r="AR2330" s="2"/>
      <c r="AS2330" s="2"/>
      <c r="AT2330" s="2"/>
      <c r="AU2330" s="2"/>
      <c r="AV2330" s="2"/>
      <c r="AW2330" s="2"/>
      <c r="AX2330" s="2"/>
      <c r="AY2330" s="2"/>
      <c r="AZ2330" s="2"/>
      <c r="BA2330" s="2"/>
      <c r="BB2330" s="2"/>
      <c r="BC2330" s="2"/>
      <c r="BD2330" s="2"/>
      <c r="BE2330" s="2"/>
      <c r="BF2330" s="2"/>
      <c r="BG2330" s="2"/>
      <c r="BH2330" s="2"/>
      <c r="BI2330" s="2"/>
    </row>
    <row r="2331" spans="19:61">
      <c r="S2331" s="2"/>
      <c r="T2331" s="2"/>
      <c r="U2331" s="2"/>
      <c r="V2331" s="2"/>
      <c r="W2331" s="2"/>
      <c r="X2331" s="2"/>
      <c r="Y2331" s="2"/>
      <c r="Z2331" s="2"/>
      <c r="AA2331" s="2"/>
      <c r="AB2331" s="2"/>
      <c r="AC2331" s="2"/>
      <c r="AD2331" s="2"/>
      <c r="AE2331" s="2"/>
      <c r="AF2331" s="2"/>
      <c r="AG2331" s="2"/>
      <c r="AH2331" s="2"/>
      <c r="AI2331" s="2"/>
      <c r="AJ2331" s="2"/>
      <c r="AK2331" s="2"/>
      <c r="AL2331" s="2"/>
      <c r="AM2331" s="2"/>
      <c r="AN2331" s="2"/>
      <c r="AO2331" s="2"/>
      <c r="AP2331" s="2"/>
      <c r="AQ2331" s="2"/>
      <c r="AR2331" s="2"/>
      <c r="AS2331" s="2"/>
      <c r="AT2331" s="2"/>
      <c r="AU2331" s="2"/>
      <c r="AV2331" s="2"/>
      <c r="AW2331" s="2"/>
      <c r="AX2331" s="2"/>
      <c r="AY2331" s="2"/>
      <c r="AZ2331" s="2"/>
      <c r="BA2331" s="2"/>
      <c r="BB2331" s="2"/>
      <c r="BC2331" s="2"/>
      <c r="BD2331" s="2"/>
      <c r="BE2331" s="2"/>
      <c r="BF2331" s="2"/>
      <c r="BG2331" s="2"/>
      <c r="BH2331" s="2"/>
      <c r="BI2331" s="2"/>
    </row>
    <row r="2332" spans="19:61">
      <c r="S2332" s="2"/>
      <c r="T2332" s="2"/>
      <c r="U2332" s="2"/>
      <c r="V2332" s="2"/>
      <c r="W2332" s="2"/>
      <c r="X2332" s="2"/>
      <c r="Y2332" s="2"/>
      <c r="Z2332" s="2"/>
      <c r="AA2332" s="2"/>
      <c r="AB2332" s="2"/>
      <c r="AC2332" s="2"/>
      <c r="AD2332" s="2"/>
      <c r="AE2332" s="2"/>
      <c r="AF2332" s="2"/>
      <c r="AG2332" s="2"/>
      <c r="AH2332" s="2"/>
      <c r="AI2332" s="2"/>
      <c r="AJ2332" s="2"/>
      <c r="AK2332" s="2"/>
      <c r="AL2332" s="2"/>
      <c r="AM2332" s="2"/>
      <c r="AN2332" s="2"/>
      <c r="AO2332" s="2"/>
      <c r="AP2332" s="2"/>
      <c r="AQ2332" s="2"/>
      <c r="AR2332" s="2"/>
      <c r="AS2332" s="2"/>
      <c r="AT2332" s="2"/>
      <c r="AU2332" s="2"/>
      <c r="AV2332" s="2"/>
      <c r="AW2332" s="2"/>
      <c r="AX2332" s="2"/>
      <c r="AY2332" s="2"/>
      <c r="AZ2332" s="2"/>
      <c r="BA2332" s="2"/>
      <c r="BB2332" s="2"/>
      <c r="BC2332" s="2"/>
      <c r="BD2332" s="2"/>
      <c r="BE2332" s="2"/>
      <c r="BF2332" s="2"/>
      <c r="BG2332" s="2"/>
      <c r="BH2332" s="2"/>
      <c r="BI2332" s="2"/>
    </row>
    <row r="2333" spans="19:61">
      <c r="S2333" s="2"/>
      <c r="T2333" s="2"/>
      <c r="U2333" s="2"/>
      <c r="V2333" s="2"/>
      <c r="W2333" s="2"/>
      <c r="X2333" s="2"/>
      <c r="Y2333" s="2"/>
      <c r="Z2333" s="2"/>
      <c r="AA2333" s="2"/>
      <c r="AB2333" s="2"/>
      <c r="AC2333" s="2"/>
      <c r="AD2333" s="2"/>
      <c r="AE2333" s="2"/>
      <c r="AF2333" s="2"/>
      <c r="AG2333" s="2"/>
      <c r="AH2333" s="2"/>
      <c r="AI2333" s="2"/>
      <c r="AJ2333" s="2"/>
      <c r="AK2333" s="2"/>
      <c r="AL2333" s="2"/>
      <c r="AM2333" s="2"/>
      <c r="AN2333" s="2"/>
      <c r="AO2333" s="2"/>
      <c r="AP2333" s="2"/>
      <c r="AQ2333" s="2"/>
      <c r="AR2333" s="2"/>
      <c r="AS2333" s="2"/>
      <c r="AT2333" s="2"/>
      <c r="AU2333" s="2"/>
      <c r="AV2333" s="2"/>
      <c r="AW2333" s="2"/>
      <c r="AX2333" s="2"/>
      <c r="AY2333" s="2"/>
      <c r="AZ2333" s="2"/>
      <c r="BA2333" s="2"/>
      <c r="BB2333" s="2"/>
      <c r="BC2333" s="2"/>
      <c r="BD2333" s="2"/>
      <c r="BE2333" s="2"/>
      <c r="BF2333" s="2"/>
      <c r="BG2333" s="2"/>
      <c r="BH2333" s="2"/>
      <c r="BI2333" s="2"/>
    </row>
    <row r="2334" spans="19:61">
      <c r="S2334" s="2"/>
      <c r="T2334" s="2"/>
      <c r="U2334" s="2"/>
      <c r="V2334" s="2"/>
      <c r="W2334" s="2"/>
      <c r="X2334" s="2"/>
      <c r="Y2334" s="2"/>
      <c r="Z2334" s="2"/>
      <c r="AA2334" s="2"/>
      <c r="AB2334" s="2"/>
      <c r="AC2334" s="2"/>
      <c r="AD2334" s="2"/>
      <c r="AE2334" s="2"/>
      <c r="AF2334" s="2"/>
      <c r="AG2334" s="2"/>
      <c r="AH2334" s="2"/>
      <c r="AI2334" s="2"/>
      <c r="AJ2334" s="2"/>
      <c r="AK2334" s="2"/>
      <c r="AL2334" s="2"/>
      <c r="AM2334" s="2"/>
      <c r="AN2334" s="2"/>
      <c r="AO2334" s="2"/>
      <c r="AP2334" s="2"/>
      <c r="AQ2334" s="2"/>
      <c r="AR2334" s="2"/>
      <c r="AS2334" s="2"/>
      <c r="AT2334" s="2"/>
      <c r="AU2334" s="2"/>
      <c r="AV2334" s="2"/>
      <c r="AW2334" s="2"/>
      <c r="AX2334" s="2"/>
      <c r="AY2334" s="2"/>
      <c r="AZ2334" s="2"/>
      <c r="BA2334" s="2"/>
      <c r="BB2334" s="2"/>
      <c r="BC2334" s="2"/>
      <c r="BD2334" s="2"/>
      <c r="BE2334" s="2"/>
      <c r="BF2334" s="2"/>
      <c r="BG2334" s="2"/>
      <c r="BH2334" s="2"/>
      <c r="BI2334" s="2"/>
    </row>
    <row r="2335" spans="19:61">
      <c r="S2335" s="2"/>
      <c r="T2335" s="2"/>
      <c r="U2335" s="2"/>
      <c r="V2335" s="2"/>
      <c r="W2335" s="2"/>
      <c r="X2335" s="2"/>
      <c r="Y2335" s="2"/>
      <c r="Z2335" s="2"/>
      <c r="AA2335" s="2"/>
      <c r="AB2335" s="2"/>
      <c r="AC2335" s="2"/>
      <c r="AD2335" s="2"/>
      <c r="AE2335" s="2"/>
      <c r="AF2335" s="2"/>
      <c r="AG2335" s="2"/>
      <c r="AH2335" s="2"/>
      <c r="AI2335" s="2"/>
      <c r="AJ2335" s="2"/>
      <c r="AK2335" s="2"/>
      <c r="AL2335" s="2"/>
      <c r="AM2335" s="2"/>
      <c r="AN2335" s="2"/>
      <c r="AO2335" s="2"/>
      <c r="AP2335" s="2"/>
      <c r="AQ2335" s="2"/>
      <c r="AR2335" s="2"/>
      <c r="AS2335" s="2"/>
      <c r="AT2335" s="2"/>
      <c r="AU2335" s="2"/>
      <c r="AV2335" s="2"/>
      <c r="AW2335" s="2"/>
      <c r="AX2335" s="2"/>
      <c r="AY2335" s="2"/>
      <c r="AZ2335" s="2"/>
      <c r="BA2335" s="2"/>
      <c r="BB2335" s="2"/>
      <c r="BC2335" s="2"/>
      <c r="BD2335" s="2"/>
      <c r="BE2335" s="2"/>
      <c r="BF2335" s="2"/>
      <c r="BG2335" s="2"/>
      <c r="BH2335" s="2"/>
      <c r="BI2335" s="2"/>
    </row>
    <row r="2336" spans="19:61">
      <c r="S2336" s="2"/>
      <c r="T2336" s="2"/>
      <c r="U2336" s="2"/>
      <c r="V2336" s="2"/>
      <c r="W2336" s="2"/>
      <c r="X2336" s="2"/>
      <c r="Y2336" s="2"/>
      <c r="Z2336" s="2"/>
      <c r="AA2336" s="2"/>
      <c r="AB2336" s="2"/>
      <c r="AC2336" s="2"/>
      <c r="AD2336" s="2"/>
      <c r="AE2336" s="2"/>
      <c r="AF2336" s="2"/>
      <c r="AG2336" s="2"/>
      <c r="AH2336" s="2"/>
      <c r="AI2336" s="2"/>
      <c r="AJ2336" s="2"/>
      <c r="AK2336" s="2"/>
      <c r="AL2336" s="2"/>
      <c r="AM2336" s="2"/>
      <c r="AN2336" s="2"/>
      <c r="AO2336" s="2"/>
      <c r="AP2336" s="2"/>
      <c r="AQ2336" s="2"/>
      <c r="AR2336" s="2"/>
      <c r="AS2336" s="2"/>
      <c r="AT2336" s="2"/>
      <c r="AU2336" s="2"/>
      <c r="AV2336" s="2"/>
      <c r="AW2336" s="2"/>
      <c r="AX2336" s="2"/>
      <c r="AY2336" s="2"/>
      <c r="AZ2336" s="2"/>
      <c r="BA2336" s="2"/>
      <c r="BB2336" s="2"/>
      <c r="BC2336" s="2"/>
      <c r="BD2336" s="2"/>
      <c r="BE2336" s="2"/>
      <c r="BF2336" s="2"/>
      <c r="BG2336" s="2"/>
      <c r="BH2336" s="2"/>
      <c r="BI2336" s="2"/>
    </row>
    <row r="2337" spans="19:61">
      <c r="S2337" s="2"/>
      <c r="T2337" s="2"/>
      <c r="U2337" s="2"/>
      <c r="V2337" s="2"/>
      <c r="W2337" s="2"/>
      <c r="X2337" s="2"/>
      <c r="Y2337" s="2"/>
      <c r="Z2337" s="2"/>
      <c r="AA2337" s="2"/>
      <c r="AB2337" s="2"/>
      <c r="AC2337" s="2"/>
      <c r="AD2337" s="2"/>
      <c r="AE2337" s="2"/>
      <c r="AF2337" s="2"/>
      <c r="AG2337" s="2"/>
      <c r="AH2337" s="2"/>
      <c r="AI2337" s="2"/>
      <c r="AJ2337" s="2"/>
      <c r="AK2337" s="2"/>
      <c r="AL2337" s="2"/>
      <c r="AM2337" s="2"/>
      <c r="AN2337" s="2"/>
      <c r="AO2337" s="2"/>
      <c r="AP2337" s="2"/>
      <c r="AQ2337" s="2"/>
      <c r="AR2337" s="2"/>
      <c r="AS2337" s="2"/>
      <c r="AT2337" s="2"/>
      <c r="AU2337" s="2"/>
      <c r="AV2337" s="2"/>
      <c r="AW2337" s="2"/>
      <c r="AX2337" s="2"/>
      <c r="AY2337" s="2"/>
      <c r="AZ2337" s="2"/>
      <c r="BA2337" s="2"/>
      <c r="BB2337" s="2"/>
      <c r="BC2337" s="2"/>
      <c r="BD2337" s="2"/>
      <c r="BE2337" s="2"/>
      <c r="BF2337" s="2"/>
      <c r="BG2337" s="2"/>
      <c r="BH2337" s="2"/>
      <c r="BI2337" s="2"/>
    </row>
    <row r="2338" spans="19:61">
      <c r="S2338" s="2"/>
      <c r="T2338" s="2"/>
      <c r="U2338" s="2"/>
      <c r="V2338" s="2"/>
      <c r="W2338" s="2"/>
      <c r="X2338" s="2"/>
      <c r="Y2338" s="2"/>
      <c r="Z2338" s="2"/>
      <c r="AA2338" s="2"/>
      <c r="AB2338" s="2"/>
      <c r="AC2338" s="2"/>
      <c r="AD2338" s="2"/>
      <c r="AE2338" s="2"/>
      <c r="AF2338" s="2"/>
      <c r="AG2338" s="2"/>
      <c r="AH2338" s="2"/>
      <c r="AI2338" s="2"/>
      <c r="AJ2338" s="2"/>
      <c r="AK2338" s="2"/>
      <c r="AL2338" s="2"/>
      <c r="AM2338" s="2"/>
      <c r="AN2338" s="2"/>
      <c r="AO2338" s="2"/>
      <c r="AP2338" s="2"/>
      <c r="AQ2338" s="2"/>
      <c r="AR2338" s="2"/>
      <c r="AS2338" s="2"/>
      <c r="AT2338" s="2"/>
      <c r="AU2338" s="2"/>
      <c r="AV2338" s="2"/>
      <c r="AW2338" s="2"/>
      <c r="AX2338" s="2"/>
      <c r="AY2338" s="2"/>
      <c r="AZ2338" s="2"/>
      <c r="BA2338" s="2"/>
      <c r="BB2338" s="2"/>
      <c r="BC2338" s="2"/>
      <c r="BD2338" s="2"/>
      <c r="BE2338" s="2"/>
      <c r="BF2338" s="2"/>
      <c r="BG2338" s="2"/>
      <c r="BH2338" s="2"/>
      <c r="BI2338" s="2"/>
    </row>
    <row r="2339" spans="19:61">
      <c r="S2339" s="2"/>
      <c r="T2339" s="2"/>
      <c r="U2339" s="2"/>
      <c r="V2339" s="2"/>
      <c r="W2339" s="2"/>
      <c r="X2339" s="2"/>
      <c r="Y2339" s="2"/>
      <c r="Z2339" s="2"/>
      <c r="AA2339" s="2"/>
      <c r="AB2339" s="2"/>
      <c r="AC2339" s="2"/>
      <c r="AD2339" s="2"/>
      <c r="AE2339" s="2"/>
      <c r="AF2339" s="2"/>
      <c r="AG2339" s="2"/>
      <c r="AH2339" s="2"/>
      <c r="AI2339" s="2"/>
      <c r="AJ2339" s="2"/>
      <c r="AK2339" s="2"/>
      <c r="AL2339" s="2"/>
      <c r="AM2339" s="2"/>
      <c r="AN2339" s="2"/>
      <c r="AO2339" s="2"/>
      <c r="AP2339" s="2"/>
      <c r="AQ2339" s="2"/>
      <c r="AR2339" s="2"/>
      <c r="AS2339" s="2"/>
      <c r="AT2339" s="2"/>
      <c r="AU2339" s="2"/>
      <c r="AV2339" s="2"/>
      <c r="AW2339" s="2"/>
      <c r="AX2339" s="2"/>
      <c r="AY2339" s="2"/>
      <c r="AZ2339" s="2"/>
      <c r="BA2339" s="2"/>
      <c r="BB2339" s="2"/>
      <c r="BC2339" s="2"/>
      <c r="BD2339" s="2"/>
      <c r="BE2339" s="2"/>
      <c r="BF2339" s="2"/>
      <c r="BG2339" s="2"/>
      <c r="BH2339" s="2"/>
      <c r="BI2339" s="2"/>
    </row>
    <row r="2340" spans="19:61">
      <c r="S2340" s="2"/>
      <c r="T2340" s="2"/>
      <c r="U2340" s="2"/>
      <c r="V2340" s="2"/>
      <c r="W2340" s="2"/>
      <c r="X2340" s="2"/>
      <c r="Y2340" s="2"/>
      <c r="Z2340" s="2"/>
      <c r="AA2340" s="2"/>
      <c r="AB2340" s="2"/>
      <c r="AC2340" s="2"/>
      <c r="AD2340" s="2"/>
      <c r="AE2340" s="2"/>
      <c r="AF2340" s="2"/>
      <c r="AG2340" s="2"/>
      <c r="AH2340" s="2"/>
      <c r="AI2340" s="2"/>
      <c r="AJ2340" s="2"/>
      <c r="AK2340" s="2"/>
      <c r="AL2340" s="2"/>
      <c r="AM2340" s="2"/>
      <c r="AN2340" s="2"/>
      <c r="AO2340" s="2"/>
      <c r="AP2340" s="2"/>
      <c r="AQ2340" s="2"/>
      <c r="AR2340" s="2"/>
      <c r="AS2340" s="2"/>
      <c r="AT2340" s="2"/>
      <c r="AU2340" s="2"/>
      <c r="AV2340" s="2"/>
      <c r="AW2340" s="2"/>
      <c r="AX2340" s="2"/>
      <c r="AY2340" s="2"/>
      <c r="AZ2340" s="2"/>
      <c r="BA2340" s="2"/>
      <c r="BB2340" s="2"/>
      <c r="BC2340" s="2"/>
      <c r="BD2340" s="2"/>
      <c r="BE2340" s="2"/>
      <c r="BF2340" s="2"/>
      <c r="BG2340" s="2"/>
      <c r="BH2340" s="2"/>
      <c r="BI2340" s="2"/>
    </row>
    <row r="2341" spans="19:61">
      <c r="S2341" s="2"/>
      <c r="T2341" s="2"/>
      <c r="U2341" s="2"/>
      <c r="V2341" s="2"/>
      <c r="W2341" s="2"/>
      <c r="X2341" s="2"/>
      <c r="Y2341" s="2"/>
      <c r="Z2341" s="2"/>
      <c r="AA2341" s="2"/>
      <c r="AB2341" s="2"/>
      <c r="AC2341" s="2"/>
      <c r="AD2341" s="2"/>
      <c r="AE2341" s="2"/>
      <c r="AF2341" s="2"/>
      <c r="AG2341" s="2"/>
      <c r="AH2341" s="2"/>
      <c r="AI2341" s="2"/>
      <c r="AJ2341" s="2"/>
      <c r="AK2341" s="2"/>
      <c r="AL2341" s="2"/>
      <c r="AM2341" s="2"/>
      <c r="AN2341" s="2"/>
      <c r="AO2341" s="2"/>
      <c r="AP2341" s="2"/>
      <c r="AQ2341" s="2"/>
      <c r="AR2341" s="2"/>
      <c r="AS2341" s="2"/>
      <c r="AT2341" s="2"/>
      <c r="AU2341" s="2"/>
      <c r="AV2341" s="2"/>
      <c r="AW2341" s="2"/>
      <c r="AX2341" s="2"/>
      <c r="AY2341" s="2"/>
      <c r="AZ2341" s="2"/>
      <c r="BA2341" s="2"/>
      <c r="BB2341" s="2"/>
      <c r="BC2341" s="2"/>
      <c r="BD2341" s="2"/>
      <c r="BE2341" s="2"/>
      <c r="BF2341" s="2"/>
      <c r="BG2341" s="2"/>
      <c r="BH2341" s="2"/>
      <c r="BI2341" s="2"/>
    </row>
    <row r="2342" spans="19:61">
      <c r="S2342" s="2"/>
      <c r="T2342" s="2"/>
      <c r="U2342" s="2"/>
      <c r="V2342" s="2"/>
      <c r="W2342" s="2"/>
      <c r="X2342" s="2"/>
      <c r="Y2342" s="2"/>
      <c r="Z2342" s="2"/>
      <c r="AA2342" s="2"/>
      <c r="AB2342" s="2"/>
      <c r="AC2342" s="2"/>
      <c r="AD2342" s="2"/>
      <c r="AE2342" s="2"/>
      <c r="AF2342" s="2"/>
      <c r="AG2342" s="2"/>
      <c r="AH2342" s="2"/>
      <c r="AI2342" s="2"/>
      <c r="AJ2342" s="2"/>
      <c r="AK2342" s="2"/>
      <c r="AL2342" s="2"/>
      <c r="AM2342" s="2"/>
      <c r="AN2342" s="2"/>
      <c r="AO2342" s="2"/>
      <c r="AP2342" s="2"/>
      <c r="AQ2342" s="2"/>
      <c r="AR2342" s="2"/>
      <c r="AS2342" s="2"/>
      <c r="AT2342" s="2"/>
      <c r="AU2342" s="2"/>
      <c r="AV2342" s="2"/>
      <c r="AW2342" s="2"/>
      <c r="AX2342" s="2"/>
      <c r="AY2342" s="2"/>
      <c r="AZ2342" s="2"/>
      <c r="BA2342" s="2"/>
      <c r="BB2342" s="2"/>
      <c r="BC2342" s="2"/>
      <c r="BD2342" s="2"/>
      <c r="BE2342" s="2"/>
      <c r="BF2342" s="2"/>
      <c r="BG2342" s="2"/>
      <c r="BH2342" s="2"/>
      <c r="BI2342" s="2"/>
    </row>
    <row r="2343" spans="19:61">
      <c r="S2343" s="2"/>
      <c r="T2343" s="2"/>
      <c r="U2343" s="2"/>
      <c r="V2343" s="2"/>
      <c r="W2343" s="2"/>
      <c r="X2343" s="2"/>
      <c r="Y2343" s="2"/>
      <c r="Z2343" s="2"/>
      <c r="AA2343" s="2"/>
      <c r="AB2343" s="2"/>
      <c r="AC2343" s="2"/>
      <c r="AD2343" s="2"/>
      <c r="AE2343" s="2"/>
      <c r="AF2343" s="2"/>
      <c r="AG2343" s="2"/>
      <c r="AH2343" s="2"/>
      <c r="AI2343" s="2"/>
      <c r="AJ2343" s="2"/>
      <c r="AK2343" s="2"/>
      <c r="AL2343" s="2"/>
      <c r="AM2343" s="2"/>
      <c r="AN2343" s="2"/>
      <c r="AO2343" s="2"/>
      <c r="AP2343" s="2"/>
      <c r="AQ2343" s="2"/>
      <c r="AR2343" s="2"/>
      <c r="AS2343" s="2"/>
      <c r="AT2343" s="2"/>
      <c r="AU2343" s="2"/>
      <c r="AV2343" s="2"/>
      <c r="AW2343" s="2"/>
      <c r="AX2343" s="2"/>
      <c r="AY2343" s="2"/>
      <c r="AZ2343" s="2"/>
      <c r="BA2343" s="2"/>
      <c r="BB2343" s="2"/>
      <c r="BC2343" s="2"/>
      <c r="BD2343" s="2"/>
      <c r="BE2343" s="2"/>
      <c r="BF2343" s="2"/>
      <c r="BG2343" s="2"/>
      <c r="BH2343" s="2"/>
      <c r="BI2343" s="2"/>
    </row>
    <row r="2344" spans="19:61">
      <c r="S2344" s="2"/>
      <c r="T2344" s="2"/>
      <c r="U2344" s="2"/>
      <c r="V2344" s="2"/>
      <c r="W2344" s="2"/>
      <c r="X2344" s="2"/>
      <c r="Y2344" s="2"/>
      <c r="Z2344" s="2"/>
      <c r="AA2344" s="2"/>
      <c r="AB2344" s="2"/>
      <c r="AC2344" s="2"/>
      <c r="AD2344" s="2"/>
      <c r="AE2344" s="2"/>
      <c r="AF2344" s="2"/>
      <c r="AG2344" s="2"/>
      <c r="AH2344" s="2"/>
      <c r="AI2344" s="2"/>
      <c r="AJ2344" s="2"/>
      <c r="AK2344" s="2"/>
      <c r="AL2344" s="2"/>
      <c r="AM2344" s="2"/>
      <c r="AN2344" s="2"/>
      <c r="AO2344" s="2"/>
      <c r="AP2344" s="2"/>
      <c r="AQ2344" s="2"/>
      <c r="AR2344" s="2"/>
      <c r="AS2344" s="2"/>
      <c r="AT2344" s="2"/>
      <c r="AU2344" s="2"/>
      <c r="AV2344" s="2"/>
      <c r="AW2344" s="2"/>
      <c r="AX2344" s="2"/>
      <c r="AY2344" s="2"/>
      <c r="AZ2344" s="2"/>
      <c r="BA2344" s="2"/>
      <c r="BB2344" s="2"/>
      <c r="BC2344" s="2"/>
      <c r="BD2344" s="2"/>
      <c r="BE2344" s="2"/>
      <c r="BF2344" s="2"/>
      <c r="BG2344" s="2"/>
      <c r="BH2344" s="2"/>
      <c r="BI2344" s="2"/>
    </row>
    <row r="2345" spans="19:61">
      <c r="S2345" s="2"/>
      <c r="T2345" s="2"/>
      <c r="U2345" s="2"/>
      <c r="V2345" s="2"/>
      <c r="W2345" s="2"/>
      <c r="X2345" s="2"/>
      <c r="Y2345" s="2"/>
      <c r="Z2345" s="2"/>
      <c r="AA2345" s="2"/>
      <c r="AB2345" s="2"/>
      <c r="AC2345" s="2"/>
      <c r="AD2345" s="2"/>
      <c r="AE2345" s="2"/>
      <c r="AF2345" s="2"/>
      <c r="AG2345" s="2"/>
      <c r="AH2345" s="2"/>
      <c r="AI2345" s="2"/>
      <c r="AJ2345" s="2"/>
      <c r="AK2345" s="2"/>
      <c r="AL2345" s="2"/>
      <c r="AM2345" s="2"/>
      <c r="AN2345" s="2"/>
      <c r="AO2345" s="2"/>
      <c r="AP2345" s="2"/>
      <c r="AQ2345" s="2"/>
      <c r="AR2345" s="2"/>
      <c r="AS2345" s="2"/>
      <c r="AT2345" s="2"/>
      <c r="AU2345" s="2"/>
      <c r="AV2345" s="2"/>
      <c r="AW2345" s="2"/>
      <c r="AX2345" s="2"/>
      <c r="AY2345" s="2"/>
      <c r="AZ2345" s="2"/>
      <c r="BA2345" s="2"/>
      <c r="BB2345" s="2"/>
      <c r="BC2345" s="2"/>
      <c r="BD2345" s="2"/>
      <c r="BE2345" s="2"/>
      <c r="BF2345" s="2"/>
      <c r="BG2345" s="2"/>
      <c r="BH2345" s="2"/>
      <c r="BI2345" s="2"/>
    </row>
    <row r="2346" spans="19:61">
      <c r="S2346" s="2"/>
      <c r="T2346" s="2"/>
      <c r="U2346" s="2"/>
      <c r="V2346" s="2"/>
      <c r="W2346" s="2"/>
      <c r="X2346" s="2"/>
      <c r="Y2346" s="2"/>
      <c r="Z2346" s="2"/>
      <c r="AA2346" s="2"/>
      <c r="AB2346" s="2"/>
      <c r="AC2346" s="2"/>
      <c r="AD2346" s="2"/>
      <c r="AE2346" s="2"/>
      <c r="AF2346" s="2"/>
      <c r="AG2346" s="2"/>
      <c r="AH2346" s="2"/>
      <c r="AI2346" s="2"/>
      <c r="AJ2346" s="2"/>
      <c r="AK2346" s="2"/>
      <c r="AL2346" s="2"/>
      <c r="AM2346" s="2"/>
      <c r="AN2346" s="2"/>
      <c r="AO2346" s="2"/>
      <c r="AP2346" s="2"/>
      <c r="AQ2346" s="2"/>
      <c r="AR2346" s="2"/>
      <c r="AS2346" s="2"/>
      <c r="AT2346" s="2"/>
      <c r="AU2346" s="2"/>
      <c r="AV2346" s="2"/>
      <c r="AW2346" s="2"/>
      <c r="AX2346" s="2"/>
      <c r="AY2346" s="2"/>
      <c r="AZ2346" s="2"/>
      <c r="BA2346" s="2"/>
      <c r="BB2346" s="2"/>
      <c r="BC2346" s="2"/>
      <c r="BD2346" s="2"/>
      <c r="BE2346" s="2"/>
      <c r="BF2346" s="2"/>
      <c r="BG2346" s="2"/>
      <c r="BH2346" s="2"/>
      <c r="BI2346" s="2"/>
    </row>
    <row r="2347" spans="19:61">
      <c r="S2347" s="2"/>
      <c r="T2347" s="2"/>
      <c r="U2347" s="2"/>
      <c r="V2347" s="2"/>
      <c r="W2347" s="2"/>
      <c r="X2347" s="2"/>
      <c r="Y2347" s="2"/>
      <c r="Z2347" s="2"/>
      <c r="AA2347" s="2"/>
      <c r="AB2347" s="2"/>
      <c r="AC2347" s="2"/>
      <c r="AD2347" s="2"/>
      <c r="AE2347" s="2"/>
      <c r="AF2347" s="2"/>
      <c r="AG2347" s="2"/>
      <c r="AH2347" s="2"/>
      <c r="AI2347" s="2"/>
      <c r="AJ2347" s="2"/>
      <c r="AK2347" s="2"/>
      <c r="AL2347" s="2"/>
      <c r="AM2347" s="2"/>
      <c r="AN2347" s="2"/>
      <c r="AO2347" s="2"/>
      <c r="AP2347" s="2"/>
      <c r="AQ2347" s="2"/>
      <c r="AR2347" s="2"/>
      <c r="AS2347" s="2"/>
      <c r="AT2347" s="2"/>
      <c r="AU2347" s="2"/>
      <c r="AV2347" s="2"/>
      <c r="AW2347" s="2"/>
      <c r="AX2347" s="2"/>
      <c r="AY2347" s="2"/>
      <c r="AZ2347" s="2"/>
      <c r="BA2347" s="2"/>
      <c r="BB2347" s="2"/>
      <c r="BC2347" s="2"/>
      <c r="BD2347" s="2"/>
      <c r="BE2347" s="2"/>
      <c r="BF2347" s="2"/>
      <c r="BG2347" s="2"/>
      <c r="BH2347" s="2"/>
      <c r="BI2347" s="2"/>
    </row>
    <row r="2348" spans="19:61">
      <c r="S2348" s="2"/>
      <c r="T2348" s="2"/>
      <c r="U2348" s="2"/>
      <c r="V2348" s="2"/>
      <c r="W2348" s="2"/>
      <c r="X2348" s="2"/>
      <c r="Y2348" s="2"/>
      <c r="Z2348" s="2"/>
      <c r="AA2348" s="2"/>
      <c r="AB2348" s="2"/>
      <c r="AC2348" s="2"/>
      <c r="AD2348" s="2"/>
      <c r="AE2348" s="2"/>
      <c r="AF2348" s="2"/>
      <c r="AG2348" s="2"/>
      <c r="AH2348" s="2"/>
      <c r="AI2348" s="2"/>
      <c r="AJ2348" s="2"/>
      <c r="AK2348" s="2"/>
      <c r="AL2348" s="2"/>
      <c r="AM2348" s="2"/>
      <c r="AN2348" s="2"/>
      <c r="AO2348" s="2"/>
      <c r="AP2348" s="2"/>
      <c r="AQ2348" s="2"/>
      <c r="AR2348" s="2"/>
      <c r="AS2348" s="2"/>
      <c r="AT2348" s="2"/>
      <c r="AU2348" s="2"/>
      <c r="AV2348" s="2"/>
      <c r="AW2348" s="2"/>
      <c r="AX2348" s="2"/>
      <c r="AY2348" s="2"/>
      <c r="AZ2348" s="2"/>
      <c r="BA2348" s="2"/>
      <c r="BB2348" s="2"/>
      <c r="BC2348" s="2"/>
      <c r="BD2348" s="2"/>
      <c r="BE2348" s="2"/>
      <c r="BF2348" s="2"/>
      <c r="BG2348" s="2"/>
      <c r="BH2348" s="2"/>
      <c r="BI2348" s="2"/>
    </row>
    <row r="2349" spans="19:61">
      <c r="S2349" s="2"/>
      <c r="T2349" s="2"/>
      <c r="U2349" s="2"/>
      <c r="V2349" s="2"/>
      <c r="W2349" s="2"/>
      <c r="X2349" s="2"/>
      <c r="Y2349" s="2"/>
      <c r="Z2349" s="2"/>
      <c r="AA2349" s="2"/>
      <c r="AB2349" s="2"/>
      <c r="AC2349" s="2"/>
      <c r="AD2349" s="2"/>
      <c r="AE2349" s="2"/>
      <c r="AF2349" s="2"/>
      <c r="AG2349" s="2"/>
      <c r="AH2349" s="2"/>
      <c r="AI2349" s="2"/>
      <c r="AJ2349" s="2"/>
      <c r="AK2349" s="2"/>
      <c r="AL2349" s="2"/>
      <c r="AM2349" s="2"/>
      <c r="AN2349" s="2"/>
      <c r="AO2349" s="2"/>
      <c r="AP2349" s="2"/>
      <c r="AQ2349" s="2"/>
      <c r="AR2349" s="2"/>
      <c r="AS2349" s="2"/>
      <c r="AT2349" s="2"/>
      <c r="AU2349" s="2"/>
      <c r="AV2349" s="2"/>
      <c r="AW2349" s="2"/>
      <c r="AX2349" s="2"/>
      <c r="AY2349" s="2"/>
      <c r="AZ2349" s="2"/>
      <c r="BA2349" s="2"/>
      <c r="BB2349" s="2"/>
      <c r="BC2349" s="2"/>
      <c r="BD2349" s="2"/>
      <c r="BE2349" s="2"/>
      <c r="BF2349" s="2"/>
      <c r="BG2349" s="2"/>
      <c r="BH2349" s="2"/>
      <c r="BI2349" s="2"/>
    </row>
    <row r="2350" spans="19:61">
      <c r="S2350" s="2"/>
      <c r="T2350" s="2"/>
      <c r="U2350" s="2"/>
      <c r="V2350" s="2"/>
      <c r="W2350" s="2"/>
      <c r="X2350" s="2"/>
      <c r="Y2350" s="2"/>
      <c r="Z2350" s="2"/>
      <c r="AA2350" s="2"/>
      <c r="AB2350" s="2"/>
      <c r="AC2350" s="2"/>
      <c r="AD2350" s="2"/>
      <c r="AE2350" s="2"/>
      <c r="AF2350" s="2"/>
      <c r="AG2350" s="2"/>
      <c r="AH2350" s="2"/>
      <c r="AI2350" s="2"/>
      <c r="AJ2350" s="2"/>
      <c r="AK2350" s="2"/>
      <c r="AL2350" s="2"/>
      <c r="AM2350" s="2"/>
      <c r="AN2350" s="2"/>
      <c r="AO2350" s="2"/>
      <c r="AP2350" s="2"/>
      <c r="AQ2350" s="2"/>
      <c r="AR2350" s="2"/>
      <c r="AS2350" s="2"/>
      <c r="AT2350" s="2"/>
      <c r="AU2350" s="2"/>
      <c r="AV2350" s="2"/>
      <c r="AW2350" s="2"/>
      <c r="AX2350" s="2"/>
      <c r="AY2350" s="2"/>
      <c r="AZ2350" s="2"/>
      <c r="BA2350" s="2"/>
      <c r="BB2350" s="2"/>
      <c r="BC2350" s="2"/>
      <c r="BD2350" s="2"/>
      <c r="BE2350" s="2"/>
      <c r="BF2350" s="2"/>
      <c r="BG2350" s="2"/>
      <c r="BH2350" s="2"/>
      <c r="BI2350" s="2"/>
    </row>
    <row r="2351" spans="19:61">
      <c r="S2351" s="2"/>
      <c r="T2351" s="2"/>
      <c r="U2351" s="2"/>
      <c r="V2351" s="2"/>
      <c r="W2351" s="2"/>
      <c r="X2351" s="2"/>
      <c r="Y2351" s="2"/>
      <c r="Z2351" s="2"/>
      <c r="AA2351" s="2"/>
      <c r="AB2351" s="2"/>
      <c r="AC2351" s="2"/>
      <c r="AD2351" s="2"/>
      <c r="AE2351" s="2"/>
      <c r="AF2351" s="2"/>
      <c r="AG2351" s="2"/>
      <c r="AH2351" s="2"/>
      <c r="AI2351" s="2"/>
      <c r="AJ2351" s="2"/>
      <c r="AK2351" s="2"/>
      <c r="AL2351" s="2"/>
      <c r="AM2351" s="2"/>
      <c r="AN2351" s="2"/>
      <c r="AO2351" s="2"/>
      <c r="AP2351" s="2"/>
      <c r="AQ2351" s="2"/>
      <c r="AR2351" s="2"/>
      <c r="AS2351" s="2"/>
      <c r="AT2351" s="2"/>
      <c r="AU2351" s="2"/>
      <c r="AV2351" s="2"/>
      <c r="AW2351" s="2"/>
      <c r="AX2351" s="2"/>
      <c r="AY2351" s="2"/>
      <c r="AZ2351" s="2"/>
      <c r="BA2351" s="2"/>
      <c r="BB2351" s="2"/>
      <c r="BC2351" s="2"/>
      <c r="BD2351" s="2"/>
      <c r="BE2351" s="2"/>
      <c r="BF2351" s="2"/>
      <c r="BG2351" s="2"/>
      <c r="BH2351" s="2"/>
      <c r="BI2351" s="2"/>
    </row>
    <row r="2352" spans="19:61">
      <c r="S2352" s="2"/>
      <c r="T2352" s="2"/>
      <c r="U2352" s="2"/>
      <c r="V2352" s="2"/>
      <c r="W2352" s="2"/>
      <c r="X2352" s="2"/>
      <c r="Y2352" s="2"/>
      <c r="Z2352" s="2"/>
      <c r="AA2352" s="2"/>
      <c r="AB2352" s="2"/>
      <c r="AC2352" s="2"/>
      <c r="AD2352" s="2"/>
      <c r="AE2352" s="2"/>
      <c r="AF2352" s="2"/>
      <c r="AG2352" s="2"/>
      <c r="AH2352" s="2"/>
      <c r="AI2352" s="2"/>
      <c r="AJ2352" s="2"/>
      <c r="AK2352" s="2"/>
      <c r="AL2352" s="2"/>
      <c r="AM2352" s="2"/>
      <c r="AN2352" s="2"/>
      <c r="AO2352" s="2"/>
      <c r="AP2352" s="2"/>
      <c r="AQ2352" s="2"/>
      <c r="AR2352" s="2"/>
      <c r="AS2352" s="2"/>
      <c r="AT2352" s="2"/>
      <c r="AU2352" s="2"/>
      <c r="AV2352" s="2"/>
      <c r="AW2352" s="2"/>
      <c r="AX2352" s="2"/>
      <c r="AY2352" s="2"/>
      <c r="AZ2352" s="2"/>
      <c r="BA2352" s="2"/>
      <c r="BB2352" s="2"/>
      <c r="BC2352" s="2"/>
      <c r="BD2352" s="2"/>
      <c r="BE2352" s="2"/>
      <c r="BF2352" s="2"/>
      <c r="BG2352" s="2"/>
      <c r="BH2352" s="2"/>
      <c r="BI2352" s="2"/>
    </row>
    <row r="2353" spans="19:61">
      <c r="S2353" s="2"/>
      <c r="T2353" s="2"/>
      <c r="U2353" s="2"/>
      <c r="V2353" s="2"/>
      <c r="W2353" s="2"/>
      <c r="X2353" s="2"/>
      <c r="Y2353" s="2"/>
      <c r="Z2353" s="2"/>
      <c r="AA2353" s="2"/>
      <c r="AB2353" s="2"/>
      <c r="AC2353" s="2"/>
      <c r="AD2353" s="2"/>
      <c r="AE2353" s="2"/>
      <c r="AF2353" s="2"/>
      <c r="AG2353" s="2"/>
      <c r="AH2353" s="2"/>
      <c r="AI2353" s="2"/>
      <c r="AJ2353" s="2"/>
      <c r="AK2353" s="2"/>
      <c r="AL2353" s="2"/>
      <c r="AM2353" s="2"/>
      <c r="AN2353" s="2"/>
      <c r="AO2353" s="2"/>
      <c r="AP2353" s="2"/>
      <c r="AQ2353" s="2"/>
      <c r="AR2353" s="2"/>
      <c r="AS2353" s="2"/>
      <c r="AT2353" s="2"/>
      <c r="AU2353" s="2"/>
      <c r="AV2353" s="2"/>
      <c r="AW2353" s="2"/>
      <c r="AX2353" s="2"/>
      <c r="AY2353" s="2"/>
      <c r="AZ2353" s="2"/>
      <c r="BA2353" s="2"/>
      <c r="BB2353" s="2"/>
      <c r="BC2353" s="2"/>
      <c r="BD2353" s="2"/>
      <c r="BE2353" s="2"/>
      <c r="BF2353" s="2"/>
      <c r="BG2353" s="2"/>
      <c r="BH2353" s="2"/>
      <c r="BI2353" s="2"/>
    </row>
    <row r="2354" spans="19:61">
      <c r="S2354" s="2"/>
      <c r="T2354" s="2"/>
      <c r="U2354" s="2"/>
      <c r="V2354" s="2"/>
      <c r="W2354" s="2"/>
      <c r="X2354" s="2"/>
      <c r="Y2354" s="2"/>
      <c r="Z2354" s="2"/>
      <c r="AA2354" s="2"/>
      <c r="AB2354" s="2"/>
      <c r="AC2354" s="2"/>
      <c r="AD2354" s="2"/>
      <c r="AE2354" s="2"/>
      <c r="AF2354" s="2"/>
      <c r="AG2354" s="2"/>
      <c r="AH2354" s="2"/>
      <c r="AI2354" s="2"/>
      <c r="AJ2354" s="2"/>
      <c r="AK2354" s="2"/>
      <c r="AL2354" s="2"/>
      <c r="AM2354" s="2"/>
      <c r="AN2354" s="2"/>
      <c r="AO2354" s="2"/>
      <c r="AP2354" s="2"/>
      <c r="AQ2354" s="2"/>
      <c r="AR2354" s="2"/>
      <c r="AS2354" s="2"/>
      <c r="AT2354" s="2"/>
      <c r="AU2354" s="2"/>
      <c r="AV2354" s="2"/>
      <c r="AW2354" s="2"/>
      <c r="AX2354" s="2"/>
      <c r="AY2354" s="2"/>
      <c r="AZ2354" s="2"/>
      <c r="BA2354" s="2"/>
      <c r="BB2354" s="2"/>
      <c r="BC2354" s="2"/>
      <c r="BD2354" s="2"/>
      <c r="BE2354" s="2"/>
      <c r="BF2354" s="2"/>
      <c r="BG2354" s="2"/>
      <c r="BH2354" s="2"/>
      <c r="BI2354" s="2"/>
    </row>
    <row r="2355" spans="19:61">
      <c r="S2355" s="2"/>
      <c r="T2355" s="2"/>
      <c r="U2355" s="2"/>
      <c r="V2355" s="2"/>
      <c r="W2355" s="2"/>
      <c r="X2355" s="2"/>
      <c r="Y2355" s="2"/>
      <c r="Z2355" s="2"/>
      <c r="AA2355" s="2"/>
      <c r="AB2355" s="2"/>
      <c r="AC2355" s="2"/>
      <c r="AD2355" s="2"/>
      <c r="AE2355" s="2"/>
      <c r="AF2355" s="2"/>
      <c r="AG2355" s="2"/>
      <c r="AH2355" s="2"/>
      <c r="AI2355" s="2"/>
      <c r="AJ2355" s="2"/>
      <c r="AK2355" s="2"/>
      <c r="AL2355" s="2"/>
      <c r="AM2355" s="2"/>
      <c r="AN2355" s="2"/>
      <c r="AO2355" s="2"/>
      <c r="AP2355" s="2"/>
      <c r="AQ2355" s="2"/>
      <c r="AR2355" s="2"/>
      <c r="AS2355" s="2"/>
      <c r="AT2355" s="2"/>
      <c r="AU2355" s="2"/>
      <c r="AV2355" s="2"/>
      <c r="AW2355" s="2"/>
      <c r="AX2355" s="2"/>
      <c r="AY2355" s="2"/>
      <c r="AZ2355" s="2"/>
      <c r="BA2355" s="2"/>
      <c r="BB2355" s="2"/>
      <c r="BC2355" s="2"/>
      <c r="BD2355" s="2"/>
      <c r="BE2355" s="2"/>
      <c r="BF2355" s="2"/>
      <c r="BG2355" s="2"/>
      <c r="BH2355" s="2"/>
      <c r="BI2355" s="2"/>
    </row>
    <row r="2356" spans="19:61">
      <c r="S2356" s="2"/>
      <c r="T2356" s="2"/>
      <c r="U2356" s="2"/>
      <c r="V2356" s="2"/>
      <c r="W2356" s="2"/>
      <c r="X2356" s="2"/>
      <c r="Y2356" s="2"/>
      <c r="Z2356" s="2"/>
      <c r="AA2356" s="2"/>
      <c r="AB2356" s="2"/>
      <c r="AC2356" s="2"/>
      <c r="AD2356" s="2"/>
      <c r="AE2356" s="2"/>
      <c r="AF2356" s="2"/>
      <c r="AG2356" s="2"/>
      <c r="AH2356" s="2"/>
      <c r="AI2356" s="2"/>
      <c r="AJ2356" s="2"/>
      <c r="AK2356" s="2"/>
      <c r="AL2356" s="2"/>
      <c r="AM2356" s="2"/>
      <c r="AN2356" s="2"/>
      <c r="AO2356" s="2"/>
      <c r="AP2356" s="2"/>
      <c r="AQ2356" s="2"/>
      <c r="AR2356" s="2"/>
      <c r="AS2356" s="2"/>
      <c r="AT2356" s="2"/>
      <c r="AU2356" s="2"/>
      <c r="AV2356" s="2"/>
      <c r="AW2356" s="2"/>
      <c r="AX2356" s="2"/>
      <c r="AY2356" s="2"/>
      <c r="AZ2356" s="2"/>
      <c r="BA2356" s="2"/>
      <c r="BB2356" s="2"/>
      <c r="BC2356" s="2"/>
      <c r="BD2356" s="2"/>
      <c r="BE2356" s="2"/>
      <c r="BF2356" s="2"/>
      <c r="BG2356" s="2"/>
      <c r="BH2356" s="2"/>
      <c r="BI2356" s="2"/>
    </row>
    <row r="2357" spans="19:61">
      <c r="S2357" s="2"/>
      <c r="T2357" s="2"/>
      <c r="U2357" s="2"/>
      <c r="V2357" s="2"/>
      <c r="W2357" s="2"/>
      <c r="X2357" s="2"/>
      <c r="Y2357" s="2"/>
      <c r="Z2357" s="2"/>
      <c r="AA2357" s="2"/>
      <c r="AB2357" s="2"/>
      <c r="AC2357" s="2"/>
      <c r="AD2357" s="2"/>
      <c r="AE2357" s="2"/>
      <c r="AF2357" s="2"/>
      <c r="AG2357" s="2"/>
      <c r="AH2357" s="2"/>
      <c r="AI2357" s="2"/>
      <c r="AJ2357" s="2"/>
      <c r="AK2357" s="2"/>
      <c r="AL2357" s="2"/>
      <c r="AM2357" s="2"/>
      <c r="AN2357" s="2"/>
      <c r="AO2357" s="2"/>
      <c r="AP2357" s="2"/>
      <c r="AQ2357" s="2"/>
      <c r="AR2357" s="2"/>
      <c r="AS2357" s="2"/>
      <c r="AT2357" s="2"/>
      <c r="AU2357" s="2"/>
      <c r="AV2357" s="2"/>
      <c r="AW2357" s="2"/>
      <c r="AX2357" s="2"/>
      <c r="AY2357" s="2"/>
      <c r="AZ2357" s="2"/>
      <c r="BA2357" s="2"/>
      <c r="BB2357" s="2"/>
      <c r="BC2357" s="2"/>
      <c r="BD2357" s="2"/>
      <c r="BE2357" s="2"/>
      <c r="BF2357" s="2"/>
      <c r="BG2357" s="2"/>
      <c r="BH2357" s="2"/>
      <c r="BI2357" s="2"/>
    </row>
    <row r="2358" spans="19:61">
      <c r="S2358" s="2"/>
      <c r="T2358" s="2"/>
      <c r="U2358" s="2"/>
      <c r="V2358" s="2"/>
      <c r="W2358" s="2"/>
      <c r="X2358" s="2"/>
      <c r="Y2358" s="2"/>
      <c r="Z2358" s="2"/>
      <c r="AA2358" s="2"/>
      <c r="AB2358" s="2"/>
      <c r="AC2358" s="2"/>
      <c r="AD2358" s="2"/>
      <c r="AE2358" s="2"/>
      <c r="AF2358" s="2"/>
      <c r="AG2358" s="2"/>
      <c r="AH2358" s="2"/>
      <c r="AI2358" s="2"/>
      <c r="AJ2358" s="2"/>
      <c r="AK2358" s="2"/>
      <c r="AL2358" s="2"/>
      <c r="AM2358" s="2"/>
      <c r="AN2358" s="2"/>
      <c r="AO2358" s="2"/>
      <c r="AP2358" s="2"/>
      <c r="AQ2358" s="2"/>
      <c r="AR2358" s="2"/>
      <c r="AS2358" s="2"/>
      <c r="AT2358" s="2"/>
      <c r="AU2358" s="2"/>
      <c r="AV2358" s="2"/>
      <c r="AW2358" s="2"/>
      <c r="AX2358" s="2"/>
      <c r="AY2358" s="2"/>
      <c r="AZ2358" s="2"/>
      <c r="BA2358" s="2"/>
      <c r="BB2358" s="2"/>
      <c r="BC2358" s="2"/>
      <c r="BD2358" s="2"/>
      <c r="BE2358" s="2"/>
      <c r="BF2358" s="2"/>
      <c r="BG2358" s="2"/>
      <c r="BH2358" s="2"/>
      <c r="BI2358" s="2"/>
    </row>
    <row r="2359" spans="19:61">
      <c r="S2359" s="2"/>
      <c r="T2359" s="2"/>
      <c r="U2359" s="2"/>
      <c r="V2359" s="2"/>
      <c r="W2359" s="2"/>
      <c r="X2359" s="2"/>
      <c r="Y2359" s="2"/>
      <c r="Z2359" s="2"/>
      <c r="AA2359" s="2"/>
      <c r="AB2359" s="2"/>
      <c r="AC2359" s="2"/>
      <c r="AD2359" s="2"/>
      <c r="AE2359" s="2"/>
      <c r="AF2359" s="2"/>
      <c r="AG2359" s="2"/>
      <c r="AH2359" s="2"/>
      <c r="AI2359" s="2"/>
      <c r="AJ2359" s="2"/>
      <c r="AK2359" s="2"/>
      <c r="AL2359" s="2"/>
      <c r="AM2359" s="2"/>
      <c r="AN2359" s="2"/>
      <c r="AO2359" s="2"/>
      <c r="AP2359" s="2"/>
      <c r="AQ2359" s="2"/>
      <c r="AR2359" s="2"/>
      <c r="AS2359" s="2"/>
      <c r="AT2359" s="2"/>
      <c r="AU2359" s="2"/>
      <c r="AV2359" s="2"/>
      <c r="AW2359" s="2"/>
      <c r="AX2359" s="2"/>
      <c r="AY2359" s="2"/>
      <c r="AZ2359" s="2"/>
      <c r="BA2359" s="2"/>
      <c r="BB2359" s="2"/>
      <c r="BC2359" s="2"/>
      <c r="BD2359" s="2"/>
      <c r="BE2359" s="2"/>
      <c r="BF2359" s="2"/>
      <c r="BG2359" s="2"/>
      <c r="BH2359" s="2"/>
      <c r="BI2359" s="2"/>
    </row>
    <row r="2360" spans="19:61">
      <c r="S2360" s="2"/>
      <c r="T2360" s="2"/>
      <c r="U2360" s="2"/>
      <c r="V2360" s="2"/>
      <c r="W2360" s="2"/>
      <c r="X2360" s="2"/>
      <c r="Y2360" s="2"/>
      <c r="Z2360" s="2"/>
      <c r="AA2360" s="2"/>
      <c r="AB2360" s="2"/>
      <c r="AC2360" s="2"/>
      <c r="AD2360" s="2"/>
      <c r="AE2360" s="2"/>
      <c r="AF2360" s="2"/>
      <c r="AG2360" s="2"/>
      <c r="AH2360" s="2"/>
      <c r="AI2360" s="2"/>
      <c r="AJ2360" s="2"/>
      <c r="AK2360" s="2"/>
      <c r="AL2360" s="2"/>
      <c r="AM2360" s="2"/>
      <c r="AN2360" s="2"/>
      <c r="AO2360" s="2"/>
      <c r="AP2360" s="2"/>
      <c r="AQ2360" s="2"/>
      <c r="AR2360" s="2"/>
      <c r="AS2360" s="2"/>
      <c r="AT2360" s="2"/>
      <c r="AU2360" s="2"/>
      <c r="AV2360" s="2"/>
      <c r="AW2360" s="2"/>
      <c r="AX2360" s="2"/>
      <c r="AY2360" s="2"/>
      <c r="AZ2360" s="2"/>
      <c r="BA2360" s="2"/>
      <c r="BB2360" s="2"/>
      <c r="BC2360" s="2"/>
      <c r="BD2360" s="2"/>
      <c r="BE2360" s="2"/>
      <c r="BF2360" s="2"/>
      <c r="BG2360" s="2"/>
      <c r="BH2360" s="2"/>
      <c r="BI2360" s="2"/>
    </row>
    <row r="2361" spans="19:61">
      <c r="S2361" s="2"/>
      <c r="T2361" s="2"/>
      <c r="U2361" s="2"/>
      <c r="V2361" s="2"/>
      <c r="W2361" s="2"/>
      <c r="X2361" s="2"/>
      <c r="Y2361" s="2"/>
      <c r="Z2361" s="2"/>
      <c r="AA2361" s="2"/>
      <c r="AB2361" s="2"/>
      <c r="AC2361" s="2"/>
      <c r="AD2361" s="2"/>
      <c r="AE2361" s="2"/>
      <c r="AF2361" s="2"/>
      <c r="AG2361" s="2"/>
      <c r="AH2361" s="2"/>
      <c r="AI2361" s="2"/>
      <c r="AJ2361" s="2"/>
      <c r="AK2361" s="2"/>
      <c r="AL2361" s="2"/>
      <c r="AM2361" s="2"/>
      <c r="AN2361" s="2"/>
      <c r="AO2361" s="2"/>
      <c r="AP2361" s="2"/>
      <c r="AQ2361" s="2"/>
      <c r="AR2361" s="2"/>
      <c r="AS2361" s="2"/>
      <c r="AT2361" s="2"/>
      <c r="AU2361" s="2"/>
      <c r="AV2361" s="2"/>
      <c r="AW2361" s="2"/>
      <c r="AX2361" s="2"/>
      <c r="AY2361" s="2"/>
      <c r="AZ2361" s="2"/>
      <c r="BA2361" s="2"/>
      <c r="BB2361" s="2"/>
      <c r="BC2361" s="2"/>
      <c r="BD2361" s="2"/>
      <c r="BE2361" s="2"/>
      <c r="BF2361" s="2"/>
      <c r="BG2361" s="2"/>
      <c r="BH2361" s="2"/>
      <c r="BI2361" s="2"/>
    </row>
    <row r="2362" spans="19:61">
      <c r="S2362" s="2"/>
      <c r="T2362" s="2"/>
      <c r="U2362" s="2"/>
      <c r="V2362" s="2"/>
      <c r="W2362" s="2"/>
      <c r="X2362" s="2"/>
      <c r="Y2362" s="2"/>
      <c r="Z2362" s="2"/>
      <c r="AA2362" s="2"/>
      <c r="AB2362" s="2"/>
      <c r="AC2362" s="2"/>
      <c r="AD2362" s="2"/>
      <c r="AE2362" s="2"/>
      <c r="AF2362" s="2"/>
      <c r="AG2362" s="2"/>
      <c r="AH2362" s="2"/>
      <c r="AI2362" s="2"/>
      <c r="AJ2362" s="2"/>
      <c r="AK2362" s="2"/>
      <c r="AL2362" s="2"/>
      <c r="AM2362" s="2"/>
      <c r="AN2362" s="2"/>
      <c r="AO2362" s="2"/>
      <c r="AP2362" s="2"/>
      <c r="AQ2362" s="2"/>
      <c r="AR2362" s="2"/>
      <c r="AS2362" s="2"/>
      <c r="AT2362" s="2"/>
      <c r="AU2362" s="2"/>
      <c r="AV2362" s="2"/>
      <c r="AW2362" s="2"/>
      <c r="AX2362" s="2"/>
      <c r="AY2362" s="2"/>
      <c r="AZ2362" s="2"/>
      <c r="BA2362" s="2"/>
      <c r="BB2362" s="2"/>
      <c r="BC2362" s="2"/>
      <c r="BD2362" s="2"/>
      <c r="BE2362" s="2"/>
      <c r="BF2362" s="2"/>
      <c r="BG2362" s="2"/>
      <c r="BH2362" s="2"/>
      <c r="BI2362" s="2"/>
    </row>
    <row r="2363" spans="19:61">
      <c r="S2363" s="2"/>
      <c r="T2363" s="2"/>
      <c r="U2363" s="2"/>
      <c r="V2363" s="2"/>
      <c r="W2363" s="2"/>
      <c r="X2363" s="2"/>
      <c r="Y2363" s="2"/>
      <c r="Z2363" s="2"/>
      <c r="AA2363" s="2"/>
      <c r="AB2363" s="2"/>
      <c r="AC2363" s="2"/>
      <c r="AD2363" s="2"/>
      <c r="AE2363" s="2"/>
      <c r="AF2363" s="2"/>
      <c r="AG2363" s="2"/>
      <c r="AH2363" s="2"/>
      <c r="AI2363" s="2"/>
      <c r="AJ2363" s="2"/>
      <c r="AK2363" s="2"/>
      <c r="AL2363" s="2"/>
      <c r="AM2363" s="2"/>
      <c r="AN2363" s="2"/>
      <c r="AO2363" s="2"/>
      <c r="AP2363" s="2"/>
      <c r="AQ2363" s="2"/>
      <c r="AR2363" s="2"/>
      <c r="AS2363" s="2"/>
      <c r="AT2363" s="2"/>
      <c r="AU2363" s="2"/>
      <c r="AV2363" s="2"/>
      <c r="AW2363" s="2"/>
      <c r="AX2363" s="2"/>
      <c r="AY2363" s="2"/>
      <c r="AZ2363" s="2"/>
      <c r="BA2363" s="2"/>
      <c r="BB2363" s="2"/>
      <c r="BC2363" s="2"/>
      <c r="BD2363" s="2"/>
      <c r="BE2363" s="2"/>
      <c r="BF2363" s="2"/>
      <c r="BG2363" s="2"/>
      <c r="BH2363" s="2"/>
      <c r="BI2363" s="2"/>
    </row>
    <row r="2364" spans="19:61">
      <c r="S2364" s="2"/>
      <c r="T2364" s="2"/>
      <c r="U2364" s="2"/>
      <c r="V2364" s="2"/>
      <c r="W2364" s="2"/>
      <c r="X2364" s="2"/>
      <c r="Y2364" s="2"/>
      <c r="Z2364" s="2"/>
      <c r="AA2364" s="2"/>
      <c r="AB2364" s="2"/>
      <c r="AC2364" s="2"/>
      <c r="AD2364" s="2"/>
      <c r="AE2364" s="2"/>
      <c r="AF2364" s="2"/>
      <c r="AG2364" s="2"/>
      <c r="AH2364" s="2"/>
      <c r="AI2364" s="2"/>
      <c r="AJ2364" s="2"/>
      <c r="AK2364" s="2"/>
      <c r="AL2364" s="2"/>
      <c r="AM2364" s="2"/>
      <c r="AN2364" s="2"/>
      <c r="AO2364" s="2"/>
      <c r="AP2364" s="2"/>
      <c r="AQ2364" s="2"/>
      <c r="AR2364" s="2"/>
      <c r="AS2364" s="2"/>
      <c r="AT2364" s="2"/>
      <c r="AU2364" s="2"/>
      <c r="AV2364" s="2"/>
      <c r="AW2364" s="2"/>
      <c r="AX2364" s="2"/>
      <c r="AY2364" s="2"/>
      <c r="AZ2364" s="2"/>
      <c r="BA2364" s="2"/>
      <c r="BB2364" s="2"/>
      <c r="BC2364" s="2"/>
      <c r="BD2364" s="2"/>
      <c r="BE2364" s="2"/>
      <c r="BF2364" s="2"/>
      <c r="BG2364" s="2"/>
      <c r="BH2364" s="2"/>
      <c r="BI2364" s="2"/>
    </row>
    <row r="2365" spans="19:61">
      <c r="S2365" s="2"/>
      <c r="T2365" s="2"/>
      <c r="U2365" s="2"/>
      <c r="V2365" s="2"/>
      <c r="W2365" s="2"/>
      <c r="X2365" s="2"/>
      <c r="Y2365" s="2"/>
      <c r="Z2365" s="2"/>
      <c r="AA2365" s="2"/>
      <c r="AB2365" s="2"/>
      <c r="AC2365" s="2"/>
      <c r="AD2365" s="2"/>
      <c r="AE2365" s="2"/>
      <c r="AF2365" s="2"/>
      <c r="AG2365" s="2"/>
      <c r="AH2365" s="2"/>
      <c r="AI2365" s="2"/>
      <c r="AJ2365" s="2"/>
      <c r="AK2365" s="2"/>
      <c r="AL2365" s="2"/>
      <c r="AM2365" s="2"/>
      <c r="AN2365" s="2"/>
      <c r="AO2365" s="2"/>
      <c r="AP2365" s="2"/>
      <c r="AQ2365" s="2"/>
      <c r="AR2365" s="2"/>
      <c r="AS2365" s="2"/>
      <c r="AT2365" s="2"/>
      <c r="AU2365" s="2"/>
      <c r="AV2365" s="2"/>
      <c r="AW2365" s="2"/>
      <c r="AX2365" s="2"/>
      <c r="AY2365" s="2"/>
      <c r="AZ2365" s="2"/>
      <c r="BA2365" s="2"/>
      <c r="BB2365" s="2"/>
      <c r="BC2365" s="2"/>
      <c r="BD2365" s="2"/>
      <c r="BE2365" s="2"/>
      <c r="BF2365" s="2"/>
      <c r="BG2365" s="2"/>
      <c r="BH2365" s="2"/>
      <c r="BI2365" s="2"/>
    </row>
    <row r="2366" spans="19:61">
      <c r="S2366" s="2"/>
      <c r="T2366" s="2"/>
      <c r="U2366" s="2"/>
      <c r="V2366" s="2"/>
      <c r="W2366" s="2"/>
      <c r="X2366" s="2"/>
      <c r="Y2366" s="2"/>
      <c r="Z2366" s="2"/>
      <c r="AA2366" s="2"/>
      <c r="AB2366" s="2"/>
      <c r="AC2366" s="2"/>
      <c r="AD2366" s="2"/>
      <c r="AE2366" s="2"/>
      <c r="AF2366" s="2"/>
      <c r="AG2366" s="2"/>
      <c r="AH2366" s="2"/>
      <c r="AI2366" s="2"/>
      <c r="AJ2366" s="2"/>
      <c r="AK2366" s="2"/>
      <c r="AL2366" s="2"/>
      <c r="AM2366" s="2"/>
      <c r="AN2366" s="2"/>
      <c r="AO2366" s="2"/>
      <c r="AP2366" s="2"/>
      <c r="AQ2366" s="2"/>
      <c r="AR2366" s="2"/>
      <c r="AS2366" s="2"/>
      <c r="AT2366" s="2"/>
      <c r="AU2366" s="2"/>
      <c r="AV2366" s="2"/>
      <c r="AW2366" s="2"/>
      <c r="AX2366" s="2"/>
      <c r="AY2366" s="2"/>
      <c r="AZ2366" s="2"/>
      <c r="BA2366" s="2"/>
      <c r="BB2366" s="2"/>
      <c r="BC2366" s="2"/>
      <c r="BD2366" s="2"/>
      <c r="BE2366" s="2"/>
      <c r="BF2366" s="2"/>
      <c r="BG2366" s="2"/>
      <c r="BH2366" s="2"/>
      <c r="BI2366" s="2"/>
    </row>
    <row r="2367" spans="19:61">
      <c r="S2367" s="2"/>
      <c r="T2367" s="2"/>
      <c r="U2367" s="2"/>
      <c r="V2367" s="2"/>
      <c r="W2367" s="2"/>
      <c r="X2367" s="2"/>
      <c r="Y2367" s="2"/>
      <c r="Z2367" s="2"/>
      <c r="AA2367" s="2"/>
      <c r="AB2367" s="2"/>
      <c r="AC2367" s="2"/>
      <c r="AD2367" s="2"/>
      <c r="AE2367" s="2"/>
      <c r="AF2367" s="2"/>
      <c r="AG2367" s="2"/>
      <c r="AH2367" s="2"/>
      <c r="AI2367" s="2"/>
      <c r="AJ2367" s="2"/>
      <c r="AK2367" s="2"/>
      <c r="AL2367" s="2"/>
      <c r="AM2367" s="2"/>
      <c r="AN2367" s="2"/>
      <c r="AO2367" s="2"/>
      <c r="AP2367" s="2"/>
      <c r="AQ2367" s="2"/>
      <c r="AR2367" s="2"/>
      <c r="AS2367" s="2"/>
      <c r="AT2367" s="2"/>
      <c r="AU2367" s="2"/>
      <c r="AV2367" s="2"/>
      <c r="AW2367" s="2"/>
      <c r="AX2367" s="2"/>
      <c r="AY2367" s="2"/>
      <c r="AZ2367" s="2"/>
      <c r="BA2367" s="2"/>
      <c r="BB2367" s="2"/>
      <c r="BC2367" s="2"/>
      <c r="BD2367" s="2"/>
      <c r="BE2367" s="2"/>
      <c r="BF2367" s="2"/>
      <c r="BG2367" s="2"/>
      <c r="BH2367" s="2"/>
      <c r="BI2367" s="2"/>
    </row>
    <row r="2368" spans="19:61">
      <c r="S2368" s="2"/>
      <c r="T2368" s="2"/>
      <c r="U2368" s="2"/>
      <c r="V2368" s="2"/>
      <c r="W2368" s="2"/>
      <c r="X2368" s="2"/>
      <c r="Y2368" s="2"/>
      <c r="Z2368" s="2"/>
      <c r="AA2368" s="2"/>
      <c r="AB2368" s="2"/>
      <c r="AC2368" s="2"/>
      <c r="AD2368" s="2"/>
      <c r="AE2368" s="2"/>
      <c r="AF2368" s="2"/>
      <c r="AG2368" s="2"/>
      <c r="AH2368" s="2"/>
      <c r="AI2368" s="2"/>
      <c r="AJ2368" s="2"/>
      <c r="AK2368" s="2"/>
      <c r="AL2368" s="2"/>
      <c r="AM2368" s="2"/>
      <c r="AN2368" s="2"/>
      <c r="AO2368" s="2"/>
      <c r="AP2368" s="2"/>
      <c r="AQ2368" s="2"/>
      <c r="AR2368" s="2"/>
      <c r="AS2368" s="2"/>
      <c r="AT2368" s="2"/>
      <c r="AU2368" s="2"/>
      <c r="AV2368" s="2"/>
      <c r="AW2368" s="2"/>
      <c r="AX2368" s="2"/>
      <c r="AY2368" s="2"/>
      <c r="AZ2368" s="2"/>
      <c r="BA2368" s="2"/>
      <c r="BB2368" s="2"/>
      <c r="BC2368" s="2"/>
      <c r="BD2368" s="2"/>
      <c r="BE2368" s="2"/>
      <c r="BF2368" s="2"/>
      <c r="BG2368" s="2"/>
      <c r="BH2368" s="2"/>
      <c r="BI2368" s="2"/>
    </row>
    <row r="2369" spans="19:61">
      <c r="S2369" s="2"/>
      <c r="T2369" s="2"/>
      <c r="U2369" s="2"/>
      <c r="V2369" s="2"/>
      <c r="W2369" s="2"/>
      <c r="X2369" s="2"/>
      <c r="Y2369" s="2"/>
      <c r="Z2369" s="2"/>
      <c r="AA2369" s="2"/>
      <c r="AB2369" s="2"/>
      <c r="AC2369" s="2"/>
      <c r="AD2369" s="2"/>
      <c r="AE2369" s="2"/>
      <c r="AF2369" s="2"/>
      <c r="AG2369" s="2"/>
      <c r="AH2369" s="2"/>
      <c r="AI2369" s="2"/>
      <c r="AJ2369" s="2"/>
      <c r="AK2369" s="2"/>
      <c r="AL2369" s="2"/>
      <c r="AM2369" s="2"/>
      <c r="AN2369" s="2"/>
      <c r="AO2369" s="2"/>
      <c r="AP2369" s="2"/>
      <c r="AQ2369" s="2"/>
      <c r="AR2369" s="2"/>
      <c r="AS2369" s="2"/>
      <c r="AT2369" s="2"/>
      <c r="AU2369" s="2"/>
      <c r="AV2369" s="2"/>
      <c r="AW2369" s="2"/>
      <c r="AX2369" s="2"/>
      <c r="AY2369" s="2"/>
      <c r="AZ2369" s="2"/>
      <c r="BA2369" s="2"/>
      <c r="BB2369" s="2"/>
      <c r="BC2369" s="2"/>
      <c r="BD2369" s="2"/>
      <c r="BE2369" s="2"/>
      <c r="BF2369" s="2"/>
      <c r="BG2369" s="2"/>
      <c r="BH2369" s="2"/>
      <c r="BI2369" s="2"/>
    </row>
    <row r="2370" spans="19:61">
      <c r="S2370" s="2"/>
      <c r="T2370" s="2"/>
      <c r="U2370" s="2"/>
      <c r="V2370" s="2"/>
      <c r="W2370" s="2"/>
      <c r="X2370" s="2"/>
      <c r="Y2370" s="2"/>
      <c r="Z2370" s="2"/>
      <c r="AA2370" s="2"/>
      <c r="AB2370" s="2"/>
      <c r="AC2370" s="2"/>
      <c r="AD2370" s="2"/>
      <c r="AE2370" s="2"/>
      <c r="AF2370" s="2"/>
      <c r="AG2370" s="2"/>
      <c r="AH2370" s="2"/>
      <c r="AI2370" s="2"/>
      <c r="AJ2370" s="2"/>
      <c r="AK2370" s="2"/>
      <c r="AL2370" s="2"/>
      <c r="AM2370" s="2"/>
      <c r="AN2370" s="2"/>
      <c r="AO2370" s="2"/>
      <c r="AP2370" s="2"/>
      <c r="AQ2370" s="2"/>
      <c r="AR2370" s="2"/>
      <c r="AS2370" s="2"/>
      <c r="AT2370" s="2"/>
      <c r="AU2370" s="2"/>
      <c r="AV2370" s="2"/>
      <c r="AW2370" s="2"/>
      <c r="AX2370" s="2"/>
      <c r="AY2370" s="2"/>
      <c r="AZ2370" s="2"/>
      <c r="BA2370" s="2"/>
      <c r="BB2370" s="2"/>
      <c r="BC2370" s="2"/>
      <c r="BD2370" s="2"/>
      <c r="BE2370" s="2"/>
      <c r="BF2370" s="2"/>
      <c r="BG2370" s="2"/>
      <c r="BH2370" s="2"/>
      <c r="BI2370" s="2"/>
    </row>
    <row r="2371" spans="19:61">
      <c r="S2371" s="2"/>
      <c r="T2371" s="2"/>
      <c r="U2371" s="2"/>
      <c r="V2371" s="2"/>
      <c r="W2371" s="2"/>
      <c r="X2371" s="2"/>
      <c r="Y2371" s="2"/>
      <c r="Z2371" s="2"/>
      <c r="AA2371" s="2"/>
      <c r="AB2371" s="2"/>
      <c r="AC2371" s="2"/>
      <c r="AD2371" s="2"/>
      <c r="AE2371" s="2"/>
      <c r="AF2371" s="2"/>
      <c r="AG2371" s="2"/>
      <c r="AH2371" s="2"/>
      <c r="AI2371" s="2"/>
      <c r="AJ2371" s="2"/>
      <c r="AK2371" s="2"/>
      <c r="AL2371" s="2"/>
      <c r="AM2371" s="2"/>
      <c r="AN2371" s="2"/>
      <c r="AO2371" s="2"/>
      <c r="AP2371" s="2"/>
      <c r="AQ2371" s="2"/>
      <c r="AR2371" s="2"/>
      <c r="AS2371" s="2"/>
      <c r="AT2371" s="2"/>
      <c r="AU2371" s="2"/>
      <c r="AV2371" s="2"/>
      <c r="AW2371" s="2"/>
      <c r="AX2371" s="2"/>
      <c r="AY2371" s="2"/>
      <c r="AZ2371" s="2"/>
      <c r="BA2371" s="2"/>
      <c r="BB2371" s="2"/>
      <c r="BC2371" s="2"/>
      <c r="BD2371" s="2"/>
      <c r="BE2371" s="2"/>
      <c r="BF2371" s="2"/>
      <c r="BG2371" s="2"/>
      <c r="BH2371" s="2"/>
      <c r="BI2371" s="2"/>
    </row>
    <row r="2372" spans="19:61">
      <c r="S2372" s="2"/>
      <c r="T2372" s="2"/>
      <c r="U2372" s="2"/>
      <c r="V2372" s="2"/>
      <c r="W2372" s="2"/>
      <c r="X2372" s="2"/>
      <c r="Y2372" s="2"/>
      <c r="Z2372" s="2"/>
      <c r="AA2372" s="2"/>
      <c r="AB2372" s="2"/>
      <c r="AC2372" s="2"/>
      <c r="AD2372" s="2"/>
      <c r="AE2372" s="2"/>
      <c r="AF2372" s="2"/>
      <c r="AG2372" s="2"/>
      <c r="AH2372" s="2"/>
      <c r="AI2372" s="2"/>
      <c r="AJ2372" s="2"/>
      <c r="AK2372" s="2"/>
      <c r="AL2372" s="2"/>
      <c r="AM2372" s="2"/>
      <c r="AN2372" s="2"/>
      <c r="AO2372" s="2"/>
      <c r="AP2372" s="2"/>
      <c r="AQ2372" s="2"/>
      <c r="AR2372" s="2"/>
      <c r="AS2372" s="2"/>
      <c r="AT2372" s="2"/>
      <c r="AU2372" s="2"/>
      <c r="AV2372" s="2"/>
      <c r="AW2372" s="2"/>
      <c r="AX2372" s="2"/>
      <c r="AY2372" s="2"/>
      <c r="AZ2372" s="2"/>
      <c r="BA2372" s="2"/>
      <c r="BB2372" s="2"/>
      <c r="BC2372" s="2"/>
      <c r="BD2372" s="2"/>
      <c r="BE2372" s="2"/>
      <c r="BF2372" s="2"/>
      <c r="BG2372" s="2"/>
      <c r="BH2372" s="2"/>
      <c r="BI2372" s="2"/>
    </row>
    <row r="2373" spans="19:61">
      <c r="S2373" s="2"/>
      <c r="T2373" s="2"/>
      <c r="U2373" s="2"/>
      <c r="V2373" s="2"/>
      <c r="W2373" s="2"/>
      <c r="X2373" s="2"/>
      <c r="Y2373" s="2"/>
      <c r="Z2373" s="2"/>
      <c r="AA2373" s="2"/>
      <c r="AB2373" s="2"/>
      <c r="AC2373" s="2"/>
      <c r="AD2373" s="2"/>
      <c r="AE2373" s="2"/>
      <c r="AF2373" s="2"/>
      <c r="AG2373" s="2"/>
      <c r="AH2373" s="2"/>
      <c r="AI2373" s="2"/>
      <c r="AJ2373" s="2"/>
      <c r="AK2373" s="2"/>
      <c r="AL2373" s="2"/>
      <c r="AM2373" s="2"/>
      <c r="AN2373" s="2"/>
      <c r="AO2373" s="2"/>
      <c r="AP2373" s="2"/>
      <c r="AQ2373" s="2"/>
      <c r="AR2373" s="2"/>
      <c r="AS2373" s="2"/>
      <c r="AT2373" s="2"/>
      <c r="AU2373" s="2"/>
      <c r="AV2373" s="2"/>
      <c r="AW2373" s="2"/>
      <c r="AX2373" s="2"/>
      <c r="AY2373" s="2"/>
      <c r="AZ2373" s="2"/>
      <c r="BA2373" s="2"/>
      <c r="BB2373" s="2"/>
      <c r="BC2373" s="2"/>
      <c r="BD2373" s="2"/>
      <c r="BE2373" s="2"/>
      <c r="BF2373" s="2"/>
      <c r="BG2373" s="2"/>
      <c r="BH2373" s="2"/>
      <c r="BI2373" s="2"/>
    </row>
    <row r="2374" spans="19:61">
      <c r="S2374" s="2"/>
      <c r="T2374" s="2"/>
      <c r="U2374" s="2"/>
      <c r="V2374" s="2"/>
      <c r="W2374" s="2"/>
      <c r="X2374" s="2"/>
      <c r="Y2374" s="2"/>
      <c r="Z2374" s="2"/>
      <c r="AA2374" s="2"/>
      <c r="AB2374" s="2"/>
      <c r="AC2374" s="2"/>
      <c r="AD2374" s="2"/>
      <c r="AE2374" s="2"/>
      <c r="AF2374" s="2"/>
      <c r="AG2374" s="2"/>
      <c r="AH2374" s="2"/>
      <c r="AI2374" s="2"/>
      <c r="AJ2374" s="2"/>
      <c r="AK2374" s="2"/>
      <c r="AL2374" s="2"/>
      <c r="AM2374" s="2"/>
      <c r="AN2374" s="2"/>
      <c r="AO2374" s="2"/>
      <c r="AP2374" s="2"/>
      <c r="AQ2374" s="2"/>
      <c r="AR2374" s="2"/>
      <c r="AS2374" s="2"/>
      <c r="AT2374" s="2"/>
      <c r="AU2374" s="2"/>
      <c r="AV2374" s="2"/>
      <c r="AW2374" s="2"/>
      <c r="AX2374" s="2"/>
      <c r="AY2374" s="2"/>
      <c r="AZ2374" s="2"/>
      <c r="BA2374" s="2"/>
      <c r="BB2374" s="2"/>
      <c r="BC2374" s="2"/>
      <c r="BD2374" s="2"/>
      <c r="BE2374" s="2"/>
      <c r="BF2374" s="2"/>
      <c r="BG2374" s="2"/>
      <c r="BH2374" s="2"/>
      <c r="BI2374" s="2"/>
    </row>
    <row r="2375" spans="19:61">
      <c r="S2375" s="2"/>
      <c r="T2375" s="2"/>
      <c r="U2375" s="2"/>
      <c r="V2375" s="2"/>
      <c r="W2375" s="2"/>
      <c r="X2375" s="2"/>
      <c r="Y2375" s="2"/>
      <c r="Z2375" s="2"/>
      <c r="AA2375" s="2"/>
      <c r="AB2375" s="2"/>
      <c r="AC2375" s="2"/>
      <c r="AD2375" s="2"/>
      <c r="AE2375" s="2"/>
      <c r="AF2375" s="2"/>
      <c r="AG2375" s="2"/>
      <c r="AH2375" s="2"/>
      <c r="AI2375" s="2"/>
      <c r="AJ2375" s="2"/>
      <c r="AK2375" s="2"/>
      <c r="AL2375" s="2"/>
      <c r="AM2375" s="2"/>
      <c r="AN2375" s="2"/>
      <c r="AO2375" s="2"/>
      <c r="AP2375" s="2"/>
      <c r="AQ2375" s="2"/>
      <c r="AR2375" s="2"/>
      <c r="AS2375" s="2"/>
      <c r="AT2375" s="2"/>
      <c r="AU2375" s="2"/>
      <c r="AV2375" s="2"/>
      <c r="AW2375" s="2"/>
      <c r="AX2375" s="2"/>
      <c r="AY2375" s="2"/>
      <c r="AZ2375" s="2"/>
      <c r="BA2375" s="2"/>
      <c r="BB2375" s="2"/>
      <c r="BC2375" s="2"/>
      <c r="BD2375" s="2"/>
      <c r="BE2375" s="2"/>
      <c r="BF2375" s="2"/>
      <c r="BG2375" s="2"/>
      <c r="BH2375" s="2"/>
      <c r="BI2375" s="2"/>
    </row>
    <row r="2376" spans="19:61">
      <c r="S2376" s="2"/>
      <c r="T2376" s="2"/>
      <c r="U2376" s="2"/>
      <c r="V2376" s="2"/>
      <c r="W2376" s="2"/>
      <c r="X2376" s="2"/>
      <c r="Y2376" s="2"/>
      <c r="Z2376" s="2"/>
      <c r="AA2376" s="2"/>
      <c r="AB2376" s="2"/>
      <c r="AC2376" s="2"/>
      <c r="AD2376" s="2"/>
      <c r="AE2376" s="2"/>
      <c r="AF2376" s="2"/>
      <c r="AG2376" s="2"/>
      <c r="AH2376" s="2"/>
      <c r="AI2376" s="2"/>
      <c r="AJ2376" s="2"/>
      <c r="AK2376" s="2"/>
      <c r="AL2376" s="2"/>
      <c r="AM2376" s="2"/>
      <c r="AN2376" s="2"/>
      <c r="AO2376" s="2"/>
      <c r="AP2376" s="2"/>
      <c r="AQ2376" s="2"/>
      <c r="AR2376" s="2"/>
      <c r="AS2376" s="2"/>
      <c r="AT2376" s="2"/>
      <c r="AU2376" s="2"/>
      <c r="AV2376" s="2"/>
      <c r="AW2376" s="2"/>
      <c r="AX2376" s="2"/>
      <c r="AY2376" s="2"/>
      <c r="AZ2376" s="2"/>
      <c r="BA2376" s="2"/>
      <c r="BB2376" s="2"/>
      <c r="BC2376" s="2"/>
      <c r="BD2376" s="2"/>
      <c r="BE2376" s="2"/>
      <c r="BF2376" s="2"/>
      <c r="BG2376" s="2"/>
      <c r="BH2376" s="2"/>
      <c r="BI2376" s="2"/>
    </row>
    <row r="2377" spans="19:61">
      <c r="S2377" s="2"/>
      <c r="T2377" s="2"/>
      <c r="U2377" s="2"/>
      <c r="V2377" s="2"/>
      <c r="W2377" s="2"/>
      <c r="X2377" s="2"/>
      <c r="Y2377" s="2"/>
      <c r="Z2377" s="2"/>
      <c r="AA2377" s="2"/>
      <c r="AB2377" s="2"/>
      <c r="AC2377" s="2"/>
      <c r="AD2377" s="2"/>
      <c r="AE2377" s="2"/>
      <c r="AF2377" s="2"/>
      <c r="AG2377" s="2"/>
      <c r="AH2377" s="2"/>
      <c r="AI2377" s="2"/>
      <c r="AJ2377" s="2"/>
      <c r="AK2377" s="2"/>
      <c r="AL2377" s="2"/>
      <c r="AM2377" s="2"/>
      <c r="AN2377" s="2"/>
      <c r="AO2377" s="2"/>
      <c r="AP2377" s="2"/>
      <c r="AQ2377" s="2"/>
      <c r="AR2377" s="2"/>
      <c r="AS2377" s="2"/>
      <c r="AT2377" s="2"/>
      <c r="AU2377" s="2"/>
      <c r="AV2377" s="2"/>
      <c r="AW2377" s="2"/>
      <c r="AX2377" s="2"/>
      <c r="AY2377" s="2"/>
      <c r="AZ2377" s="2"/>
      <c r="BA2377" s="2"/>
      <c r="BB2377" s="2"/>
      <c r="BC2377" s="2"/>
      <c r="BD2377" s="2"/>
      <c r="BE2377" s="2"/>
      <c r="BF2377" s="2"/>
      <c r="BG2377" s="2"/>
      <c r="BH2377" s="2"/>
      <c r="BI2377" s="2"/>
    </row>
    <row r="2378" spans="19:61">
      <c r="S2378" s="2"/>
      <c r="T2378" s="2"/>
      <c r="U2378" s="2"/>
      <c r="V2378" s="2"/>
      <c r="W2378" s="2"/>
      <c r="X2378" s="2"/>
      <c r="Y2378" s="2"/>
      <c r="Z2378" s="2"/>
      <c r="AA2378" s="2"/>
      <c r="AB2378" s="2"/>
      <c r="AC2378" s="2"/>
      <c r="AD2378" s="2"/>
      <c r="AE2378" s="2"/>
      <c r="AF2378" s="2"/>
      <c r="AG2378" s="2"/>
      <c r="AH2378" s="2"/>
      <c r="AI2378" s="2"/>
      <c r="AJ2378" s="2"/>
      <c r="AK2378" s="2"/>
      <c r="AL2378" s="2"/>
      <c r="AM2378" s="2"/>
      <c r="AN2378" s="2"/>
      <c r="AO2378" s="2"/>
      <c r="AP2378" s="2"/>
      <c r="AQ2378" s="2"/>
      <c r="AR2378" s="2"/>
      <c r="AS2378" s="2"/>
      <c r="AT2378" s="2"/>
      <c r="AU2378" s="2"/>
      <c r="AV2378" s="2"/>
      <c r="AW2378" s="2"/>
      <c r="AX2378" s="2"/>
      <c r="AY2378" s="2"/>
      <c r="AZ2378" s="2"/>
      <c r="BA2378" s="2"/>
      <c r="BB2378" s="2"/>
      <c r="BC2378" s="2"/>
      <c r="BD2378" s="2"/>
      <c r="BE2378" s="2"/>
      <c r="BF2378" s="2"/>
      <c r="BG2378" s="2"/>
      <c r="BH2378" s="2"/>
      <c r="BI2378" s="2"/>
    </row>
    <row r="2379" spans="19:61">
      <c r="S2379" s="2"/>
      <c r="T2379" s="2"/>
      <c r="U2379" s="2"/>
      <c r="V2379" s="2"/>
      <c r="W2379" s="2"/>
      <c r="X2379" s="2"/>
      <c r="Y2379" s="2"/>
      <c r="Z2379" s="2"/>
      <c r="AA2379" s="2"/>
      <c r="AB2379" s="2"/>
      <c r="AC2379" s="2"/>
      <c r="AD2379" s="2"/>
      <c r="AE2379" s="2"/>
      <c r="AF2379" s="2"/>
      <c r="AG2379" s="2"/>
      <c r="AH2379" s="2"/>
      <c r="AI2379" s="2"/>
      <c r="AJ2379" s="2"/>
      <c r="AK2379" s="2"/>
      <c r="AL2379" s="2"/>
      <c r="AM2379" s="2"/>
      <c r="AN2379" s="2"/>
      <c r="AO2379" s="2"/>
      <c r="AP2379" s="2"/>
      <c r="AQ2379" s="2"/>
      <c r="AR2379" s="2"/>
      <c r="AS2379" s="2"/>
      <c r="AT2379" s="2"/>
      <c r="AU2379" s="2"/>
      <c r="AV2379" s="2"/>
      <c r="AW2379" s="2"/>
      <c r="AX2379" s="2"/>
      <c r="AY2379" s="2"/>
      <c r="AZ2379" s="2"/>
      <c r="BA2379" s="2"/>
      <c r="BB2379" s="2"/>
      <c r="BC2379" s="2"/>
      <c r="BD2379" s="2"/>
      <c r="BE2379" s="2"/>
      <c r="BF2379" s="2"/>
      <c r="BG2379" s="2"/>
      <c r="BH2379" s="2"/>
      <c r="BI2379" s="2"/>
    </row>
    <row r="2380" spans="19:61">
      <c r="S2380" s="2"/>
      <c r="T2380" s="2"/>
      <c r="U2380" s="2"/>
      <c r="V2380" s="2"/>
      <c r="W2380" s="2"/>
      <c r="X2380" s="2"/>
      <c r="Y2380" s="2"/>
      <c r="Z2380" s="2"/>
      <c r="AA2380" s="2"/>
      <c r="AB2380" s="2"/>
      <c r="AC2380" s="2"/>
      <c r="AD2380" s="2"/>
      <c r="AE2380" s="2"/>
      <c r="AF2380" s="2"/>
      <c r="AG2380" s="2"/>
      <c r="AH2380" s="2"/>
      <c r="AI2380" s="2"/>
      <c r="AJ2380" s="2"/>
      <c r="AK2380" s="2"/>
      <c r="AL2380" s="2"/>
      <c r="AM2380" s="2"/>
      <c r="AN2380" s="2"/>
      <c r="AO2380" s="2"/>
      <c r="AP2380" s="2"/>
      <c r="AQ2380" s="2"/>
      <c r="AR2380" s="2"/>
      <c r="AS2380" s="2"/>
      <c r="AT2380" s="2"/>
      <c r="AU2380" s="2"/>
      <c r="AV2380" s="2"/>
      <c r="AW2380" s="2"/>
      <c r="AX2380" s="2"/>
      <c r="AY2380" s="2"/>
      <c r="AZ2380" s="2"/>
      <c r="BA2380" s="2"/>
      <c r="BB2380" s="2"/>
      <c r="BC2380" s="2"/>
      <c r="BD2380" s="2"/>
      <c r="BE2380" s="2"/>
      <c r="BF2380" s="2"/>
      <c r="BG2380" s="2"/>
      <c r="BH2380" s="2"/>
      <c r="BI2380" s="2"/>
    </row>
    <row r="2381" spans="19:61">
      <c r="S2381" s="2"/>
      <c r="T2381" s="2"/>
      <c r="U2381" s="2"/>
      <c r="V2381" s="2"/>
      <c r="W2381" s="2"/>
      <c r="X2381" s="2"/>
      <c r="Y2381" s="2"/>
      <c r="Z2381" s="2"/>
      <c r="AA2381" s="2"/>
      <c r="AB2381" s="2"/>
      <c r="AC2381" s="2"/>
      <c r="AD2381" s="2"/>
      <c r="AE2381" s="2"/>
      <c r="AF2381" s="2"/>
      <c r="AG2381" s="2"/>
      <c r="AH2381" s="2"/>
      <c r="AI2381" s="2"/>
      <c r="AJ2381" s="2"/>
      <c r="AK2381" s="2"/>
      <c r="AL2381" s="2"/>
      <c r="AM2381" s="2"/>
      <c r="AN2381" s="2"/>
      <c r="AO2381" s="2"/>
      <c r="AP2381" s="2"/>
      <c r="AQ2381" s="2"/>
      <c r="AR2381" s="2"/>
      <c r="AS2381" s="2"/>
      <c r="AT2381" s="2"/>
      <c r="AU2381" s="2"/>
      <c r="AV2381" s="2"/>
      <c r="AW2381" s="2"/>
      <c r="AX2381" s="2"/>
      <c r="AY2381" s="2"/>
      <c r="AZ2381" s="2"/>
      <c r="BA2381" s="2"/>
      <c r="BB2381" s="2"/>
      <c r="BC2381" s="2"/>
      <c r="BD2381" s="2"/>
      <c r="BE2381" s="2"/>
      <c r="BF2381" s="2"/>
      <c r="BG2381" s="2"/>
      <c r="BH2381" s="2"/>
      <c r="BI2381" s="2"/>
    </row>
    <row r="2382" spans="19:61">
      <c r="S2382" s="2"/>
      <c r="T2382" s="2"/>
      <c r="U2382" s="2"/>
      <c r="V2382" s="2"/>
      <c r="W2382" s="2"/>
      <c r="X2382" s="2"/>
      <c r="Y2382" s="2"/>
      <c r="Z2382" s="2"/>
      <c r="AA2382" s="2"/>
      <c r="AB2382" s="2"/>
      <c r="AC2382" s="2"/>
      <c r="AD2382" s="2"/>
      <c r="AE2382" s="2"/>
      <c r="AF2382" s="2"/>
      <c r="AG2382" s="2"/>
      <c r="AH2382" s="2"/>
      <c r="AI2382" s="2"/>
      <c r="AJ2382" s="2"/>
      <c r="AK2382" s="2"/>
      <c r="AL2382" s="2"/>
      <c r="AM2382" s="2"/>
      <c r="AN2382" s="2"/>
      <c r="AO2382" s="2"/>
      <c r="AP2382" s="2"/>
      <c r="AQ2382" s="2"/>
      <c r="AR2382" s="2"/>
      <c r="AS2382" s="2"/>
      <c r="AT2382" s="2"/>
      <c r="AU2382" s="2"/>
      <c r="AV2382" s="2"/>
      <c r="AW2382" s="2"/>
      <c r="AX2382" s="2"/>
      <c r="AY2382" s="2"/>
      <c r="AZ2382" s="2"/>
      <c r="BA2382" s="2"/>
      <c r="BB2382" s="2"/>
      <c r="BC2382" s="2"/>
      <c r="BD2382" s="2"/>
      <c r="BE2382" s="2"/>
      <c r="BF2382" s="2"/>
      <c r="BG2382" s="2"/>
      <c r="BH2382" s="2"/>
      <c r="BI2382" s="2"/>
    </row>
    <row r="2383" spans="19:61">
      <c r="S2383" s="2"/>
      <c r="T2383" s="2"/>
      <c r="U2383" s="2"/>
      <c r="V2383" s="2"/>
      <c r="W2383" s="2"/>
      <c r="X2383" s="2"/>
      <c r="Y2383" s="2"/>
      <c r="Z2383" s="2"/>
      <c r="AA2383" s="2"/>
      <c r="AB2383" s="2"/>
      <c r="AC2383" s="2"/>
      <c r="AD2383" s="2"/>
      <c r="AE2383" s="2"/>
      <c r="AF2383" s="2"/>
      <c r="AG2383" s="2"/>
      <c r="AH2383" s="2"/>
      <c r="AI2383" s="2"/>
      <c r="AJ2383" s="2"/>
      <c r="AK2383" s="2"/>
      <c r="AL2383" s="2"/>
      <c r="AM2383" s="2"/>
      <c r="AN2383" s="2"/>
      <c r="AO2383" s="2"/>
      <c r="AP2383" s="2"/>
      <c r="AQ2383" s="2"/>
      <c r="AR2383" s="2"/>
      <c r="AS2383" s="2"/>
      <c r="AT2383" s="2"/>
      <c r="AU2383" s="2"/>
      <c r="AV2383" s="2"/>
      <c r="AW2383" s="2"/>
      <c r="AX2383" s="2"/>
      <c r="AY2383" s="2"/>
      <c r="AZ2383" s="2"/>
      <c r="BA2383" s="2"/>
      <c r="BB2383" s="2"/>
      <c r="BC2383" s="2"/>
      <c r="BD2383" s="2"/>
      <c r="BE2383" s="2"/>
      <c r="BF2383" s="2"/>
      <c r="BG2383" s="2"/>
      <c r="BH2383" s="2"/>
      <c r="BI2383" s="2"/>
    </row>
  </sheetData>
  <mergeCells count="111">
    <mergeCell ref="D555:E555"/>
    <mergeCell ref="D556:E556"/>
    <mergeCell ref="F509:H509"/>
    <mergeCell ref="P603:T603"/>
    <mergeCell ref="E509:E510"/>
    <mergeCell ref="AC603:AD603"/>
    <mergeCell ref="C708:C716"/>
    <mergeCell ref="D570:E570"/>
    <mergeCell ref="D571:E571"/>
    <mergeCell ref="D572:E572"/>
    <mergeCell ref="D573:E573"/>
    <mergeCell ref="D574:E574"/>
    <mergeCell ref="D557:E557"/>
    <mergeCell ref="D558:E558"/>
    <mergeCell ref="D568:E568"/>
    <mergeCell ref="D569:E569"/>
    <mergeCell ref="C575:C576"/>
    <mergeCell ref="D575:E575"/>
    <mergeCell ref="D576:E576"/>
    <mergeCell ref="C553:C561"/>
    <mergeCell ref="D553:E553"/>
    <mergeCell ref="C570:C574"/>
    <mergeCell ref="D559:E559"/>
    <mergeCell ref="D560:E560"/>
    <mergeCell ref="G648:H649"/>
    <mergeCell ref="I648:J649"/>
    <mergeCell ref="K648:L649"/>
    <mergeCell ref="C562:C569"/>
    <mergeCell ref="D562:E562"/>
    <mergeCell ref="D563:E563"/>
    <mergeCell ref="D564:E564"/>
    <mergeCell ref="D565:E565"/>
    <mergeCell ref="D566:E566"/>
    <mergeCell ref="D567:E567"/>
    <mergeCell ref="D561:E561"/>
    <mergeCell ref="D29:E29"/>
    <mergeCell ref="D307:H307"/>
    <mergeCell ref="I193:J193"/>
    <mergeCell ref="C193:C194"/>
    <mergeCell ref="D193:G193"/>
    <mergeCell ref="C80:D80"/>
    <mergeCell ref="C74:D74"/>
    <mergeCell ref="C75:D75"/>
    <mergeCell ref="C76:D76"/>
    <mergeCell ref="C77:D77"/>
    <mergeCell ref="E303:F303"/>
    <mergeCell ref="G303:H303"/>
    <mergeCell ref="C306:H306"/>
    <mergeCell ref="C69:D69"/>
    <mergeCell ref="C48:C49"/>
    <mergeCell ref="D48:D49"/>
    <mergeCell ref="C50:C51"/>
    <mergeCell ref="D50:D51"/>
    <mergeCell ref="C78:D78"/>
    <mergeCell ref="C79:D79"/>
    <mergeCell ref="C70:D70"/>
    <mergeCell ref="C71:D71"/>
    <mergeCell ref="C72:D72"/>
    <mergeCell ref="D23:E23"/>
    <mergeCell ref="D20:E20"/>
    <mergeCell ref="D21:E21"/>
    <mergeCell ref="D22:E22"/>
    <mergeCell ref="D27:E27"/>
    <mergeCell ref="D28:E28"/>
    <mergeCell ref="B579:B600"/>
    <mergeCell ref="D17:E17"/>
    <mergeCell ref="D18:E18"/>
    <mergeCell ref="D19:E19"/>
    <mergeCell ref="D24:E24"/>
    <mergeCell ref="D25:E25"/>
    <mergeCell ref="D26:E26"/>
    <mergeCell ref="C46:C47"/>
    <mergeCell ref="D46:D47"/>
    <mergeCell ref="C42:D42"/>
    <mergeCell ref="B273:B284"/>
    <mergeCell ref="B288:B297"/>
    <mergeCell ref="B54:B63"/>
    <mergeCell ref="B306:B308"/>
    <mergeCell ref="B84:B95"/>
    <mergeCell ref="B498:B550"/>
    <mergeCell ref="C384:D384"/>
    <mergeCell ref="C385:D385"/>
    <mergeCell ref="B604:B625"/>
    <mergeCell ref="B372:B379"/>
    <mergeCell ref="B16:B30"/>
    <mergeCell ref="B311:B325"/>
    <mergeCell ref="B33:B42"/>
    <mergeCell ref="B101:B132"/>
    <mergeCell ref="B135:B158"/>
    <mergeCell ref="B162:B189"/>
    <mergeCell ref="B193:B201"/>
    <mergeCell ref="B207:B257"/>
    <mergeCell ref="D554:E554"/>
    <mergeCell ref="C508:N508"/>
    <mergeCell ref="C509:C510"/>
    <mergeCell ref="F435:J435"/>
    <mergeCell ref="C55:C63"/>
    <mergeCell ref="C68:D68"/>
    <mergeCell ref="C73:D73"/>
    <mergeCell ref="D258:E258"/>
    <mergeCell ref="D300:E300"/>
    <mergeCell ref="E55:E63"/>
    <mergeCell ref="C67:D67"/>
    <mergeCell ref="J551:K551"/>
    <mergeCell ref="C311:H311"/>
    <mergeCell ref="C481:K481"/>
    <mergeCell ref="E308:H308"/>
    <mergeCell ref="D509:D510"/>
    <mergeCell ref="C487:K487"/>
    <mergeCell ref="C387:D387"/>
    <mergeCell ref="C386:D386"/>
  </mergeCells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34c87397-5fc1-491e-85e7-d6110dbe9cbd" ContentTypeId="0x0101" PreviousValue="false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ideFromDelve xmlns="71c5aaf6-e6ce-465b-b873-5148d2a4c105">false</HideFromDelve>
    <TaxCatchAll xmlns="71c5aaf6-e6ce-465b-b873-5148d2a4c105" xsi:nil="true"/>
    <lcf76f155ced4ddcb4097134ff3c332f xmlns="160a2b53-66a1-4363-a5dd-0d534331b1f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C19692F0D9D4A9D089CA720961194" ma:contentTypeVersion="18" ma:contentTypeDescription="Create a new document." ma:contentTypeScope="" ma:versionID="92cceb4e798586597a9f3db9c1e6808e">
  <xsd:schema xmlns:xsd="http://www.w3.org/2001/XMLSchema" xmlns:xs="http://www.w3.org/2001/XMLSchema" xmlns:p="http://schemas.microsoft.com/office/2006/metadata/properties" xmlns:ns2="71c5aaf6-e6ce-465b-b873-5148d2a4c105" xmlns:ns3="160a2b53-66a1-4363-a5dd-0d534331b1f1" xmlns:ns4="b5cc7543-f732-482c-b46f-01a3677f2925" targetNamespace="http://schemas.microsoft.com/office/2006/metadata/properties" ma:root="true" ma:fieldsID="a39efe1cc61961bc4d903c092423cb7e" ns2:_="" ns3:_="" ns4:_="">
    <xsd:import namespace="71c5aaf6-e6ce-465b-b873-5148d2a4c105"/>
    <xsd:import namespace="160a2b53-66a1-4363-a5dd-0d534331b1f1"/>
    <xsd:import namespace="b5cc7543-f732-482c-b46f-01a3677f292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  <xsd:element name="TaxCatchAll" ma:index="25" nillable="true" ma:displayName="Taxonomy Catch All Column" ma:hidden="true" ma:list="{ab78fcf1-35bf-4821-8710-c325c64b5d1d}" ma:internalName="TaxCatchAll" ma:showField="CatchAllData" ma:web="b5cc7543-f732-482c-b46f-01a3677f29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a2b53-66a1-4363-a5dd-0d534331b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34c87397-5fc1-491e-85e7-d6110dbe9c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c7543-f732-482c-b46f-01a3677f292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/>
</file>

<file path=customXml/itemProps1.xml><?xml version="1.0" encoding="utf-8"?>
<ds:datastoreItem xmlns:ds="http://schemas.openxmlformats.org/officeDocument/2006/customXml" ds:itemID="{B3052C8F-B361-484C-97B3-59D28589272E}"/>
</file>

<file path=customXml/itemProps2.xml><?xml version="1.0" encoding="utf-8"?>
<ds:datastoreItem xmlns:ds="http://schemas.openxmlformats.org/officeDocument/2006/customXml" ds:itemID="{699DC545-3C26-44E1-B142-12688108552E}"/>
</file>

<file path=customXml/itemProps3.xml><?xml version="1.0" encoding="utf-8"?>
<ds:datastoreItem xmlns:ds="http://schemas.openxmlformats.org/officeDocument/2006/customXml" ds:itemID="{9B2B60FD-DDDB-434F-AC94-10ABC141C523}"/>
</file>

<file path=customXml/itemProps4.xml><?xml version="1.0" encoding="utf-8"?>
<ds:datastoreItem xmlns:ds="http://schemas.openxmlformats.org/officeDocument/2006/customXml" ds:itemID="{0CA37E90-380C-436C-9A04-0F1AA596EDF2}"/>
</file>

<file path=customXml/itemProps5.xml><?xml version="1.0" encoding="utf-8"?>
<ds:datastoreItem xmlns:ds="http://schemas.openxmlformats.org/officeDocument/2006/customXml" ds:itemID="{4D81FB8B-8314-494E-9398-BD56DBFEE57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Singh, Rajender 2. (Nokia - IN/Noida)</dc:creator>
  <cp:keywords/>
  <dc:description/>
  <cp:lastModifiedBy/>
  <cp:revision/>
  <dcterms:created xsi:type="dcterms:W3CDTF">2021-09-29T10:38:41Z</dcterms:created>
  <dcterms:modified xsi:type="dcterms:W3CDTF">2023-11-12T10:42:24Z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0x010100D3BC19692F0D9D4A9D089CA720961194</vt:lpwstr>
  </property>
</Properties>
</file>