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B0020625" sheetId="1" r:id="rId1"/>
    <sheet name="KB0018989" sheetId="2" r:id="rId2"/>
    <sheet name="KB0020708" sheetId="3" r:id="rId3"/>
    <sheet name="KB0020639" sheetId="4" r:id="rId4"/>
    <sheet name="KB0020641" sheetId="5" r:id="rId5"/>
    <sheet name="KB0030244" sheetId="6" r:id="rId6"/>
    <sheet name="KB0016385" sheetId="7" r:id="rId7"/>
    <sheet name="KB0030245" sheetId="8" r:id="rId8"/>
    <sheet name="KB0020762" sheetId="9" r:id="rId9"/>
    <sheet name="KB0017405" sheetId="10" r:id="rId10"/>
    <sheet name="KB0034709" sheetId="11" r:id="rId11"/>
    <sheet name="KB0020792" sheetId="12" r:id="rId12"/>
    <sheet name="KB0030246" sheetId="13" r:id="rId13"/>
    <sheet name="KB0030247" sheetId="14" r:id="rId14"/>
    <sheet name="KB0015219" sheetId="15" r:id="rId15"/>
    <sheet name="KB0029771" sheetId="16" r:id="rId16"/>
    <sheet name="KB0029763" sheetId="17" r:id="rId17"/>
    <sheet name="KB0013155" sheetId="18" r:id="rId18"/>
    <sheet name="KB0026167" sheetId="19" r:id="rId19"/>
    <sheet name="KB0030536" sheetId="20" r:id="rId20"/>
    <sheet name="KB0030249" sheetId="21" r:id="rId21"/>
    <sheet name="KB0029738" sheetId="22" r:id="rId22"/>
    <sheet name="KB0020631" sheetId="23" r:id="rId23"/>
    <sheet name="KB0020806" sheetId="24" r:id="rId24"/>
    <sheet name="KB0020830" sheetId="25" r:id="rId25"/>
    <sheet name="KB0020755" sheetId="26" r:id="rId26"/>
    <sheet name="KB0020854" sheetId="27" r:id="rId27"/>
    <sheet name="KB0020636" sheetId="28" r:id="rId28"/>
    <sheet name="KB0015217" sheetId="29" r:id="rId29"/>
    <sheet name="KB0030248" sheetId="30" r:id="rId30"/>
    <sheet name="KB0020764" sheetId="31" r:id="rId31"/>
    <sheet name="KB0019030" sheetId="32" r:id="rId32"/>
  </sheets>
  <calcPr calcId="124519" fullCalcOnLoad="1"/>
</workbook>
</file>

<file path=xl/sharedStrings.xml><?xml version="1.0" encoding="utf-8"?>
<sst xmlns="http://schemas.openxmlformats.org/spreadsheetml/2006/main" count="416" uniqueCount="50">
  <si>
    <t>KB</t>
  </si>
  <si>
    <t>% Related</t>
  </si>
  <si>
    <t>KB Number</t>
  </si>
  <si>
    <t>KB0020625</t>
  </si>
  <si>
    <t>KB0020830</t>
  </si>
  <si>
    <t>KB0020641</t>
  </si>
  <si>
    <t>KB0013155</t>
  </si>
  <si>
    <t>KB0020810</t>
  </si>
  <si>
    <t>KB0020854</t>
  </si>
  <si>
    <t>KB0026167</t>
  </si>
  <si>
    <t>KB0015217</t>
  </si>
  <si>
    <t>KB0020806</t>
  </si>
  <si>
    <t>KB0020631</t>
  </si>
  <si>
    <t>KB0018989</t>
  </si>
  <si>
    <t>KB0030248</t>
  </si>
  <si>
    <t>KB0030107</t>
  </si>
  <si>
    <t>KB0034765</t>
  </si>
  <si>
    <t>KB0016385</t>
  </si>
  <si>
    <t>KB0030249</t>
  </si>
  <si>
    <t>KB0015219</t>
  </si>
  <si>
    <t>KB0019030</t>
  </si>
  <si>
    <t>KB0020708</t>
  </si>
  <si>
    <t>KB0030244</t>
  </si>
  <si>
    <t>KB0020762</t>
  </si>
  <si>
    <t>KB0030536</t>
  </si>
  <si>
    <t>KB0073346</t>
  </si>
  <si>
    <t>KB0020792</t>
  </si>
  <si>
    <t>KB0020639</t>
  </si>
  <si>
    <t>KB0017405</t>
  </si>
  <si>
    <t>KB0020764</t>
  </si>
  <si>
    <t>KB0030245</t>
  </si>
  <si>
    <t>KB0073348</t>
  </si>
  <si>
    <t>KB0020755</t>
  </si>
  <si>
    <t>KB0039127</t>
  </si>
  <si>
    <t>KB0034709</t>
  </si>
  <si>
    <t>KB0029771</t>
  </si>
  <si>
    <t>KB0020636</t>
  </si>
  <si>
    <t>KB0029738</t>
  </si>
  <si>
    <t>KB0042675</t>
  </si>
  <si>
    <t>KB0025942</t>
  </si>
  <si>
    <t>KB0038860</t>
  </si>
  <si>
    <t>KB0042534</t>
  </si>
  <si>
    <t>KB0031734</t>
  </si>
  <si>
    <t>KB0015306</t>
  </si>
  <si>
    <t>KB0045565</t>
  </si>
  <si>
    <t>KB0073181</t>
  </si>
  <si>
    <t>KB0033935</t>
  </si>
  <si>
    <t>KB0045196</t>
  </si>
  <si>
    <t>KB0034036</t>
  </si>
  <si>
    <t>KB0038864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</si>
</sst>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10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HYPERLINK("https://bmsprod.service-now.com/nav_to.do?uri=%2Fkb_view.do%3Fsysparm_article%3DKB0020625%26sysparm_stack%3D%26sysparm_view%3D","DYNAMIC SECURITY CODE: User requests temporary access - a temporary one time password (TOTP)")</f>
        <v>0</v>
      </c>
      <c r="B2">
        <v>0.7292926907539368</v>
      </c>
      <c r="C2" t="s">
        <v>3</v>
      </c>
    </row>
    <row r="3" spans="1:3">
      <c r="A3">
        <f>HYPERLINK("https://bmsprod.service-now.com/nav_to.do?uri=%2Fkb_view.do%3Fsysparm_article%3DKB0020830%26sysparm_stack%3D%26sysparm_view%3D","DYNAMIC SECURITY CODE: Unlock a Dynamic Security Code Device User ")</f>
        <v>0</v>
      </c>
      <c r="B3">
        <v>0.4630188345909119</v>
      </c>
      <c r="C3" t="s">
        <v>4</v>
      </c>
    </row>
    <row r="4" spans="1:3">
      <c r="A4">
        <f>HYPERLINK("https://bmsprod.service-now.com/nav_to.do?uri=%2Fkb_view.do%3Fsysparm_article%3DKB0020641%26sysparm_stack%3D%26sysparm_view%3D","DYNAMIC SECURITY CODE: User is getting an error when registering or activating a token")</f>
        <v>0</v>
      </c>
      <c r="B4">
        <v>0.4007815718650818</v>
      </c>
      <c r="C4" t="s">
        <v>5</v>
      </c>
    </row>
    <row r="5" spans="1:3">
      <c r="A5">
        <f>HYPERLINK("https://bmsprod.service-now.com/nav_to.do?uri=%2Fkb_view.do%3Fsysparm_article%3DKB0013155%26sysparm_stack%3D%26sysparm_view%3D","DYNAMIC SECURITY CODE: Can't log in to VPN troubleshooting")</f>
        <v>0</v>
      </c>
      <c r="B5">
        <v>0.3963837921619415</v>
      </c>
      <c r="C5" t="s">
        <v>6</v>
      </c>
    </row>
    <row r="6" spans="1:3">
      <c r="A6">
        <f>HYPERLINK("https://bmsprod.service-now.com/nav_to.do?uri=%2Fkb_view.do%3Fsysparm_article%3DKB0020810%26sysparm_stack%3D%26sysparm_view%3D","DYNAMIC SECURITY CODE: User has found their Dynamic Security Code device and cannot register it")</f>
        <v>0</v>
      </c>
      <c r="B6">
        <v>0.3782048225402832</v>
      </c>
      <c r="C6" t="s">
        <v>7</v>
      </c>
    </row>
    <row r="7" spans="1:3">
      <c r="A7">
        <f>HYPERLINK("https://bmsprod.service-now.com/nav_to.do?uri=%2Fkb_view.do%3Fsysparm_article%3DKB0020854%26sysparm_stack%3D%26sysparm_view%3D","How to assist a user who lost or misplaced their Dynamic Security Code Device")</f>
        <v>0</v>
      </c>
      <c r="B7">
        <v>0.3670719861984253</v>
      </c>
      <c r="C7" t="s">
        <v>8</v>
      </c>
    </row>
    <row r="8" spans="1:3">
      <c r="A8">
        <f>HYPERLINK("https://bmsprod.service-now.com/nav_to.do?uri=%2Fkb_view.do%3Fsysparm_article%3DKB0026167%26sysparm_stack%3D%26sysparm_view%3D","DYNAMIC SECURITY CODE: User needs assistance with registering or activating a device")</f>
        <v>0</v>
      </c>
      <c r="B8">
        <v>0.3458385467529297</v>
      </c>
      <c r="C8" t="s">
        <v>9</v>
      </c>
    </row>
    <row r="9" spans="1:3">
      <c r="A9">
        <f>HYPERLINK("https://bmsprod.service-now.com/nav_to.do?uri=%2Fkb_view.do%3Fsysparm_article%3DKB0015217%26sysparm_stack%3D%26sysparm_view%3D","DYNAMIC SECURITY CODE: Unable to log in to an app that uses Dynamic Security Code for authentication ")</f>
        <v>0</v>
      </c>
      <c r="B9">
        <v>0.3386611044406891</v>
      </c>
      <c r="C9" t="s">
        <v>10</v>
      </c>
    </row>
    <row r="10" spans="1:3">
      <c r="A10">
        <f>HYPERLINK("https://bmsprod.service-now.com/nav_to.do?uri=%2Fkb_view.do%3Fsysparm_article%3DKB0020806%26sysparm_stack%3D%26sysparm_view%3D","DYNAMIC SECURITY CODE: eSetup request for a DSC device/VPN access awaiting approval")</f>
        <v>0</v>
      </c>
      <c r="B10">
        <v>0.3279896080493927</v>
      </c>
      <c r="C10" t="s">
        <v>11</v>
      </c>
    </row>
    <row r="11" spans="1:3">
      <c r="A11">
        <f>HYPERLINK("https://bmsprod.service-now.com/nav_to.do?uri=%2Fkb_view.do%3Fsysparm_article%3DKB0020631%26sysparm_stack%3D%26sysparm_view%3D","DYNAMIC SECURITY CODE: List of Symantec reason codes ")</f>
        <v>0</v>
      </c>
      <c r="B11">
        <v>0.3070113360881805</v>
      </c>
      <c r="C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9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HYPERLINK("https://bmsprod.service-now.com/nav_to.do?uri=%2Fkb_view.do%3Fsysparm_article%3DKB0018989%26sysparm_stack%3D%26sysparm_view%3D","Dynamic Security Code: Unable to get software to work on cellular phone")</f>
        <v>0</v>
      </c>
      <c r="B2">
        <v>0.5430456399917603</v>
      </c>
      <c r="C2" t="s">
        <v>13</v>
      </c>
    </row>
    <row r="3" spans="1:3">
      <c r="A3">
        <f>HYPERLINK("https://bmsprod.service-now.com/nav_to.do?uri=%2Fkb_view.do%3Fsysparm_article%3DKB0030248%26sysparm_stack%3D%26sysparm_view%3D","How to activate your Dynamic Security Code device (mobile, wallet, or key chain)")</f>
        <v>0</v>
      </c>
      <c r="B3">
        <v>0.3422942161560059</v>
      </c>
      <c r="C3" t="s">
        <v>14</v>
      </c>
    </row>
    <row r="4" spans="1:3">
      <c r="A4">
        <f>HYPERLINK("https://bmsprod.service-now.com/nav_to.do?uri=%2Fkb_view.do%3Fsysparm_article%3DKB0030107%26sysparm_stack%3D%26sysparm_view%3D","Setting up your mobile device for use with BMS email and calendar")</f>
        <v>0</v>
      </c>
      <c r="B4">
        <v>0.3154299259185791</v>
      </c>
      <c r="C4" t="s">
        <v>15</v>
      </c>
    </row>
    <row r="5" spans="1:3">
      <c r="A5">
        <f>HYPERLINK("https://bmsprod.service-now.com/nav_to.do?uri=%2Fkb_view.do%3Fsysparm_article%3DKB0034765%26sysparm_stack%3D%26sysparm_view%3D","How to delete email and calendar from a mobile device")</f>
        <v>0</v>
      </c>
      <c r="B5">
        <v>0.3147440552711487</v>
      </c>
      <c r="C5" t="s">
        <v>16</v>
      </c>
    </row>
    <row r="6" spans="1:3">
      <c r="A6">
        <f>HYPERLINK("https://bmsprod.service-now.com/nav_to.do?uri=%2Fkb_view.do%3Fsysparm_article%3DKB0016385%26sysparm_stack%3D%26sysparm_view%3D","How to obtain a Dynamic Security Code device")</f>
        <v>0</v>
      </c>
      <c r="B6">
        <v>0.3145904541015625</v>
      </c>
      <c r="C6" t="s">
        <v>17</v>
      </c>
    </row>
    <row r="7" spans="1:3">
      <c r="A7">
        <f>HYPERLINK("https://bmsprod.service-now.com/nav_to.do?uri=%2Fkb_view.do%3Fsysparm_article%3DKB0020625%26sysparm_stack%3D%26sysparm_view%3D","DYNAMIC SECURITY CODE: User requests temporary access - a temporary one time password (TOTP)")</f>
        <v>0</v>
      </c>
      <c r="B7">
        <v>0.3094267249107361</v>
      </c>
      <c r="C7" t="s">
        <v>3</v>
      </c>
    </row>
    <row r="8" spans="1:3">
      <c r="A8">
        <f>HYPERLINK("https://bmsprod.service-now.com/nav_to.do?uri=%2Fkb_view.do%3Fsysparm_article%3DKB0030249%26sysparm_stack%3D%26sysparm_view%3D","How to request a Dynamic Security Code device")</f>
        <v>0</v>
      </c>
      <c r="B8">
        <v>0.3087742328643799</v>
      </c>
      <c r="C8" t="s">
        <v>18</v>
      </c>
    </row>
    <row r="9" spans="1:3">
      <c r="A9">
        <f>HYPERLINK("https://bmsprod.service-now.com/nav_to.do?uri=%2Fkb_view.do%3Fsysparm_article%3DKB0015219%26sysparm_stack%3D%26sysparm_view%3D","How to switch from an existing Dynamic Security Code device to a new cell phone")</f>
        <v>0</v>
      </c>
      <c r="B9">
        <v>0.293144553899765</v>
      </c>
      <c r="C9" t="s">
        <v>19</v>
      </c>
    </row>
    <row r="10" spans="1:3">
      <c r="A10">
        <f>HYPERLINK("https://bmsprod.service-now.com/nav_to.do?uri=%2Fkb_view.do%3Fsysparm_article%3DKB0019030%26sysparm_stack%3D%26sysparm_view%3D","How to exchange a Dynamic Security Code device for another device")</f>
        <v>0</v>
      </c>
      <c r="B10">
        <v>0.2809945642948151</v>
      </c>
      <c r="C10" t="s">
        <v>20</v>
      </c>
    </row>
    <row r="11" spans="1:3">
      <c r="A11">
        <f>HYPERLINK("https://bmsprod.service-now.com/nav_to.do?uri=%2Fkb_view.do%3Fsysparm_article%3DKB0020830%26sysparm_stack%3D%26sysparm_view%3D","DYNAMIC SECURITY CODE: Unlock a Dynamic Security Code Device User ")</f>
        <v>0</v>
      </c>
      <c r="B11">
        <v>0.2803647816181183</v>
      </c>
      <c r="C1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9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HYPERLINK("https://bmsprod.service-now.com/nav_to.do?uri=%2Fkb_view.do%3Fsysparm_article%3DKB0020708%26sysparm_stack%3D%26sysparm_view%3D","What is Dynamic Security Code")</f>
        <v>0</v>
      </c>
      <c r="B2">
        <v>0.5736978650093079</v>
      </c>
      <c r="C2" t="s">
        <v>21</v>
      </c>
    </row>
    <row r="3" spans="1:3">
      <c r="A3">
        <f>HYPERLINK("https://bmsprod.service-now.com/nav_to.do?uri=%2Fkb_view.do%3Fsysparm_article%3DKB0030244%26sysparm_stack%3D%26sysparm_view%3D","How to use a Dynamic Security Code")</f>
        <v>0</v>
      </c>
      <c r="B3">
        <v>0.3930009305477142</v>
      </c>
      <c r="C3" t="s">
        <v>22</v>
      </c>
    </row>
    <row r="4" spans="1:3">
      <c r="A4">
        <f>HYPERLINK("https://bmsprod.service-now.com/nav_to.do?uri=%2Fkb_view.do%3Fsysparm_article%3DKB0020762%26sysparm_stack%3D%26sysparm_view%3D","Dynamic Security Code: How to reset/synch a Dynamic Security Code")</f>
        <v>0</v>
      </c>
      <c r="B4">
        <v>0.3171044588088989</v>
      </c>
      <c r="C4" t="s">
        <v>23</v>
      </c>
    </row>
    <row r="5" spans="1:3">
      <c r="A5">
        <f>HYPERLINK("https://bmsprod.service-now.com/nav_to.do?uri=%2Fkb_view.do%3Fsysparm_article%3DKB0026167%26sysparm_stack%3D%26sysparm_view%3D","DYNAMIC SECURITY CODE: User needs assistance with registering or activating a device")</f>
        <v>0</v>
      </c>
      <c r="B5">
        <v>0.3025677800178528</v>
      </c>
      <c r="C5" t="s">
        <v>9</v>
      </c>
    </row>
    <row r="6" spans="1:3">
      <c r="A6">
        <f>HYPERLINK("https://bmsprod.service-now.com/nav_to.do?uri=%2Fkb_view.do%3Fsysparm_article%3DKB0030536%26sysparm_stack%3D%26sysparm_view%3D","DYNAMIC SECURITY CODE: Temporary security code sent to wrong phone number")</f>
        <v>0</v>
      </c>
      <c r="B6">
        <v>0.3005520105361938</v>
      </c>
      <c r="C6" t="s">
        <v>24</v>
      </c>
    </row>
    <row r="7" spans="1:3">
      <c r="A7">
        <f>HYPERLINK("https://bmsprod.service-now.com/nav_to.do?uri=%2Fkb_view.do%3Fsysparm_article%3DKB0018989%26sysparm_stack%3D%26sysparm_view%3D","Dynamic Security Code: Unable to get software to work on cellular phone")</f>
        <v>0</v>
      </c>
      <c r="B7">
        <v>0.294783353805542</v>
      </c>
      <c r="C7" t="s">
        <v>13</v>
      </c>
    </row>
    <row r="8" spans="1:3">
      <c r="A8">
        <f>HYPERLINK("https://bmsprod.service-now.com/nav_to.do?uri=%2Fkb_view.do%3Fsysparm_article%3DKB0020830%26sysparm_stack%3D%26sysparm_view%3D","DYNAMIC SECURITY CODE: Unlock a Dynamic Security Code Device User ")</f>
        <v>0</v>
      </c>
      <c r="B8">
        <v>0.2945258021354675</v>
      </c>
      <c r="C8" t="s">
        <v>4</v>
      </c>
    </row>
    <row r="9" spans="1:3">
      <c r="A9">
        <f>HYPERLINK("https://bmsprod.service-now.com/nav_to.do?uri=%2Fkb_view.do%3Fsysparm_article%3DKB0020625%26sysparm_stack%3D%26sysparm_view%3D","DYNAMIC SECURITY CODE: User requests temporary access - a temporary one time password (TOTP)")</f>
        <v>0</v>
      </c>
      <c r="B9">
        <v>0.2913501262664795</v>
      </c>
      <c r="C9" t="s">
        <v>3</v>
      </c>
    </row>
    <row r="10" spans="1:3">
      <c r="A10">
        <f>HYPERLINK("https://bmsprod.service-now.com/nav_to.do?uri=%2Fkb_view.do%3Fsysparm_article%3DKB0073346%26sysparm_stack%3D%26sysparm_view%3D","Unable to log on to ePortal")</f>
        <v>0</v>
      </c>
      <c r="B10">
        <v>0.2804816365242004</v>
      </c>
      <c r="C10" t="s">
        <v>25</v>
      </c>
    </row>
    <row r="11" spans="1:3">
      <c r="A11">
        <f>HYPERLINK("https://bmsprod.service-now.com/nav_to.do?uri=%2Fkb_view.do%3Fsysparm_article%3DKB0020792%26sysparm_stack%3D%26sysparm_view%3D","How can sponsors register their external partners for the Dynamic Security Code")</f>
        <v>0</v>
      </c>
      <c r="B11">
        <v>0.2780724763870239</v>
      </c>
      <c r="C1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9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HYPERLINK("https://bmsprod.service-now.com/nav_to.do?uri=%2Fkb_view.do%3Fsysparm_article%3DKB0020639%26sysparm_stack%3D%26sysparm_view%3D","Dynamic Security Code: How to check if user has an enabled token")</f>
        <v>0</v>
      </c>
      <c r="B2">
        <v>0.6815725564956665</v>
      </c>
      <c r="C2" t="s">
        <v>27</v>
      </c>
    </row>
    <row r="3" spans="1:3">
      <c r="A3">
        <f>HYPERLINK("https://bmsprod.service-now.com/nav_to.do?uri=%2Fkb_view.do%3Fsysparm_article%3DKB0020762%26sysparm_stack%3D%26sysparm_view%3D","Dynamic Security Code: How to reset/synch a Dynamic Security Code")</f>
        <v>0</v>
      </c>
      <c r="B3">
        <v>0.4381111860275269</v>
      </c>
      <c r="C3" t="s">
        <v>23</v>
      </c>
    </row>
    <row r="4" spans="1:3">
      <c r="A4">
        <f>HYPERLINK("https://bmsprod.service-now.com/nav_to.do?uri=%2Fkb_view.do%3Fsysparm_article%3DKB0026167%26sysparm_stack%3D%26sysparm_view%3D","DYNAMIC SECURITY CODE: User needs assistance with registering or activating a device")</f>
        <v>0</v>
      </c>
      <c r="B4">
        <v>0.4067565202713013</v>
      </c>
      <c r="C4" t="s">
        <v>9</v>
      </c>
    </row>
    <row r="5" spans="1:3">
      <c r="A5">
        <f>HYPERLINK("https://bmsprod.service-now.com/nav_to.do?uri=%2Fkb_view.do%3Fsysparm_article%3DKB0020830%26sysparm_stack%3D%26sysparm_view%3D","DYNAMIC SECURITY CODE: Unlock a Dynamic Security Code Device User ")</f>
        <v>0</v>
      </c>
      <c r="B5">
        <v>0.3833843767642975</v>
      </c>
      <c r="C5" t="s">
        <v>4</v>
      </c>
    </row>
    <row r="6" spans="1:3">
      <c r="A6">
        <f>HYPERLINK("https://bmsprod.service-now.com/nav_to.do?uri=%2Fkb_view.do%3Fsysparm_article%3DKB0017405%26sysparm_stack%3D%26sysparm_view%3D","How to log in using your Dynamic Security Code device")</f>
        <v>0</v>
      </c>
      <c r="B6">
        <v>0.3624792098999023</v>
      </c>
      <c r="C6" t="s">
        <v>28</v>
      </c>
    </row>
    <row r="7" spans="1:3">
      <c r="A7">
        <f>HYPERLINK("https://bmsprod.service-now.com/nav_to.do?uri=%2Fkb_view.do%3Fsysparm_article%3DKB0013155%26sysparm_stack%3D%26sysparm_view%3D","DYNAMIC SECURITY CODE: Can't log in to VPN troubleshooting")</f>
        <v>0</v>
      </c>
      <c r="B7">
        <v>0.3384942412376404</v>
      </c>
      <c r="C7" t="s">
        <v>6</v>
      </c>
    </row>
    <row r="8" spans="1:3">
      <c r="A8">
        <f>HYPERLINK("https://bmsprod.service-now.com/nav_to.do?uri=%2Fkb_view.do%3Fsysparm_article%3DKB0020810%26sysparm_stack%3D%26sysparm_view%3D","DYNAMIC SECURITY CODE: User has found their Dynamic Security Code device and cannot register it")</f>
        <v>0</v>
      </c>
      <c r="B8">
        <v>0.3380577564239502</v>
      </c>
      <c r="C8" t="s">
        <v>7</v>
      </c>
    </row>
    <row r="9" spans="1:3">
      <c r="A9">
        <f>HYPERLINK("https://bmsprod.service-now.com/nav_to.do?uri=%2Fkb_view.do%3Fsysparm_article%3DKB0020625%26sysparm_stack%3D%26sysparm_view%3D","DYNAMIC SECURITY CODE: User requests temporary access - a temporary one time password (TOTP)")</f>
        <v>0</v>
      </c>
      <c r="B9">
        <v>0.3298819363117218</v>
      </c>
      <c r="C9" t="s">
        <v>3</v>
      </c>
    </row>
    <row r="10" spans="1:3">
      <c r="A10">
        <f>HYPERLINK("https://bmsprod.service-now.com/nav_to.do?uri=%2Fkb_view.do%3Fsysparm_article%3DKB0020641%26sysparm_stack%3D%26sysparm_view%3D","DYNAMIC SECURITY CODE: User is getting an error when registering or activating a token")</f>
        <v>0</v>
      </c>
      <c r="B10">
        <v>0.3240415453910828</v>
      </c>
      <c r="C10" t="s">
        <v>5</v>
      </c>
    </row>
    <row r="11" spans="1:3">
      <c r="A11">
        <f>HYPERLINK("https://bmsprod.service-now.com/nav_to.do?uri=%2Fkb_view.do%3Fsysparm_article%3DKB0016385%26sysparm_stack%3D%26sysparm_view%3D","How to obtain a Dynamic Security Code device")</f>
        <v>0</v>
      </c>
      <c r="B11">
        <v>0.3100170195102692</v>
      </c>
      <c r="C1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10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HYPERLINK("https://bmsprod.service-now.com/nav_to.do?uri=%2Fkb_view.do%3Fsysparm_article%3DKB0020641%26sysparm_stack%3D%26sysparm_view%3D","DYNAMIC SECURITY CODE: User is getting an error when registering or activating a token")</f>
        <v>0</v>
      </c>
      <c r="B2">
        <v>0.7161934375762939</v>
      </c>
      <c r="C2" t="s">
        <v>5</v>
      </c>
    </row>
    <row r="3" spans="1:3">
      <c r="A3">
        <f>HYPERLINK("https://bmsprod.service-now.com/nav_to.do?uri=%2Fkb_view.do%3Fsysparm_article%3DKB0013155%26sysparm_stack%3D%26sysparm_view%3D","DYNAMIC SECURITY CODE: Can't log in to VPN troubleshooting")</f>
        <v>0</v>
      </c>
      <c r="B3">
        <v>0.4270366728305817</v>
      </c>
      <c r="C3" t="s">
        <v>6</v>
      </c>
    </row>
    <row r="4" spans="1:3">
      <c r="A4">
        <f>HYPERLINK("https://bmsprod.service-now.com/nav_to.do?uri=%2Fkb_view.do%3Fsysparm_article%3DKB0020810%26sysparm_stack%3D%26sysparm_view%3D","DYNAMIC SECURITY CODE: User has found their Dynamic Security Code device and cannot register it")</f>
        <v>0</v>
      </c>
      <c r="B4">
        <v>0.4255501627922058</v>
      </c>
      <c r="C4" t="s">
        <v>7</v>
      </c>
    </row>
    <row r="5" spans="1:3">
      <c r="A5">
        <f>HYPERLINK("https://bmsprod.service-now.com/nav_to.do?uri=%2Fkb_view.do%3Fsysparm_article%3DKB0026167%26sysparm_stack%3D%26sysparm_view%3D","DYNAMIC SECURITY CODE: User needs assistance with registering or activating a device")</f>
        <v>0</v>
      </c>
      <c r="B5">
        <v>0.4039077162742615</v>
      </c>
      <c r="C5" t="s">
        <v>9</v>
      </c>
    </row>
    <row r="6" spans="1:3">
      <c r="A6">
        <f>HYPERLINK("https://bmsprod.service-now.com/nav_to.do?uri=%2Fkb_view.do%3Fsysparm_article%3DKB0020830%26sysparm_stack%3D%26sysparm_view%3D","DYNAMIC SECURITY CODE: Unlock a Dynamic Security Code Device User ")</f>
        <v>0</v>
      </c>
      <c r="B6">
        <v>0.3992815613746643</v>
      </c>
      <c r="C6" t="s">
        <v>4</v>
      </c>
    </row>
    <row r="7" spans="1:3">
      <c r="A7">
        <f>HYPERLINK("https://bmsprod.service-now.com/nav_to.do?uri=%2Fkb_view.do%3Fsysparm_article%3DKB0015217%26sysparm_stack%3D%26sysparm_view%3D","DYNAMIC SECURITY CODE: Unable to log in to an app that uses Dynamic Security Code for authentication ")</f>
        <v>0</v>
      </c>
      <c r="B7">
        <v>0.3958795666694641</v>
      </c>
      <c r="C7" t="s">
        <v>10</v>
      </c>
    </row>
    <row r="8" spans="1:3">
      <c r="A8">
        <f>HYPERLINK("https://bmsprod.service-now.com/nav_to.do?uri=%2Fkb_view.do%3Fsysparm_article%3DKB0020625%26sysparm_stack%3D%26sysparm_view%3D","DYNAMIC SECURITY CODE: User requests temporary access - a temporary one time password (TOTP)")</f>
        <v>0</v>
      </c>
      <c r="B8">
        <v>0.3905630707740784</v>
      </c>
      <c r="C8" t="s">
        <v>3</v>
      </c>
    </row>
    <row r="9" spans="1:3">
      <c r="A9">
        <f>HYPERLINK("https://bmsprod.service-now.com/nav_to.do?uri=%2Fkb_view.do%3Fsysparm_article%3DKB0020762%26sysparm_stack%3D%26sysparm_view%3D","Dynamic Security Code: How to reset/synch a Dynamic Security Code")</f>
        <v>0</v>
      </c>
      <c r="B9">
        <v>0.3814030587673187</v>
      </c>
      <c r="C9" t="s">
        <v>23</v>
      </c>
    </row>
    <row r="10" spans="1:3">
      <c r="A10">
        <f>HYPERLINK("https://bmsprod.service-now.com/nav_to.do?uri=%2Fkb_view.do%3Fsysparm_article%3DKB0030536%26sysparm_stack%3D%26sysparm_view%3D","DYNAMIC SECURITY CODE: Temporary security code sent to wrong phone number")</f>
        <v>0</v>
      </c>
      <c r="B10">
        <v>0.3696476221084595</v>
      </c>
      <c r="C10" t="s">
        <v>24</v>
      </c>
    </row>
    <row r="11" spans="1:3">
      <c r="A11">
        <f>HYPERLINK("https://bmsprod.service-now.com/nav_to.do?uri=%2Fkb_view.do%3Fsysparm_article%3DKB0020631%26sysparm_stack%3D%26sysparm_view%3D","DYNAMIC SECURITY CODE: List of Symantec reason codes ")</f>
        <v>0</v>
      </c>
      <c r="B11">
        <v>0.3457930684089661</v>
      </c>
      <c r="C1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HYPERLINK("https://bmsprod.service-now.com/nav_to.do?uri=%2Fkb_view.do%3Fsysparm_article%3DKB0030244%26sysparm_stack%3D%26sysparm_view%3D","How to use a Dynamic Security Code")</f>
        <v>0</v>
      </c>
      <c r="B2">
        <v>0.7462432384490967</v>
      </c>
      <c r="C2" t="s">
        <v>22</v>
      </c>
    </row>
    <row r="3" spans="1:3">
      <c r="A3">
        <f>HYPERLINK("https://bmsprod.service-now.com/nav_to.do?uri=%2Fkb_view.do%3Fsysparm_article%3DKB0020708%26sysparm_stack%3D%26sysparm_view%3D","What is Dynamic Security Code")</f>
        <v>0</v>
      </c>
      <c r="B3">
        <v>0.3535839319229126</v>
      </c>
      <c r="C3" t="s">
        <v>21</v>
      </c>
    </row>
    <row r="4" spans="1:3">
      <c r="A4">
        <f>HYPERLINK("https://bmsprod.service-now.com/nav_to.do?uri=%2Fkb_view.do%3Fsysparm_article%3DKB0017405%26sysparm_stack%3D%26sysparm_view%3D","How to log in using your Dynamic Security Code device")</f>
        <v>0</v>
      </c>
      <c r="B4">
        <v>0.3140787482261658</v>
      </c>
      <c r="C4" t="s">
        <v>28</v>
      </c>
    </row>
    <row r="5" spans="1:3">
      <c r="A5">
        <f>HYPERLINK("https://bmsprod.service-now.com/nav_to.do?uri=%2Fkb_view.do%3Fsysparm_article%3DKB0020792%26sysparm_stack%3D%26sysparm_view%3D","How can sponsors register their external partners for the Dynamic Security Code")</f>
        <v>0</v>
      </c>
      <c r="B5">
        <v>0.3045810461044312</v>
      </c>
      <c r="C5" t="s">
        <v>26</v>
      </c>
    </row>
    <row r="6" spans="1:3">
      <c r="A6">
        <f>HYPERLINK("https://bmsprod.service-now.com/nav_to.do?uri=%2Fkb_view.do%3Fsysparm_article%3DKB0020762%26sysparm_stack%3D%26sysparm_view%3D","Dynamic Security Code: How to reset/synch a Dynamic Security Code")</f>
        <v>0</v>
      </c>
      <c r="B6">
        <v>0.2970093786716461</v>
      </c>
      <c r="C6" t="s">
        <v>23</v>
      </c>
    </row>
    <row r="7" spans="1:3">
      <c r="A7">
        <f>HYPERLINK("https://bmsprod.service-now.com/nav_to.do?uri=%2Fkb_view.do%3Fsysparm_article%3DKB0016385%26sysparm_stack%3D%26sysparm_view%3D","How to obtain a Dynamic Security Code device")</f>
        <v>0</v>
      </c>
      <c r="B7">
        <v>0.2710234522819519</v>
      </c>
      <c r="C7" t="s">
        <v>17</v>
      </c>
    </row>
    <row r="8" spans="1:3">
      <c r="A8">
        <f>HYPERLINK("https://bmsprod.service-now.com/nav_to.do?uri=%2Fkb_view.do%3Fsysparm_article%3DKB0019030%26sysparm_stack%3D%26sysparm_view%3D","How to exchange a Dynamic Security Code device for another device")</f>
        <v>0</v>
      </c>
      <c r="B8">
        <v>0.2706090211868286</v>
      </c>
      <c r="C8" t="s">
        <v>20</v>
      </c>
    </row>
    <row r="9" spans="1:3">
      <c r="A9">
        <f>HYPERLINK("https://bmsprod.service-now.com/nav_to.do?uri=%2Fkb_view.do%3Fsysparm_article%3DKB0020854%26sysparm_stack%3D%26sysparm_view%3D","How to assist a user who lost or misplaced their Dynamic Security Code Device")</f>
        <v>0</v>
      </c>
      <c r="B9">
        <v>0.2686830163002014</v>
      </c>
      <c r="C9" t="s">
        <v>8</v>
      </c>
    </row>
    <row r="10" spans="1:3">
      <c r="A10">
        <f>HYPERLINK("https://bmsprod.service-now.com/nav_to.do?uri=%2Fkb_view.do%3Fsysparm_article%3DKB0020764%26sysparm_stack%3D%26sysparm_view%3D","How to return a Dynamic Security Code physical device")</f>
        <v>0</v>
      </c>
      <c r="B10">
        <v>0.263292670249939</v>
      </c>
      <c r="C10" t="s">
        <v>29</v>
      </c>
    </row>
    <row r="11" spans="1:3">
      <c r="A11">
        <f>HYPERLINK("https://bmsprod.service-now.com/nav_to.do?uri=%2Fkb_view.do%3Fsysparm_article%3DKB0030249%26sysparm_stack%3D%26sysparm_view%3D","How to request a Dynamic Security Code device")</f>
        <v>0</v>
      </c>
      <c r="B11">
        <v>0.2615557909011841</v>
      </c>
      <c r="C1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HYPERLINK("https://bmsprod.service-now.com/nav_to.do?uri=%2Fkb_view.do%3Fsysparm_article%3DKB0016385%26sysparm_stack%3D%26sysparm_view%3D","How to obtain a Dynamic Security Code device")</f>
        <v>0</v>
      </c>
      <c r="B2">
        <v>0.6267752647399902</v>
      </c>
      <c r="C2" t="s">
        <v>17</v>
      </c>
    </row>
    <row r="3" spans="1:3">
      <c r="A3">
        <f>HYPERLINK("https://bmsprod.service-now.com/nav_to.do?uri=%2Fkb_view.do%3Fsysparm_article%3DKB0015219%26sysparm_stack%3D%26sysparm_view%3D","How to switch from an existing Dynamic Security Code device to a new cell phone")</f>
        <v>0</v>
      </c>
      <c r="B3">
        <v>0.3910737037658691</v>
      </c>
      <c r="C3" t="s">
        <v>19</v>
      </c>
    </row>
    <row r="4" spans="1:3">
      <c r="A4">
        <f>HYPERLINK("https://bmsprod.service-now.com/nav_to.do?uri=%2Fkb_view.do%3Fsysparm_article%3DKB0030245%26sysparm_stack%3D%26sysparm_view%3D","How to check the status of your Dynamic Security Code device request")</f>
        <v>0</v>
      </c>
      <c r="B4">
        <v>0.3386649489402771</v>
      </c>
      <c r="C4" t="s">
        <v>30</v>
      </c>
    </row>
    <row r="5" spans="1:3">
      <c r="A5">
        <f>HYPERLINK("https://bmsprod.service-now.com/nav_to.do?uri=%2Fkb_view.do%3Fsysparm_article%3DKB0030249%26sysparm_stack%3D%26sysparm_view%3D","How to request a Dynamic Security Code device")</f>
        <v>0</v>
      </c>
      <c r="B5">
        <v>0.327122300863266</v>
      </c>
      <c r="C5" t="s">
        <v>18</v>
      </c>
    </row>
    <row r="6" spans="1:3">
      <c r="A6">
        <f>HYPERLINK("https://bmsprod.service-now.com/nav_to.do?uri=%2Fkb_view.do%3Fsysparm_article%3DKB0020792%26sysparm_stack%3D%26sysparm_view%3D","How can sponsors register their external partners for the Dynamic Security Code")</f>
        <v>0</v>
      </c>
      <c r="B6">
        <v>0.312212198972702</v>
      </c>
      <c r="C6" t="s">
        <v>26</v>
      </c>
    </row>
    <row r="7" spans="1:3">
      <c r="A7">
        <f>HYPERLINK("https://bmsprod.service-now.com/nav_to.do?uri=%2Fkb_view.do%3Fsysparm_article%3DKB0019030%26sysparm_stack%3D%26sysparm_view%3D","How to exchange a Dynamic Security Code device for another device")</f>
        <v>0</v>
      </c>
      <c r="B7">
        <v>0.2873386144638062</v>
      </c>
      <c r="C7" t="s">
        <v>20</v>
      </c>
    </row>
    <row r="8" spans="1:3">
      <c r="A8">
        <f>HYPERLINK("https://bmsprod.service-now.com/nav_to.do?uri=%2Fkb_view.do%3Fsysparm_article%3DKB0017405%26sysparm_stack%3D%26sysparm_view%3D","How to log in using your Dynamic Security Code device")</f>
        <v>0</v>
      </c>
      <c r="B8">
        <v>0.2813862562179565</v>
      </c>
      <c r="C8" t="s">
        <v>28</v>
      </c>
    </row>
    <row r="9" spans="1:3">
      <c r="A9">
        <f>HYPERLINK("https://bmsprod.service-now.com/nav_to.do?uri=%2Fkb_view.do%3Fsysparm_article%3DKB0020764%26sysparm_stack%3D%26sysparm_view%3D","How to return a Dynamic Security Code physical device")</f>
        <v>0</v>
      </c>
      <c r="B9">
        <v>0.2813465297222137</v>
      </c>
      <c r="C9" t="s">
        <v>29</v>
      </c>
    </row>
    <row r="10" spans="1:3">
      <c r="A10">
        <f>HYPERLINK("https://bmsprod.service-now.com/nav_to.do?uri=%2Fkb_view.do%3Fsysparm_article%3DKB0030248%26sysparm_stack%3D%26sysparm_view%3D","How to activate your Dynamic Security Code device (mobile, wallet, or key chain)")</f>
        <v>0</v>
      </c>
      <c r="B10">
        <v>0.2522037029266357</v>
      </c>
      <c r="C10" t="s">
        <v>14</v>
      </c>
    </row>
    <row r="11" spans="1:3">
      <c r="A11">
        <f>HYPERLINK("https://bmsprod.service-now.com/nav_to.do?uri=%2Fkb_view.do%3Fsysparm_article%3DKB0073348%26sysparm_stack%3D%26sysparm_view%3D","Unable to log on to the Partner Portal")</f>
        <v>0</v>
      </c>
      <c r="B11">
        <v>0.2394710183143616</v>
      </c>
      <c r="C1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HYPERLINK("https://bmsprod.service-now.com/nav_to.do?uri=%2Fkb_view.do%3Fsysparm_article%3DKB0030245%26sysparm_stack%3D%26sysparm_view%3D","How to check the status of your Dynamic Security Code device request")</f>
        <v>0</v>
      </c>
      <c r="B2">
        <v>0.6627141237258911</v>
      </c>
      <c r="C2" t="s">
        <v>30</v>
      </c>
    </row>
    <row r="3" spans="1:3">
      <c r="A3">
        <f>HYPERLINK("https://bmsprod.service-now.com/nav_to.do?uri=%2Fkb_view.do%3Fsysparm_article%3DKB0016385%26sysparm_stack%3D%26sysparm_view%3D","How to obtain a Dynamic Security Code device")</f>
        <v>0</v>
      </c>
      <c r="B3">
        <v>0.3719942271709442</v>
      </c>
      <c r="C3" t="s">
        <v>17</v>
      </c>
    </row>
    <row r="4" spans="1:3">
      <c r="A4">
        <f>HYPERLINK("https://bmsprod.service-now.com/nav_to.do?uri=%2Fkb_view.do%3Fsysparm_article%3DKB0020792%26sysparm_stack%3D%26sysparm_view%3D","How can sponsors register their external partners for the Dynamic Security Code")</f>
        <v>0</v>
      </c>
      <c r="B4">
        <v>0.3391440510749817</v>
      </c>
      <c r="C4" t="s">
        <v>26</v>
      </c>
    </row>
    <row r="5" spans="1:3">
      <c r="A5">
        <f>HYPERLINK("https://bmsprod.service-now.com/nav_to.do?uri=%2Fkb_view.do%3Fsysparm_article%3DKB0030249%26sysparm_stack%3D%26sysparm_view%3D","How to request a Dynamic Security Code device")</f>
        <v>0</v>
      </c>
      <c r="B5">
        <v>0.3377129435539246</v>
      </c>
      <c r="C5" t="s">
        <v>18</v>
      </c>
    </row>
    <row r="6" spans="1:3">
      <c r="A6">
        <f>HYPERLINK("https://bmsprod.service-now.com/nav_to.do?uri=%2Fkb_view.do%3Fsysparm_article%3DKB0030248%26sysparm_stack%3D%26sysparm_view%3D","How to activate your Dynamic Security Code device (mobile, wallet, or key chain)")</f>
        <v>0</v>
      </c>
      <c r="B6">
        <v>0.317506343126297</v>
      </c>
      <c r="C6" t="s">
        <v>14</v>
      </c>
    </row>
    <row r="7" spans="1:3">
      <c r="A7">
        <f>HYPERLINK("https://bmsprod.service-now.com/nav_to.do?uri=%2Fkb_view.do%3Fsysparm_article%3DKB0020764%26sysparm_stack%3D%26sysparm_view%3D","How to return a Dynamic Security Code physical device")</f>
        <v>0</v>
      </c>
      <c r="B7">
        <v>0.305213987827301</v>
      </c>
      <c r="C7" t="s">
        <v>29</v>
      </c>
    </row>
    <row r="8" spans="1:3">
      <c r="A8">
        <f>HYPERLINK("https://bmsprod.service-now.com/nav_to.do?uri=%2Fkb_view.do%3Fsysparm_article%3DKB0073348%26sysparm_stack%3D%26sysparm_view%3D","Unable to log on to the Partner Portal")</f>
        <v>0</v>
      </c>
      <c r="B8">
        <v>0.2942712903022766</v>
      </c>
      <c r="C8" t="s">
        <v>31</v>
      </c>
    </row>
    <row r="9" spans="1:3">
      <c r="A9">
        <f>HYPERLINK("https://bmsprod.service-now.com/nav_to.do?uri=%2Fkb_view.do%3Fsysparm_article%3DKB0020755%26sysparm_stack%3D%26sysparm_view%3D","DYNAMIC SECURITY CODE: Error  - No email or phone number options are available")</f>
        <v>0</v>
      </c>
      <c r="B9">
        <v>0.2701451778411865</v>
      </c>
      <c r="C9" t="s">
        <v>32</v>
      </c>
    </row>
    <row r="10" spans="1:3">
      <c r="A10">
        <f>HYPERLINK("https://bmsprod.service-now.com/nav_to.do?uri=%2Fkb_view.do%3Fsysparm_article%3DKB0015219%26sysparm_stack%3D%26sysparm_view%3D","How to switch from an existing Dynamic Security Code device to a new cell phone")</f>
        <v>0</v>
      </c>
      <c r="B10">
        <v>0.2506085336208344</v>
      </c>
      <c r="C10" t="s">
        <v>19</v>
      </c>
    </row>
    <row r="11" spans="1:3">
      <c r="A11">
        <f>HYPERLINK("https://bmsprod.service-now.com/nav_to.do?uri=%2Fkb_view.do%3Fsysparm_article%3DKB0030536%26sysparm_stack%3D%26sysparm_view%3D","DYNAMIC SECURITY CODE: Temporary security code sent to wrong phone number")</f>
        <v>0</v>
      </c>
      <c r="B11">
        <v>0.2421356737613678</v>
      </c>
      <c r="C1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10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HYPERLINK("https://bmsprod.service-now.com/nav_to.do?uri=%2Fkb_view.do%3Fsysparm_article%3DKB0020762%26sysparm_stack%3D%26sysparm_view%3D","Dynamic Security Code: How to reset/synch a Dynamic Security Code")</f>
        <v>0</v>
      </c>
      <c r="B2">
        <v>0.6675342321395874</v>
      </c>
      <c r="C2" t="s">
        <v>23</v>
      </c>
    </row>
    <row r="3" spans="1:3">
      <c r="A3">
        <f>HYPERLINK("https://bmsprod.service-now.com/nav_to.do?uri=%2Fkb_view.do%3Fsysparm_article%3DKB0013155%26sysparm_stack%3D%26sysparm_view%3D","DYNAMIC SECURITY CODE: Can't log in to VPN troubleshooting")</f>
        <v>0</v>
      </c>
      <c r="B3">
        <v>0.396741509437561</v>
      </c>
      <c r="C3" t="s">
        <v>6</v>
      </c>
    </row>
    <row r="4" spans="1:3">
      <c r="A4">
        <f>HYPERLINK("https://bmsprod.service-now.com/nav_to.do?uri=%2Fkb_view.do%3Fsysparm_article%3DKB0020639%26sysparm_stack%3D%26sysparm_view%3D","Dynamic Security Code: How to check if user has an enabled token")</f>
        <v>0</v>
      </c>
      <c r="B4">
        <v>0.3953304886817932</v>
      </c>
      <c r="C4" t="s">
        <v>27</v>
      </c>
    </row>
    <row r="5" spans="1:3">
      <c r="A5">
        <f>HYPERLINK("https://bmsprod.service-now.com/nav_to.do?uri=%2Fkb_view.do%3Fsysparm_article%3DKB0020810%26sysparm_stack%3D%26sysparm_view%3D","DYNAMIC SECURITY CODE: User has found their Dynamic Security Code device and cannot register it")</f>
        <v>0</v>
      </c>
      <c r="B5">
        <v>0.3844249546527863</v>
      </c>
      <c r="C5" t="s">
        <v>7</v>
      </c>
    </row>
    <row r="6" spans="1:3">
      <c r="A6">
        <f>HYPERLINK("https://bmsprod.service-now.com/nav_to.do?uri=%2Fkb_view.do%3Fsysparm_article%3DKB0020830%26sysparm_stack%3D%26sysparm_view%3D","DYNAMIC SECURITY CODE: Unlock a Dynamic Security Code Device User ")</f>
        <v>0</v>
      </c>
      <c r="B6">
        <v>0.3754384219646454</v>
      </c>
      <c r="C6" t="s">
        <v>4</v>
      </c>
    </row>
    <row r="7" spans="1:3">
      <c r="A7">
        <f>HYPERLINK("https://bmsprod.service-now.com/nav_to.do?uri=%2Fkb_view.do%3Fsysparm_article%3DKB0015217%26sysparm_stack%3D%26sysparm_view%3D","DYNAMIC SECURITY CODE: Unable to log in to an app that uses Dynamic Security Code for authentication ")</f>
        <v>0</v>
      </c>
      <c r="B7">
        <v>0.3750436305999756</v>
      </c>
      <c r="C7" t="s">
        <v>10</v>
      </c>
    </row>
    <row r="8" spans="1:3">
      <c r="A8">
        <f>HYPERLINK("https://bmsprod.service-now.com/nav_to.do?uri=%2Fkb_view.do%3Fsysparm_article%3DKB0020641%26sysparm_stack%3D%26sysparm_view%3D","DYNAMIC SECURITY CODE: User is getting an error when registering or activating a token")</f>
        <v>0</v>
      </c>
      <c r="B8">
        <v>0.3622841835021973</v>
      </c>
      <c r="C8" t="s">
        <v>5</v>
      </c>
    </row>
    <row r="9" spans="1:3">
      <c r="A9">
        <f>HYPERLINK("https://bmsprod.service-now.com/nav_to.do?uri=%2Fkb_view.do%3Fsysparm_article%3DKB0020854%26sysparm_stack%3D%26sysparm_view%3D","How to assist a user who lost or misplaced their Dynamic Security Code Device")</f>
        <v>0</v>
      </c>
      <c r="B9">
        <v>0.3543618619441986</v>
      </c>
      <c r="C9" t="s">
        <v>8</v>
      </c>
    </row>
    <row r="10" spans="1:3">
      <c r="A10">
        <f>HYPERLINK("https://bmsprod.service-now.com/nav_to.do?uri=%2Fkb_view.do%3Fsysparm_article%3DKB0026167%26sysparm_stack%3D%26sysparm_view%3D","DYNAMIC SECURITY CODE: User needs assistance with registering or activating a device")</f>
        <v>0</v>
      </c>
      <c r="B10">
        <v>0.3427102863788605</v>
      </c>
      <c r="C10" t="s">
        <v>9</v>
      </c>
    </row>
    <row r="11" spans="1:3">
      <c r="A11">
        <f>HYPERLINK("https://bmsprod.service-now.com/nav_to.do?uri=%2Fkb_view.do%3Fsysparm_article%3DKB0020631%26sysparm_stack%3D%26sysparm_view%3D","DYNAMIC SECURITY CODE: List of Symantec reason codes ")</f>
        <v>0</v>
      </c>
      <c r="B11">
        <v>0.327330470085144</v>
      </c>
      <c r="C1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69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HYPERLINK("https://bmsprod.service-now.com/nav_to.do?uri=%2Fkb_view.do%3Fsysparm_article%3DKB0017405%26sysparm_stack%3D%26sysparm_view%3D","How to log in using your Dynamic Security Code device")</f>
        <v>0</v>
      </c>
      <c r="B2">
        <v>0.6518498659133911</v>
      </c>
      <c r="C2" t="s">
        <v>28</v>
      </c>
    </row>
    <row r="3" spans="1:3">
      <c r="A3">
        <f>HYPERLINK("https://bmsprod.service-now.com/nav_to.do?uri=%2Fkb_view.do%3Fsysparm_article%3DKB0039127%26sysparm_stack%3D%26sysparm_view%3D","How to log in to Cisco AnyConnect")</f>
        <v>0</v>
      </c>
      <c r="B3">
        <v>0.3601929545402527</v>
      </c>
      <c r="C3" t="s">
        <v>33</v>
      </c>
    </row>
    <row r="4" spans="1:3">
      <c r="A4">
        <f>HYPERLINK("https://bmsprod.service-now.com/nav_to.do?uri=%2Fkb_view.do%3Fsysparm_article%3DKB0020639%26sysparm_stack%3D%26sysparm_view%3D","Dynamic Security Code: How to check if user has an enabled token")</f>
        <v>0</v>
      </c>
      <c r="B4">
        <v>0.3290922045707703</v>
      </c>
      <c r="C4" t="s">
        <v>27</v>
      </c>
    </row>
    <row r="5" spans="1:3">
      <c r="A5">
        <f>HYPERLINK("https://bmsprod.service-now.com/nav_to.do?uri=%2Fkb_view.do%3Fsysparm_article%3DKB0020762%26sysparm_stack%3D%26sysparm_view%3D","Dynamic Security Code: How to reset/synch a Dynamic Security Code")</f>
        <v>0</v>
      </c>
      <c r="B5">
        <v>0.3027290105819702</v>
      </c>
      <c r="C5" t="s">
        <v>23</v>
      </c>
    </row>
    <row r="6" spans="1:3">
      <c r="A6">
        <f>HYPERLINK("https://bmsprod.service-now.com/nav_to.do?uri=%2Fkb_view.do%3Fsysparm_article%3DKB0030244%26sysparm_stack%3D%26sysparm_view%3D","How to use a Dynamic Security Code")</f>
        <v>0</v>
      </c>
      <c r="B6">
        <v>0.3002668917179108</v>
      </c>
      <c r="C6" t="s">
        <v>22</v>
      </c>
    </row>
    <row r="7" spans="1:3">
      <c r="A7">
        <f>HYPERLINK("https://bmsprod.service-now.com/nav_to.do?uri=%2Fkb_view.do%3Fsysparm_article%3DKB0030249%26sysparm_stack%3D%26sysparm_view%3D","How to request a Dynamic Security Code device")</f>
        <v>0</v>
      </c>
      <c r="B7">
        <v>0.2893487215042114</v>
      </c>
      <c r="C7" t="s">
        <v>18</v>
      </c>
    </row>
    <row r="8" spans="1:3">
      <c r="A8">
        <f>HYPERLINK("https://bmsprod.service-now.com/nav_to.do?uri=%2Fkb_view.do%3Fsysparm_article%3DKB0020764%26sysparm_stack%3D%26sysparm_view%3D","How to return a Dynamic Security Code physical device")</f>
        <v>0</v>
      </c>
      <c r="B8">
        <v>0.286829948425293</v>
      </c>
      <c r="C8" t="s">
        <v>29</v>
      </c>
    </row>
    <row r="9" spans="1:3">
      <c r="A9">
        <f>HYPERLINK("https://bmsprod.service-now.com/nav_to.do?uri=%2Fkb_view.do%3Fsysparm_article%3DKB0013155%26sysparm_stack%3D%26sysparm_view%3D","DYNAMIC SECURITY CODE: Can't log in to VPN troubleshooting")</f>
        <v>0</v>
      </c>
      <c r="B9">
        <v>0.2803719937801361</v>
      </c>
      <c r="C9" t="s">
        <v>6</v>
      </c>
    </row>
    <row r="10" spans="1:3">
      <c r="A10">
        <f>HYPERLINK("https://bmsprod.service-now.com/nav_to.do?uri=%2Fkb_view.do%3Fsysparm_article%3DKB0019030%26sysparm_stack%3D%26sysparm_view%3D","How to exchange a Dynamic Security Code device for another device")</f>
        <v>0</v>
      </c>
      <c r="B10">
        <v>0.279198169708252</v>
      </c>
      <c r="C10" t="s">
        <v>20</v>
      </c>
    </row>
    <row r="11" spans="1:3">
      <c r="A11">
        <f>HYPERLINK("https://bmsprod.service-now.com/nav_to.do?uri=%2Fkb_view.do%3Fsysparm_article%3DKB0020830%26sysparm_stack%3D%26sysparm_view%3D","DYNAMIC SECURITY CODE: Unlock a Dynamic Security Code Device User ")</f>
        <v>0</v>
      </c>
      <c r="B11">
        <v>0.2700382471084595</v>
      </c>
      <c r="C1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10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HYPERLINK("https://bmsprod.service-now.com/nav_to.do?uri=%2Fkb_view.do%3Fsysparm_article%3DKB0034709%26sysparm_stack%3D%26sysparm_view%3D","DYNAMIC SECURITY CODE: Troubleshooting Mobile Push")</f>
        <v>0</v>
      </c>
      <c r="B2">
        <v>0.7188320755958557</v>
      </c>
      <c r="C2" t="s">
        <v>34</v>
      </c>
    </row>
    <row r="3" spans="1:3">
      <c r="A3">
        <f>HYPERLINK("https://bmsprod.service-now.com/nav_to.do?uri=%2Fkb_view.do%3Fsysparm_article%3DKB0020631%26sysparm_stack%3D%26sysparm_view%3D","DYNAMIC SECURITY CODE: List of Symantec reason codes ")</f>
        <v>0</v>
      </c>
      <c r="B3">
        <v>0.3553499579429626</v>
      </c>
      <c r="C3" t="s">
        <v>12</v>
      </c>
    </row>
    <row r="4" spans="1:3">
      <c r="A4">
        <f>HYPERLINK("https://bmsprod.service-now.com/nav_to.do?uri=%2Fkb_view.do%3Fsysparm_article%3DKB0020810%26sysparm_stack%3D%26sysparm_view%3D","DYNAMIC SECURITY CODE: User has found their Dynamic Security Code device and cannot register it")</f>
        <v>0</v>
      </c>
      <c r="B4">
        <v>0.2958395779132843</v>
      </c>
      <c r="C4" t="s">
        <v>7</v>
      </c>
    </row>
    <row r="5" spans="1:3">
      <c r="A5">
        <f>HYPERLINK("https://bmsprod.service-now.com/nav_to.do?uri=%2Fkb_view.do%3Fsysparm_article%3DKB0013155%26sysparm_stack%3D%26sysparm_view%3D","DYNAMIC SECURITY CODE: Can't log in to VPN troubleshooting")</f>
        <v>0</v>
      </c>
      <c r="B5">
        <v>0.289523720741272</v>
      </c>
      <c r="C5" t="s">
        <v>6</v>
      </c>
    </row>
    <row r="6" spans="1:3">
      <c r="A6">
        <f>HYPERLINK("https://bmsprod.service-now.com/nav_to.do?uri=%2Fkb_view.do%3Fsysparm_article%3DKB0020641%26sysparm_stack%3D%26sysparm_view%3D","DYNAMIC SECURITY CODE: User is getting an error when registering or activating a token")</f>
        <v>0</v>
      </c>
      <c r="B6">
        <v>0.2828428745269775</v>
      </c>
      <c r="C6" t="s">
        <v>5</v>
      </c>
    </row>
    <row r="7" spans="1:3">
      <c r="A7">
        <f>HYPERLINK("https://bmsprod.service-now.com/nav_to.do?uri=%2Fkb_view.do%3Fsysparm_article%3DKB0020830%26sysparm_stack%3D%26sysparm_view%3D","DYNAMIC SECURITY CODE: Unlock a Dynamic Security Code Device User ")</f>
        <v>0</v>
      </c>
      <c r="B7">
        <v>0.2525723874568939</v>
      </c>
      <c r="C7" t="s">
        <v>4</v>
      </c>
    </row>
    <row r="8" spans="1:3">
      <c r="A8">
        <f>HYPERLINK("https://bmsprod.service-now.com/nav_to.do?uri=%2Fkb_view.do%3Fsysparm_article%3DKB0020762%26sysparm_stack%3D%26sysparm_view%3D","Dynamic Security Code: How to reset/synch a Dynamic Security Code")</f>
        <v>0</v>
      </c>
      <c r="B8">
        <v>0.2511473596096039</v>
      </c>
      <c r="C8" t="s">
        <v>23</v>
      </c>
    </row>
    <row r="9" spans="1:3">
      <c r="A9">
        <f>HYPERLINK("https://bmsprod.service-now.com/nav_to.do?uri=%2Fkb_view.do%3Fsysparm_article%3DKB0029771%26sysparm_stack%3D%26sysparm_view%3D","DYNAMIC SECURITY CODE: Your VIP administrator account has been created")</f>
        <v>0</v>
      </c>
      <c r="B9">
        <v>0.2497636675834656</v>
      </c>
      <c r="C9" t="s">
        <v>35</v>
      </c>
    </row>
    <row r="10" spans="1:3">
      <c r="A10">
        <f>HYPERLINK("https://bmsprod.service-now.com/nav_to.do?uri=%2Fkb_view.do%3Fsysparm_article%3DKB0015217%26sysparm_stack%3D%26sysparm_view%3D","DYNAMIC SECURITY CODE: Unable to log in to an app that uses Dynamic Security Code for authentication ")</f>
        <v>0</v>
      </c>
      <c r="B10">
        <v>0.2364039421081543</v>
      </c>
      <c r="C10" t="s">
        <v>10</v>
      </c>
    </row>
    <row r="11" spans="1:3">
      <c r="A11">
        <f>HYPERLINK("https://bmsprod.service-now.com/nav_to.do?uri=%2Fkb_view.do%3Fsysparm_article%3DKB0020636%26sysparm_stack%3D%26sysparm_view%3D","DYNAMIC SECURITY CODE: Never received a Dynamic Security Device")</f>
        <v>0</v>
      </c>
      <c r="B11">
        <v>0.2362803816795349</v>
      </c>
      <c r="C11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HYPERLINK("https://bmsprod.service-now.com/nav_to.do?uri=%2Fkb_view.do%3Fsysparm_article%3DKB0020792%26sysparm_stack%3D%26sysparm_view%3D","How can sponsors register their external partners for the Dynamic Security Code")</f>
        <v>0</v>
      </c>
      <c r="B2">
        <v>0.6952497959136963</v>
      </c>
      <c r="C2" t="s">
        <v>26</v>
      </c>
    </row>
    <row r="3" spans="1:3">
      <c r="A3">
        <f>HYPERLINK("https://bmsprod.service-now.com/nav_to.do?uri=%2Fkb_view.do%3Fsysparm_article%3DKB0030249%26sysparm_stack%3D%26sysparm_view%3D","How to request a Dynamic Security Code device")</f>
        <v>0</v>
      </c>
      <c r="B3">
        <v>0.3928442597389221</v>
      </c>
      <c r="C3" t="s">
        <v>18</v>
      </c>
    </row>
    <row r="4" spans="1:3">
      <c r="A4">
        <f>HYPERLINK("https://bmsprod.service-now.com/nav_to.do?uri=%2Fkb_view.do%3Fsysparm_article%3DKB0030245%26sysparm_stack%3D%26sysparm_view%3D","How to check the status of your Dynamic Security Code device request")</f>
        <v>0</v>
      </c>
      <c r="B4">
        <v>0.3737847208976746</v>
      </c>
      <c r="C4" t="s">
        <v>30</v>
      </c>
    </row>
    <row r="5" spans="1:3">
      <c r="A5">
        <f>HYPERLINK("https://bmsprod.service-now.com/nav_to.do?uri=%2Fkb_view.do%3Fsysparm_article%3DKB0020764%26sysparm_stack%3D%26sysparm_view%3D","How to return a Dynamic Security Code physical device")</f>
        <v>0</v>
      </c>
      <c r="B5">
        <v>0.3583033978939056</v>
      </c>
      <c r="C5" t="s">
        <v>29</v>
      </c>
    </row>
    <row r="6" spans="1:3">
      <c r="A6">
        <f>HYPERLINK("https://bmsprod.service-now.com/nav_to.do?uri=%2Fkb_view.do%3Fsysparm_article%3DKB0073348%26sysparm_stack%3D%26sysparm_view%3D","Unable to log on to the Partner Portal")</f>
        <v>0</v>
      </c>
      <c r="B6">
        <v>0.3284076750278473</v>
      </c>
      <c r="C6" t="s">
        <v>31</v>
      </c>
    </row>
    <row r="7" spans="1:3">
      <c r="A7">
        <f>HYPERLINK("https://bmsprod.service-now.com/nav_to.do?uri=%2Fkb_view.do%3Fsysparm_article%3DKB0016385%26sysparm_stack%3D%26sysparm_view%3D","How to obtain a Dynamic Security Code device")</f>
        <v>0</v>
      </c>
      <c r="B7">
        <v>0.3195831775665283</v>
      </c>
      <c r="C7" t="s">
        <v>17</v>
      </c>
    </row>
    <row r="8" spans="1:3">
      <c r="A8">
        <f>HYPERLINK("https://bmsprod.service-now.com/nav_to.do?uri=%2Fkb_view.do%3Fsysparm_article%3DKB0030248%26sysparm_stack%3D%26sysparm_view%3D","How to activate your Dynamic Security Code device (mobile, wallet, or key chain)")</f>
        <v>0</v>
      </c>
      <c r="B8">
        <v>0.3109912872314453</v>
      </c>
      <c r="C8" t="s">
        <v>14</v>
      </c>
    </row>
    <row r="9" spans="1:3">
      <c r="A9">
        <f>HYPERLINK("https://bmsprod.service-now.com/nav_to.do?uri=%2Fkb_view.do%3Fsysparm_article%3DKB0015219%26sysparm_stack%3D%26sysparm_view%3D","How to switch from an existing Dynamic Security Code device to a new cell phone")</f>
        <v>0</v>
      </c>
      <c r="B9">
        <v>0.3001552224159241</v>
      </c>
      <c r="C9" t="s">
        <v>19</v>
      </c>
    </row>
    <row r="10" spans="1:3">
      <c r="A10">
        <f>HYPERLINK("https://bmsprod.service-now.com/nav_to.do?uri=%2Fkb_view.do%3Fsysparm_article%3DKB0026167%26sysparm_stack%3D%26sysparm_view%3D","DYNAMIC SECURITY CODE: User needs assistance with registering or activating a device")</f>
        <v>0</v>
      </c>
      <c r="B10">
        <v>0.2958851158618927</v>
      </c>
      <c r="C10" t="s">
        <v>9</v>
      </c>
    </row>
    <row r="11" spans="1:3">
      <c r="A11">
        <f>HYPERLINK("https://bmsprod.service-now.com/nav_to.do?uri=%2Fkb_view.do%3Fsysparm_article%3DKB0073346%26sysparm_stack%3D%26sysparm_view%3D","Unable to log on to ePortal")</f>
        <v>0</v>
      </c>
      <c r="B11">
        <v>0.2958129048347473</v>
      </c>
      <c r="C11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9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HYPERLINK("https://bmsprod.service-now.com/nav_to.do?uri=%2Fkb_view.do%3Fsysparm_article%3DKB0030249%26sysparm_stack%3D%26sysparm_view%3D","How to request a Dynamic Security Code device")</f>
        <v>0</v>
      </c>
      <c r="B2">
        <v>0.45571368932724</v>
      </c>
      <c r="C2" t="s">
        <v>18</v>
      </c>
    </row>
    <row r="3" spans="1:3">
      <c r="A3">
        <f>HYPERLINK("https://bmsprod.service-now.com/nav_to.do?uri=%2Fkb_view.do%3Fsysparm_article%3DKB0030248%26sysparm_stack%3D%26sysparm_view%3D","How to activate your Dynamic Security Code device (mobile, wallet, or key chain)")</f>
        <v>0</v>
      </c>
      <c r="B3">
        <v>0.4059016108512878</v>
      </c>
      <c r="C3" t="s">
        <v>14</v>
      </c>
    </row>
    <row r="4" spans="1:3">
      <c r="A4">
        <f>HYPERLINK("https://bmsprod.service-now.com/nav_to.do?uri=%2Fkb_view.do%3Fsysparm_article%3DKB0016385%26sysparm_stack%3D%26sysparm_view%3D","How to obtain a Dynamic Security Code device")</f>
        <v>0</v>
      </c>
      <c r="B4">
        <v>0.3691047132015228</v>
      </c>
      <c r="C4" t="s">
        <v>17</v>
      </c>
    </row>
    <row r="5" spans="1:3">
      <c r="A5">
        <f>HYPERLINK("https://bmsprod.service-now.com/nav_to.do?uri=%2Fkb_view.do%3Fsysparm_article%3DKB0020625%26sysparm_stack%3D%26sysparm_view%3D","DYNAMIC SECURITY CODE: User requests temporary access - a temporary one time password (TOTP)")</f>
        <v>0</v>
      </c>
      <c r="B5">
        <v>0.365389347076416</v>
      </c>
      <c r="C5" t="s">
        <v>3</v>
      </c>
    </row>
    <row r="6" spans="1:3">
      <c r="A6">
        <f>HYPERLINK("https://bmsprod.service-now.com/nav_to.do?uri=%2Fkb_view.do%3Fsysparm_article%3DKB0015219%26sysparm_stack%3D%26sysparm_view%3D","How to switch from an existing Dynamic Security Code device to a new cell phone")</f>
        <v>0</v>
      </c>
      <c r="B6">
        <v>0.358515590429306</v>
      </c>
      <c r="C6" t="s">
        <v>19</v>
      </c>
    </row>
    <row r="7" spans="1:3">
      <c r="A7">
        <f>HYPERLINK("https://bmsprod.service-now.com/nav_to.do?uri=%2Fkb_view.do%3Fsysparm_article%3DKB0020792%26sysparm_stack%3D%26sysparm_view%3D","How can sponsors register their external partners for the Dynamic Security Code")</f>
        <v>0</v>
      </c>
      <c r="B7">
        <v>0.334101676940918</v>
      </c>
      <c r="C7" t="s">
        <v>26</v>
      </c>
    </row>
    <row r="8" spans="1:3">
      <c r="A8">
        <f>HYPERLINK("https://bmsprod.service-now.com/nav_to.do?uri=%2Fkb_view.do%3Fsysparm_article%3DKB0019030%26sysparm_stack%3D%26sysparm_view%3D","How to exchange a Dynamic Security Code device for another device")</f>
        <v>0</v>
      </c>
      <c r="B8">
        <v>0.3331151306629181</v>
      </c>
      <c r="C8" t="s">
        <v>20</v>
      </c>
    </row>
    <row r="9" spans="1:3">
      <c r="A9">
        <f>HYPERLINK("https://bmsprod.service-now.com/nav_to.do?uri=%2Fkb_view.do%3Fsysparm_article%3DKB0020854%26sysparm_stack%3D%26sysparm_view%3D","How to assist a user who lost or misplaced their Dynamic Security Code Device")</f>
        <v>0</v>
      </c>
      <c r="B9">
        <v>0.326885461807251</v>
      </c>
      <c r="C9" t="s">
        <v>8</v>
      </c>
    </row>
    <row r="10" spans="1:3">
      <c r="A10">
        <f>HYPERLINK("https://bmsprod.service-now.com/nav_to.do?uri=%2Fkb_view.do%3Fsysparm_article%3DKB0020764%26sysparm_stack%3D%26sysparm_view%3D","How to return a Dynamic Security Code physical device")</f>
        <v>0</v>
      </c>
      <c r="B10">
        <v>0.3188835978507996</v>
      </c>
      <c r="C10" t="s">
        <v>29</v>
      </c>
    </row>
    <row r="11" spans="1:3">
      <c r="A11">
        <f>HYPERLINK("https://bmsprod.service-now.com/nav_to.do?uri=%2Fkb_view.do%3Fsysparm_article%3DKB0026167%26sysparm_stack%3D%26sysparm_view%3D","DYNAMIC SECURITY CODE: User needs assistance with registering or activating a device")</f>
        <v>0</v>
      </c>
      <c r="B11">
        <v>0.2978534400463104</v>
      </c>
      <c r="C11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HYPERLINK("https://bmsprod.service-now.com/nav_to.do?uri=%2Fkb_view.do%3Fsysparm_article%3DKB0030248%26sysparm_stack%3D%26sysparm_view%3D","How to activate your Dynamic Security Code device (mobile, wallet, or key chain)")</f>
        <v>0</v>
      </c>
      <c r="B2">
        <v>0.4903534650802612</v>
      </c>
      <c r="C2" t="s">
        <v>14</v>
      </c>
    </row>
    <row r="3" spans="1:3">
      <c r="A3">
        <f>HYPERLINK("https://bmsprod.service-now.com/nav_to.do?uri=%2Fkb_view.do%3Fsysparm_article%3DKB0016385%26sysparm_stack%3D%26sysparm_view%3D","How to obtain a Dynamic Security Code device")</f>
        <v>0</v>
      </c>
      <c r="B3">
        <v>0.4127747416496277</v>
      </c>
      <c r="C3" t="s">
        <v>17</v>
      </c>
    </row>
    <row r="4" spans="1:3">
      <c r="A4">
        <f>HYPERLINK("https://bmsprod.service-now.com/nav_to.do?uri=%2Fkb_view.do%3Fsysparm_article%3DKB0030245%26sysparm_stack%3D%26sysparm_view%3D","How to check the status of your Dynamic Security Code device request")</f>
        <v>0</v>
      </c>
      <c r="B4">
        <v>0.4058849811553955</v>
      </c>
      <c r="C4" t="s">
        <v>30</v>
      </c>
    </row>
    <row r="5" spans="1:3">
      <c r="A5">
        <f>HYPERLINK("https://bmsprod.service-now.com/nav_to.do?uri=%2Fkb_view.do%3Fsysparm_article%3DKB0020792%26sysparm_stack%3D%26sysparm_view%3D","How can sponsors register their external partners for the Dynamic Security Code")</f>
        <v>0</v>
      </c>
      <c r="B5">
        <v>0.3997180759906769</v>
      </c>
      <c r="C5" t="s">
        <v>26</v>
      </c>
    </row>
    <row r="6" spans="1:3">
      <c r="A6">
        <f>HYPERLINK("https://bmsprod.service-now.com/nav_to.do?uri=%2Fkb_view.do%3Fsysparm_article%3DKB0030249%26sysparm_stack%3D%26sysparm_view%3D","How to request a Dynamic Security Code device")</f>
        <v>0</v>
      </c>
      <c r="B6">
        <v>0.3682917952537537</v>
      </c>
      <c r="C6" t="s">
        <v>18</v>
      </c>
    </row>
    <row r="7" spans="1:3">
      <c r="A7">
        <f>HYPERLINK("https://bmsprod.service-now.com/nav_to.do?uri=%2Fkb_view.do%3Fsysparm_article%3DKB0015219%26sysparm_stack%3D%26sysparm_view%3D","How to switch from an existing Dynamic Security Code device to a new cell phone")</f>
        <v>0</v>
      </c>
      <c r="B7">
        <v>0.3586055636405945</v>
      </c>
      <c r="C7" t="s">
        <v>19</v>
      </c>
    </row>
    <row r="8" spans="1:3">
      <c r="A8">
        <f>HYPERLINK("https://bmsprod.service-now.com/nav_to.do?uri=%2Fkb_view.do%3Fsysparm_article%3DKB0030244%26sysparm_stack%3D%26sysparm_view%3D","How to use a Dynamic Security Code")</f>
        <v>0</v>
      </c>
      <c r="B8">
        <v>0.3516913056373596</v>
      </c>
      <c r="C8" t="s">
        <v>22</v>
      </c>
    </row>
    <row r="9" spans="1:3">
      <c r="A9">
        <f>HYPERLINK("https://bmsprod.service-now.com/nav_to.do?uri=%2Fkb_view.do%3Fsysparm_article%3DKB0020764%26sysparm_stack%3D%26sysparm_view%3D","How to return a Dynamic Security Code physical device")</f>
        <v>0</v>
      </c>
      <c r="B9">
        <v>0.3421379327774048</v>
      </c>
      <c r="C9" t="s">
        <v>29</v>
      </c>
    </row>
    <row r="10" spans="1:3">
      <c r="A10">
        <f>HYPERLINK("https://bmsprod.service-now.com/nav_to.do?uri=%2Fkb_view.do%3Fsysparm_article%3DKB0018989%26sysparm_stack%3D%26sysparm_view%3D","Dynamic Security Code: Unable to get software to work on cellular phone")</f>
        <v>0</v>
      </c>
      <c r="B10">
        <v>0.3392132520675659</v>
      </c>
      <c r="C10" t="s">
        <v>13</v>
      </c>
    </row>
    <row r="11" spans="1:3">
      <c r="A11">
        <f>HYPERLINK("https://bmsprod.service-now.com/nav_to.do?uri=%2Fkb_view.do%3Fsysparm_article%3DKB0020708%26sysparm_stack%3D%26sysparm_view%3D","What is Dynamic Security Code")</f>
        <v>0</v>
      </c>
      <c r="B11">
        <v>0.3389026820659637</v>
      </c>
      <c r="C1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HYPERLINK("https://bmsprod.service-now.com/nav_to.do?uri=%2Fkb_view.do%3Fsysparm_article%3DKB0015219%26sysparm_stack%3D%26sysparm_view%3D","How to switch from an existing Dynamic Security Code device to a new cell phone")</f>
        <v>0</v>
      </c>
      <c r="B2">
        <v>0.6342983245849609</v>
      </c>
      <c r="C2" t="s">
        <v>19</v>
      </c>
    </row>
    <row r="3" spans="1:3">
      <c r="A3">
        <f>HYPERLINK("https://bmsprod.service-now.com/nav_to.do?uri=%2Fkb_view.do%3Fsysparm_article%3DKB0016385%26sysparm_stack%3D%26sysparm_view%3D","How to obtain a Dynamic Security Code device")</f>
        <v>0</v>
      </c>
      <c r="B3">
        <v>0.4858541190624237</v>
      </c>
      <c r="C3" t="s">
        <v>17</v>
      </c>
    </row>
    <row r="4" spans="1:3">
      <c r="A4">
        <f>HYPERLINK("https://bmsprod.service-now.com/nav_to.do?uri=%2Fkb_view.do%3Fsysparm_article%3DKB0019030%26sysparm_stack%3D%26sysparm_view%3D","How to exchange a Dynamic Security Code device for another device")</f>
        <v>0</v>
      </c>
      <c r="B4">
        <v>0.4026265740394592</v>
      </c>
      <c r="C4" t="s">
        <v>20</v>
      </c>
    </row>
    <row r="5" spans="1:3">
      <c r="A5">
        <f>HYPERLINK("https://bmsprod.service-now.com/nav_to.do?uri=%2Fkb_view.do%3Fsysparm_article%3DKB0030248%26sysparm_stack%3D%26sysparm_view%3D","How to activate your Dynamic Security Code device (mobile, wallet, or key chain)")</f>
        <v>0</v>
      </c>
      <c r="B5">
        <v>0.3874468803405762</v>
      </c>
      <c r="C5" t="s">
        <v>14</v>
      </c>
    </row>
    <row r="6" spans="1:3">
      <c r="A6">
        <f>HYPERLINK("https://bmsprod.service-now.com/nav_to.do?uri=%2Fkb_view.do%3Fsysparm_article%3DKB0030249%26sysparm_stack%3D%26sysparm_view%3D","How to request a Dynamic Security Code device")</f>
        <v>0</v>
      </c>
      <c r="B6">
        <v>0.359289288520813</v>
      </c>
      <c r="C6" t="s">
        <v>18</v>
      </c>
    </row>
    <row r="7" spans="1:3">
      <c r="A7">
        <f>HYPERLINK("https://bmsprod.service-now.com/nav_to.do?uri=%2Fkb_view.do%3Fsysparm_article%3DKB0020792%26sysparm_stack%3D%26sysparm_view%3D","How can sponsors register their external partners for the Dynamic Security Code")</f>
        <v>0</v>
      </c>
      <c r="B7">
        <v>0.3575746715068817</v>
      </c>
      <c r="C7" t="s">
        <v>26</v>
      </c>
    </row>
    <row r="8" spans="1:3">
      <c r="A8">
        <f>HYPERLINK("https://bmsprod.service-now.com/nav_to.do?uri=%2Fkb_view.do%3Fsysparm_article%3DKB0020764%26sysparm_stack%3D%26sysparm_view%3D","How to return a Dynamic Security Code physical device")</f>
        <v>0</v>
      </c>
      <c r="B8">
        <v>0.3511753082275391</v>
      </c>
      <c r="C8" t="s">
        <v>29</v>
      </c>
    </row>
    <row r="9" spans="1:3">
      <c r="A9">
        <f>HYPERLINK("https://bmsprod.service-now.com/nav_to.do?uri=%2Fkb_view.do%3Fsysparm_article%3DKB0018989%26sysparm_stack%3D%26sysparm_view%3D","Dynamic Security Code: Unable to get software to work on cellular phone")</f>
        <v>0</v>
      </c>
      <c r="B9">
        <v>0.34735506772995</v>
      </c>
      <c r="C9" t="s">
        <v>13</v>
      </c>
    </row>
    <row r="10" spans="1:3">
      <c r="A10">
        <f>HYPERLINK("https://bmsprod.service-now.com/nav_to.do?uri=%2Fkb_view.do%3Fsysparm_article%3DKB0026167%26sysparm_stack%3D%26sysparm_view%3D","DYNAMIC SECURITY CODE: User needs assistance with registering or activating a device")</f>
        <v>0</v>
      </c>
      <c r="B10">
        <v>0.3209435641765594</v>
      </c>
      <c r="C10" t="s">
        <v>9</v>
      </c>
    </row>
    <row r="11" spans="1:3">
      <c r="A11">
        <f>HYPERLINK("https://bmsprod.service-now.com/nav_to.do?uri=%2Fkb_view.do%3Fsysparm_article%3DKB0030245%26sysparm_stack%3D%26sysparm_view%3D","How to check the status of your Dynamic Security Code device request")</f>
        <v>0</v>
      </c>
      <c r="B11">
        <v>0.3201170265674591</v>
      </c>
      <c r="C11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10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HYPERLINK("https://bmsprod.service-now.com/nav_to.do?uri=%2Fkb_view.do%3Fsysparm_article%3DKB0029771%26sysparm_stack%3D%26sysparm_view%3D","DYNAMIC SECURITY CODE: Your VIP administrator account has been created")</f>
        <v>0</v>
      </c>
      <c r="B2">
        <v>0.635715126991272</v>
      </c>
      <c r="C2" t="s">
        <v>35</v>
      </c>
    </row>
    <row r="3" spans="1:3">
      <c r="A3">
        <f>HYPERLINK("https://bmsprod.service-now.com/nav_to.do?uri=%2Fkb_view.do%3Fsysparm_article%3DKB0020830%26sysparm_stack%3D%26sysparm_view%3D","DYNAMIC SECURITY CODE: Unlock a Dynamic Security Code Device User ")</f>
        <v>0</v>
      </c>
      <c r="B3">
        <v>0.410991907119751</v>
      </c>
      <c r="C3" t="s">
        <v>4</v>
      </c>
    </row>
    <row r="4" spans="1:3">
      <c r="A4">
        <f>HYPERLINK("https://bmsprod.service-now.com/nav_to.do?uri=%2Fkb_view.do%3Fsysparm_article%3DKB0020810%26sysparm_stack%3D%26sysparm_view%3D","DYNAMIC SECURITY CODE: User has found their Dynamic Security Code device and cannot register it")</f>
        <v>0</v>
      </c>
      <c r="B4">
        <v>0.3978956043720245</v>
      </c>
      <c r="C4" t="s">
        <v>7</v>
      </c>
    </row>
    <row r="5" spans="1:3">
      <c r="A5">
        <f>HYPERLINK("https://bmsprod.service-now.com/nav_to.do?uri=%2Fkb_view.do%3Fsysparm_article%3DKB0020641%26sysparm_stack%3D%26sysparm_view%3D","DYNAMIC SECURITY CODE: User is getting an error when registering or activating a token")</f>
        <v>0</v>
      </c>
      <c r="B5">
        <v>0.3685954809188843</v>
      </c>
      <c r="C5" t="s">
        <v>5</v>
      </c>
    </row>
    <row r="6" spans="1:3">
      <c r="A6">
        <f>HYPERLINK("https://bmsprod.service-now.com/nav_to.do?uri=%2Fkb_view.do%3Fsysparm_article%3DKB0020631%26sysparm_stack%3D%26sysparm_view%3D","DYNAMIC SECURITY CODE: List of Symantec reason codes ")</f>
        <v>0</v>
      </c>
      <c r="B6">
        <v>0.3546270728111267</v>
      </c>
      <c r="C6" t="s">
        <v>12</v>
      </c>
    </row>
    <row r="7" spans="1:3">
      <c r="A7">
        <f>HYPERLINK("https://bmsprod.service-now.com/nav_to.do?uri=%2Fkb_view.do%3Fsysparm_article%3DKB0015217%26sysparm_stack%3D%26sysparm_view%3D","DYNAMIC SECURITY CODE: Unable to log in to an app that uses Dynamic Security Code for authentication ")</f>
        <v>0</v>
      </c>
      <c r="B7">
        <v>0.350104808807373</v>
      </c>
      <c r="C7" t="s">
        <v>10</v>
      </c>
    </row>
    <row r="8" spans="1:3">
      <c r="A8">
        <f>HYPERLINK("https://bmsprod.service-now.com/nav_to.do?uri=%2Fkb_view.do%3Fsysparm_article%3DKB0026167%26sysparm_stack%3D%26sysparm_view%3D","DYNAMIC SECURITY CODE: User needs assistance with registering or activating a device")</f>
        <v>0</v>
      </c>
      <c r="B8">
        <v>0.3418970704078674</v>
      </c>
      <c r="C8" t="s">
        <v>9</v>
      </c>
    </row>
    <row r="9" spans="1:3">
      <c r="A9">
        <f>HYPERLINK("https://bmsprod.service-now.com/nav_to.do?uri=%2Fkb_view.do%3Fsysparm_article%3DKB0029738%26sysparm_stack%3D%26sysparm_view%3D","DYNAMIC SECURITY CODE: Error Displaying Securitycode.bms.com ")</f>
        <v>0</v>
      </c>
      <c r="B9">
        <v>0.3328117728233337</v>
      </c>
      <c r="C9" t="s">
        <v>37</v>
      </c>
    </row>
    <row r="10" spans="1:3">
      <c r="A10">
        <f>HYPERLINK("https://bmsprod.service-now.com/nav_to.do?uri=%2Fkb_view.do%3Fsysparm_article%3DKB0013155%26sysparm_stack%3D%26sysparm_view%3D","DYNAMIC SECURITY CODE: Can't log in to VPN troubleshooting")</f>
        <v>0</v>
      </c>
      <c r="B10">
        <v>0.3142488598823547</v>
      </c>
      <c r="C10" t="s">
        <v>6</v>
      </c>
    </row>
    <row r="11" spans="1:3">
      <c r="A11">
        <f>HYPERLINK("https://bmsprod.service-now.com/nav_to.do?uri=%2Fkb_view.do%3Fsysparm_article%3DKB0030249%26sysparm_stack%3D%26sysparm_view%3D","How to request a Dynamic Security Code device")</f>
        <v>0</v>
      </c>
      <c r="B11">
        <v>0.3128760755062103</v>
      </c>
      <c r="C11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10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HYPERLINK("https://bmsprod.service-now.com/nav_to.do?uri=%2Fkb_view.do%3Fsysparm_article%3DKB0020631%26sysparm_stack%3D%26sysparm_view%3D","DYNAMIC SECURITY CODE: List of Symantec reason codes ")</f>
        <v>0</v>
      </c>
      <c r="B2">
        <v>0.3465282618999481</v>
      </c>
      <c r="C2" t="s">
        <v>12</v>
      </c>
    </row>
    <row r="3" spans="1:3">
      <c r="A3">
        <f>HYPERLINK("https://bmsprod.service-now.com/nav_to.do?uri=%2Fkb_view.do%3Fsysparm_article%3DKB0013155%26sysparm_stack%3D%26sysparm_view%3D","DYNAMIC SECURITY CODE: Can't log in to VPN troubleshooting")</f>
        <v>0</v>
      </c>
      <c r="B3">
        <v>0.3150303363800049</v>
      </c>
      <c r="C3" t="s">
        <v>6</v>
      </c>
    </row>
    <row r="4" spans="1:3">
      <c r="A4">
        <f>HYPERLINK("https://bmsprod.service-now.com/nav_to.do?uri=%2Fkb_view.do%3Fsysparm_article%3DKB0034709%26sysparm_stack%3D%26sysparm_view%3D","DYNAMIC SECURITY CODE: Troubleshooting Mobile Push")</f>
        <v>0</v>
      </c>
      <c r="B4">
        <v>0.3050178587436676</v>
      </c>
      <c r="C4" t="s">
        <v>34</v>
      </c>
    </row>
    <row r="5" spans="1:3">
      <c r="A5">
        <f>HYPERLINK("https://bmsprod.service-now.com/nav_to.do?uri=%2Fkb_view.do%3Fsysparm_article%3DKB0020810%26sysparm_stack%3D%26sysparm_view%3D","DYNAMIC SECURITY CODE: User has found their Dynamic Security Code device and cannot register it")</f>
        <v>0</v>
      </c>
      <c r="B5">
        <v>0.3036544620990753</v>
      </c>
      <c r="C5" t="s">
        <v>7</v>
      </c>
    </row>
    <row r="6" spans="1:3">
      <c r="A6">
        <f>HYPERLINK("https://bmsprod.service-now.com/nav_to.do?uri=%2Fkb_view.do%3Fsysparm_article%3DKB0042675%26sysparm_stack%3D%26sysparm_view%3D","Content Manager (CM): IE Browser Issue")</f>
        <v>0</v>
      </c>
      <c r="B6">
        <v>0.3023685812950134</v>
      </c>
      <c r="C6" t="s">
        <v>38</v>
      </c>
    </row>
    <row r="7" spans="1:3">
      <c r="A7">
        <f>HYPERLINK("https://bmsprod.service-now.com/nav_to.do?uri=%2Fkb_view.do%3Fsysparm_article%3DKB0025942%26sysparm_stack%3D%26sysparm_view%3D","INTERNET EXPLORER: How to clear SSL state in Internet Explorer")</f>
        <v>0</v>
      </c>
      <c r="B7">
        <v>0.2970992922782898</v>
      </c>
      <c r="C7" t="s">
        <v>39</v>
      </c>
    </row>
    <row r="8" spans="1:3">
      <c r="A8">
        <f>HYPERLINK("https://bmsprod.service-now.com/nav_to.do?uri=%2Fkb_view.do%3Fsysparm_article%3DKB0020806%26sysparm_stack%3D%26sysparm_view%3D","DYNAMIC SECURITY CODE: eSetup request for a DSC device/VPN access awaiting approval")</f>
        <v>0</v>
      </c>
      <c r="B8">
        <v>0.2967882752418518</v>
      </c>
      <c r="C8" t="s">
        <v>11</v>
      </c>
    </row>
    <row r="9" spans="1:3">
      <c r="A9">
        <f>HYPERLINK("https://bmsprod.service-now.com/nav_to.do?uri=%2Fkb_view.do%3Fsysparm_article%3DKB0020830%26sysparm_stack%3D%26sysparm_view%3D","DYNAMIC SECURITY CODE: Unlock a Dynamic Security Code Device User ")</f>
        <v>0</v>
      </c>
      <c r="B9">
        <v>0.2923075258731842</v>
      </c>
      <c r="C9" t="s">
        <v>4</v>
      </c>
    </row>
    <row r="10" spans="1:3">
      <c r="A10">
        <f>HYPERLINK("https://bmsprod.service-now.com/nav_to.do?uri=%2Fkb_view.do%3Fsysparm_article%3DKB0029738%26sysparm_stack%3D%26sysparm_view%3D","DYNAMIC SECURITY CODE: Error Displaying Securitycode.bms.com ")</f>
        <v>0</v>
      </c>
      <c r="B10">
        <v>0.2815752625465393</v>
      </c>
      <c r="C10" t="s">
        <v>37</v>
      </c>
    </row>
    <row r="11" spans="1:3">
      <c r="A11">
        <f>HYPERLINK("https://bmsprod.service-now.com/nav_to.do?uri=%2Fkb_view.do%3Fsysparm_article%3DKB0015217%26sysparm_stack%3D%26sysparm_view%3D","DYNAMIC SECURITY CODE: Unable to log in to an app that uses Dynamic Security Code for authentication ")</f>
        <v>0</v>
      </c>
      <c r="B11">
        <v>0.2765418291091919</v>
      </c>
      <c r="C11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10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HYPERLINK("https://bmsprod.service-now.com/nav_to.do?uri=%2Fkb_view.do%3Fsysparm_article%3DKB0013155%26sysparm_stack%3D%26sysparm_view%3D","DYNAMIC SECURITY CODE: Can't log in to VPN troubleshooting")</f>
        <v>0</v>
      </c>
      <c r="B2">
        <v>0.7058296203613281</v>
      </c>
      <c r="C2" t="s">
        <v>6</v>
      </c>
    </row>
    <row r="3" spans="1:3">
      <c r="A3">
        <f>HYPERLINK("https://bmsprod.service-now.com/nav_to.do?uri=%2Fkb_view.do%3Fsysparm_article%3DKB0015217%26sysparm_stack%3D%26sysparm_view%3D","DYNAMIC SECURITY CODE: Unable to log in to an app that uses Dynamic Security Code for authentication ")</f>
        <v>0</v>
      </c>
      <c r="B3">
        <v>0.5894396901130676</v>
      </c>
      <c r="C3" t="s">
        <v>10</v>
      </c>
    </row>
    <row r="4" spans="1:3">
      <c r="A4">
        <f>HYPERLINK("https://bmsprod.service-now.com/nav_to.do?uri=%2Fkb_view.do%3Fsysparm_article%3DKB0020641%26sysparm_stack%3D%26sysparm_view%3D","DYNAMIC SECURITY CODE: User is getting an error when registering or activating a token")</f>
        <v>0</v>
      </c>
      <c r="B4">
        <v>0.4516574740409851</v>
      </c>
      <c r="C4" t="s">
        <v>5</v>
      </c>
    </row>
    <row r="5" spans="1:3">
      <c r="A5">
        <f>HYPERLINK("https://bmsprod.service-now.com/nav_to.do?uri=%2Fkb_view.do%3Fsysparm_article%3DKB0020810%26sysparm_stack%3D%26sysparm_view%3D","DYNAMIC SECURITY CODE: User has found their Dynamic Security Code device and cannot register it")</f>
        <v>0</v>
      </c>
      <c r="B5">
        <v>0.4213944971561432</v>
      </c>
      <c r="C5" t="s">
        <v>7</v>
      </c>
    </row>
    <row r="6" spans="1:3">
      <c r="A6">
        <f>HYPERLINK("https://bmsprod.service-now.com/nav_to.do?uri=%2Fkb_view.do%3Fsysparm_article%3DKB0034709%26sysparm_stack%3D%26sysparm_view%3D","DYNAMIC SECURITY CODE: Troubleshooting Mobile Push")</f>
        <v>0</v>
      </c>
      <c r="B6">
        <v>0.4210935235023499</v>
      </c>
      <c r="C6" t="s">
        <v>34</v>
      </c>
    </row>
    <row r="7" spans="1:3">
      <c r="A7">
        <f>HYPERLINK("https://bmsprod.service-now.com/nav_to.do?uri=%2Fkb_view.do%3Fsysparm_article%3DKB0020625%26sysparm_stack%3D%26sysparm_view%3D","DYNAMIC SECURITY CODE: User requests temporary access - a temporary one time password (TOTP)")</f>
        <v>0</v>
      </c>
      <c r="B7">
        <v>0.417323499917984</v>
      </c>
      <c r="C7" t="s">
        <v>3</v>
      </c>
    </row>
    <row r="8" spans="1:3">
      <c r="A8">
        <f>HYPERLINK("https://bmsprod.service-now.com/nav_to.do?uri=%2Fkb_view.do%3Fsysparm_article%3DKB0020830%26sysparm_stack%3D%26sysparm_view%3D","DYNAMIC SECURITY CODE: Unlock a Dynamic Security Code Device User ")</f>
        <v>0</v>
      </c>
      <c r="B8">
        <v>0.4153781533241272</v>
      </c>
      <c r="C8" t="s">
        <v>4</v>
      </c>
    </row>
    <row r="9" spans="1:3">
      <c r="A9">
        <f>HYPERLINK("https://bmsprod.service-now.com/nav_to.do?uri=%2Fkb_view.do%3Fsysparm_article%3DKB0026167%26sysparm_stack%3D%26sysparm_view%3D","DYNAMIC SECURITY CODE: User needs assistance with registering or activating a device")</f>
        <v>0</v>
      </c>
      <c r="B9">
        <v>0.3976827263832092</v>
      </c>
      <c r="C9" t="s">
        <v>9</v>
      </c>
    </row>
    <row r="10" spans="1:3">
      <c r="A10">
        <f>HYPERLINK("https://bmsprod.service-now.com/nav_to.do?uri=%2Fkb_view.do%3Fsysparm_article%3DKB0029771%26sysparm_stack%3D%26sysparm_view%3D","DYNAMIC SECURITY CODE: Your VIP administrator account has been created")</f>
        <v>0</v>
      </c>
      <c r="B10">
        <v>0.3747711777687073</v>
      </c>
      <c r="C10" t="s">
        <v>35</v>
      </c>
    </row>
    <row r="11" spans="1:3">
      <c r="A11">
        <f>HYPERLINK("https://bmsprod.service-now.com/nav_to.do?uri=%2Fkb_view.do%3Fsysparm_article%3DKB0020762%26sysparm_stack%3D%26sysparm_view%3D","Dynamic Security Code: How to reset/synch a Dynamic Security Code")</f>
        <v>0</v>
      </c>
      <c r="B11">
        <v>0.3715711832046509</v>
      </c>
      <c r="C11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10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HYPERLINK("https://bmsprod.service-now.com/nav_to.do?uri=%2Fkb_view.do%3Fsysparm_article%3DKB0026167%26sysparm_stack%3D%26sysparm_view%3D","DYNAMIC SECURITY CODE: User needs assistance with registering or activating a device")</f>
        <v>0</v>
      </c>
      <c r="B2">
        <v>0.6141605973243713</v>
      </c>
      <c r="C2" t="s">
        <v>9</v>
      </c>
    </row>
    <row r="3" spans="1:3">
      <c r="A3">
        <f>HYPERLINK("https://bmsprod.service-now.com/nav_to.do?uri=%2Fkb_view.do%3Fsysparm_article%3DKB0020641%26sysparm_stack%3D%26sysparm_view%3D","DYNAMIC SECURITY CODE: User is getting an error when registering or activating a token")</f>
        <v>0</v>
      </c>
      <c r="B3">
        <v>0.397786021232605</v>
      </c>
      <c r="C3" t="s">
        <v>5</v>
      </c>
    </row>
    <row r="4" spans="1:3">
      <c r="A4">
        <f>HYPERLINK("https://bmsprod.service-now.com/nav_to.do?uri=%2Fkb_view.do%3Fsysparm_article%3DKB0020830%26sysparm_stack%3D%26sysparm_view%3D","DYNAMIC SECURITY CODE: Unlock a Dynamic Security Code Device User ")</f>
        <v>0</v>
      </c>
      <c r="B4">
        <v>0.3771671652793884</v>
      </c>
      <c r="C4" t="s">
        <v>4</v>
      </c>
    </row>
    <row r="5" spans="1:3">
      <c r="A5">
        <f>HYPERLINK("https://bmsprod.service-now.com/nav_to.do?uri=%2Fkb_view.do%3Fsysparm_article%3DKB0020639%26sysparm_stack%3D%26sysparm_view%3D","Dynamic Security Code: How to check if user has an enabled token")</f>
        <v>0</v>
      </c>
      <c r="B5">
        <v>0.3563945889472961</v>
      </c>
      <c r="C5" t="s">
        <v>27</v>
      </c>
    </row>
    <row r="6" spans="1:3">
      <c r="A6">
        <f>HYPERLINK("https://bmsprod.service-now.com/nav_to.do?uri=%2Fkb_view.do%3Fsysparm_article%3DKB0020810%26sysparm_stack%3D%26sysparm_view%3D","DYNAMIC SECURITY CODE: User has found their Dynamic Security Code device and cannot register it")</f>
        <v>0</v>
      </c>
      <c r="B6">
        <v>0.3547852635383606</v>
      </c>
      <c r="C6" t="s">
        <v>7</v>
      </c>
    </row>
    <row r="7" spans="1:3">
      <c r="A7">
        <f>HYPERLINK("https://bmsprod.service-now.com/nav_to.do?uri=%2Fkb_view.do%3Fsysparm_article%3DKB0020625%26sysparm_stack%3D%26sysparm_view%3D","DYNAMIC SECURITY CODE: User requests temporary access - a temporary one time password (TOTP)")</f>
        <v>0</v>
      </c>
      <c r="B7">
        <v>0.3430549204349518</v>
      </c>
      <c r="C7" t="s">
        <v>3</v>
      </c>
    </row>
    <row r="8" spans="1:3">
      <c r="A8">
        <f>HYPERLINK("https://bmsprod.service-now.com/nav_to.do?uri=%2Fkb_view.do%3Fsysparm_article%3DKB0013155%26sysparm_stack%3D%26sysparm_view%3D","DYNAMIC SECURITY CODE: Can't log in to VPN troubleshooting")</f>
        <v>0</v>
      </c>
      <c r="B8">
        <v>0.3395586013793945</v>
      </c>
      <c r="C8" t="s">
        <v>6</v>
      </c>
    </row>
    <row r="9" spans="1:3">
      <c r="A9">
        <f>HYPERLINK("https://bmsprod.service-now.com/nav_to.do?uri=%2Fkb_view.do%3Fsysparm_article%3DKB0015217%26sysparm_stack%3D%26sysparm_view%3D","DYNAMIC SECURITY CODE: Unable to log in to an app that uses Dynamic Security Code for authentication ")</f>
        <v>0</v>
      </c>
      <c r="B9">
        <v>0.3320542573928833</v>
      </c>
      <c r="C9" t="s">
        <v>10</v>
      </c>
    </row>
    <row r="10" spans="1:3">
      <c r="A10">
        <f>HYPERLINK("https://bmsprod.service-now.com/nav_to.do?uri=%2Fkb_view.do%3Fsysparm_article%3DKB0030536%26sysparm_stack%3D%26sysparm_view%3D","DYNAMIC SECURITY CODE: Temporary security code sent to wrong phone number")</f>
        <v>0</v>
      </c>
      <c r="B10">
        <v>0.3103899359703064</v>
      </c>
      <c r="C10" t="s">
        <v>24</v>
      </c>
    </row>
    <row r="11" spans="1:3">
      <c r="A11">
        <f>HYPERLINK("https://bmsprod.service-now.com/nav_to.do?uri=%2Fkb_view.do%3Fsysparm_article%3DKB0020764%26sysparm_stack%3D%26sysparm_view%3D","How to return a Dynamic Security Code physical device")</f>
        <v>0</v>
      </c>
      <c r="B11">
        <v>0.3073466420173645</v>
      </c>
      <c r="C11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9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HYPERLINK("https://bmsprod.service-now.com/nav_to.do?uri=%2Fkb_view.do%3Fsysparm_article%3DKB0030536%26sysparm_stack%3D%26sysparm_view%3D","DYNAMIC SECURITY CODE: Temporary security code sent to wrong phone number")</f>
        <v>0</v>
      </c>
      <c r="B2">
        <v>0.6900669932365417</v>
      </c>
      <c r="C2" t="s">
        <v>24</v>
      </c>
    </row>
    <row r="3" spans="1:3">
      <c r="A3">
        <f>HYPERLINK("https://bmsprod.service-now.com/nav_to.do?uri=%2Fkb_view.do%3Fsysparm_article%3DKB0020755%26sysparm_stack%3D%26sysparm_view%3D","DYNAMIC SECURITY CODE: Error  - No email or phone number options are available")</f>
        <v>0</v>
      </c>
      <c r="B3">
        <v>0.5888245105743408</v>
      </c>
      <c r="C3" t="s">
        <v>32</v>
      </c>
    </row>
    <row r="4" spans="1:3">
      <c r="A4">
        <f>HYPERLINK("https://bmsprod.service-now.com/nav_to.do?uri=%2Fkb_view.do%3Fsysparm_article%3DKB0034709%26sysparm_stack%3D%26sysparm_view%3D","DYNAMIC SECURITY CODE: Troubleshooting Mobile Push")</f>
        <v>0</v>
      </c>
      <c r="B4">
        <v>0.3049921989440918</v>
      </c>
      <c r="C4" t="s">
        <v>34</v>
      </c>
    </row>
    <row r="5" spans="1:3">
      <c r="A5">
        <f>HYPERLINK("https://bmsprod.service-now.com/nav_to.do?uri=%2Fkb_view.do%3Fsysparm_article%3DKB0030249%26sysparm_stack%3D%26sysparm_view%3D","How to request a Dynamic Security Code device")</f>
        <v>0</v>
      </c>
      <c r="B5">
        <v>0.296680748462677</v>
      </c>
      <c r="C5" t="s">
        <v>18</v>
      </c>
    </row>
    <row r="6" spans="1:3">
      <c r="A6">
        <f>HYPERLINK("https://bmsprod.service-now.com/nav_to.do?uri=%2Fkb_view.do%3Fsysparm_article%3DKB0038860%26sysparm_stack%3D%26sysparm_view%3D","Whitepages: Administration - How to update data profiles")</f>
        <v>0</v>
      </c>
      <c r="B6">
        <v>0.2939944267272949</v>
      </c>
      <c r="C6" t="s">
        <v>40</v>
      </c>
    </row>
    <row r="7" spans="1:3">
      <c r="A7">
        <f>HYPERLINK("https://bmsprod.service-now.com/nav_to.do?uri=%2Fkb_view.do%3Fsysparm_article%3DKB0020830%26sysparm_stack%3D%26sysparm_view%3D","DYNAMIC SECURITY CODE: Unlock a Dynamic Security Code Device User ")</f>
        <v>0</v>
      </c>
      <c r="B7">
        <v>0.287035346031189</v>
      </c>
      <c r="C7" t="s">
        <v>4</v>
      </c>
    </row>
    <row r="8" spans="1:3">
      <c r="A8">
        <f>HYPERLINK("https://bmsprod.service-now.com/nav_to.do?uri=%2Fkb_view.do%3Fsysparm_article%3DKB0020636%26sysparm_stack%3D%26sysparm_view%3D","DYNAMIC SECURITY CODE: Never received a Dynamic Security Device")</f>
        <v>0</v>
      </c>
      <c r="B8">
        <v>0.2720818221569061</v>
      </c>
      <c r="C8" t="s">
        <v>36</v>
      </c>
    </row>
    <row r="9" spans="1:3">
      <c r="A9">
        <f>HYPERLINK("https://bmsprod.service-now.com/nav_to.do?uri=%2Fkb_view.do%3Fsysparm_article%3DKB0020631%26sysparm_stack%3D%26sysparm_view%3D","DYNAMIC SECURITY CODE: List of Symantec reason codes ")</f>
        <v>0</v>
      </c>
      <c r="B9">
        <v>0.2686432003974915</v>
      </c>
      <c r="C9" t="s">
        <v>12</v>
      </c>
    </row>
    <row r="10" spans="1:3">
      <c r="A10">
        <f>HYPERLINK("https://bmsprod.service-now.com/nav_to.do?uri=%2Fkb_view.do%3Fsysparm_article%3DKB0029738%26sysparm_stack%3D%26sysparm_view%3D","DYNAMIC SECURITY CODE: Error Displaying Securitycode.bms.com ")</f>
        <v>0</v>
      </c>
      <c r="B10">
        <v>0.2675986886024475</v>
      </c>
      <c r="C10" t="s">
        <v>37</v>
      </c>
    </row>
    <row r="11" spans="1:3">
      <c r="A11">
        <f>HYPERLINK("https://bmsprod.service-now.com/nav_to.do?uri=%2Fkb_view.do%3Fsysparm_article%3DKB0020641%26sysparm_stack%3D%26sysparm_view%3D","DYNAMIC SECURITY CODE: User is getting an error when registering or activating a token")</f>
        <v>0</v>
      </c>
      <c r="B11">
        <v>0.2603318691253662</v>
      </c>
      <c r="C11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HYPERLINK("https://bmsprod.service-now.com/nav_to.do?uri=%2Fkb_view.do%3Fsysparm_article%3DKB0030249%26sysparm_stack%3D%26sysparm_view%3D","How to request a Dynamic Security Code device")</f>
        <v>0</v>
      </c>
      <c r="B2">
        <v>0.7943148612976074</v>
      </c>
      <c r="C2" t="s">
        <v>18</v>
      </c>
    </row>
    <row r="3" spans="1:3">
      <c r="A3">
        <f>HYPERLINK("https://bmsprod.service-now.com/nav_to.do?uri=%2Fkb_view.do%3Fsysparm_article%3DKB0016385%26sysparm_stack%3D%26sysparm_view%3D","How to obtain a Dynamic Security Code device")</f>
        <v>0</v>
      </c>
      <c r="B3">
        <v>0.3689563870429993</v>
      </c>
      <c r="C3" t="s">
        <v>17</v>
      </c>
    </row>
    <row r="4" spans="1:3">
      <c r="A4">
        <f>HYPERLINK("https://bmsprod.service-now.com/nav_to.do?uri=%2Fkb_view.do%3Fsysparm_article%3DKB0030248%26sysparm_stack%3D%26sysparm_view%3D","How to activate your Dynamic Security Code device (mobile, wallet, or key chain)")</f>
        <v>0</v>
      </c>
      <c r="B4">
        <v>0.3660103976726532</v>
      </c>
      <c r="C4" t="s">
        <v>14</v>
      </c>
    </row>
    <row r="5" spans="1:3">
      <c r="A5">
        <f>HYPERLINK("https://bmsprod.service-now.com/nav_to.do?uri=%2Fkb_view.do%3Fsysparm_article%3DKB0030536%26sysparm_stack%3D%26sysparm_view%3D","DYNAMIC SECURITY CODE: Temporary security code sent to wrong phone number")</f>
        <v>0</v>
      </c>
      <c r="B5">
        <v>0.3600242733955383</v>
      </c>
      <c r="C5" t="s">
        <v>24</v>
      </c>
    </row>
    <row r="6" spans="1:3">
      <c r="A6">
        <f>HYPERLINK("https://bmsprod.service-now.com/nav_to.do?uri=%2Fkb_view.do%3Fsysparm_article%3DKB0020792%26sysparm_stack%3D%26sysparm_view%3D","How can sponsors register their external partners for the Dynamic Security Code")</f>
        <v>0</v>
      </c>
      <c r="B6">
        <v>0.3586129546165466</v>
      </c>
      <c r="C6" t="s">
        <v>26</v>
      </c>
    </row>
    <row r="7" spans="1:3">
      <c r="A7">
        <f>HYPERLINK("https://bmsprod.service-now.com/nav_to.do?uri=%2Fkb_view.do%3Fsysparm_article%3DKB0020764%26sysparm_stack%3D%26sysparm_view%3D","How to return a Dynamic Security Code physical device")</f>
        <v>0</v>
      </c>
      <c r="B7">
        <v>0.3555176854133606</v>
      </c>
      <c r="C7" t="s">
        <v>29</v>
      </c>
    </row>
    <row r="8" spans="1:3">
      <c r="A8">
        <f>HYPERLINK("https://bmsprod.service-now.com/nav_to.do?uri=%2Fkb_view.do%3Fsysparm_article%3DKB0030245%26sysparm_stack%3D%26sysparm_view%3D","How to check the status of your Dynamic Security Code device request")</f>
        <v>0</v>
      </c>
      <c r="B8">
        <v>0.3470150232315063</v>
      </c>
      <c r="C8" t="s">
        <v>30</v>
      </c>
    </row>
    <row r="9" spans="1:3">
      <c r="A9">
        <f>HYPERLINK("https://bmsprod.service-now.com/nav_to.do?uri=%2Fkb_view.do%3Fsysparm_article%3DKB0017405%26sysparm_stack%3D%26sysparm_view%3D","How to log in using your Dynamic Security Code device")</f>
        <v>0</v>
      </c>
      <c r="B9">
        <v>0.3460771441459656</v>
      </c>
      <c r="C9" t="s">
        <v>28</v>
      </c>
    </row>
    <row r="10" spans="1:3">
      <c r="A10">
        <f>HYPERLINK("https://bmsprod.service-now.com/nav_to.do?uri=%2Fkb_view.do%3Fsysparm_article%3DKB0015219%26sysparm_stack%3D%26sysparm_view%3D","How to switch from an existing Dynamic Security Code device to a new cell phone")</f>
        <v>0</v>
      </c>
      <c r="B10">
        <v>0.3169133365154266</v>
      </c>
      <c r="C10" t="s">
        <v>19</v>
      </c>
    </row>
    <row r="11" spans="1:3">
      <c r="A11">
        <f>HYPERLINK("https://bmsprod.service-now.com/nav_to.do?uri=%2Fkb_view.do%3Fsysparm_article%3DKB0073348%26sysparm_stack%3D%26sysparm_view%3D","Unable to log on to the Partner Portal")</f>
        <v>0</v>
      </c>
      <c r="B11">
        <v>0.3143386542797089</v>
      </c>
      <c r="C11" t="s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109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HYPERLINK("https://bmsprod.service-now.com/nav_to.do?uri=%2Fkb_view.do%3Fsysparm_article%3DKB0029738%26sysparm_stack%3D%26sysparm_view%3D","DYNAMIC SECURITY CODE: Error Displaying Securitycode.bms.com ")</f>
        <v>0</v>
      </c>
      <c r="B2">
        <v>0.620060920715332</v>
      </c>
      <c r="C2" t="s">
        <v>37</v>
      </c>
    </row>
    <row r="3" spans="1:3">
      <c r="A3">
        <f>HYPERLINK("https://bmsprod.service-now.com/nav_to.do?uri=%2Fkb_view.do%3Fsysparm_article%3DKB0042534%26sysparm_stack%3D%26sysparm_view%3D","MS Outlook: Cannot send/receive emails")</f>
        <v>0</v>
      </c>
      <c r="B3">
        <v>0.2888097167015076</v>
      </c>
      <c r="C3" t="s">
        <v>41</v>
      </c>
    </row>
    <row r="4" spans="1:3">
      <c r="A4">
        <f>HYPERLINK("https://bmsprod.service-now.com/nav_to.do?uri=%2Fkb_view.do%3Fsysparm_article%3DKB0020755%26sysparm_stack%3D%26sysparm_view%3D","DYNAMIC SECURITY CODE: Error  - No email or phone number options are available")</f>
        <v>0</v>
      </c>
      <c r="B4">
        <v>0.2691744565963745</v>
      </c>
      <c r="C4" t="s">
        <v>32</v>
      </c>
    </row>
    <row r="5" spans="1:3">
      <c r="A5">
        <f>HYPERLINK("https://bmsprod.service-now.com/nav_to.do?uri=%2Fkb_view.do%3Fsysparm_article%3DKB0031734%26sysparm_stack%3D%26sysparm_view%3D","TAO:Unable to access via eportal or partner sites due to certificate error ")</f>
        <v>0</v>
      </c>
      <c r="B5">
        <v>0.2490256726741791</v>
      </c>
      <c r="C5" t="s">
        <v>42</v>
      </c>
    </row>
    <row r="6" spans="1:3">
      <c r="A6">
        <f>HYPERLINK("https://bmsprod.service-now.com/nav_to.do?uri=%2Fkb_view.do%3Fsysparm_article%3DKB0015306%26sysparm_stack%3D%26sysparm_view%3D","Microsoft Outlook: Remote access options available in Outlook")</f>
        <v>0</v>
      </c>
      <c r="B6">
        <v>0.2384881675243378</v>
      </c>
      <c r="C6" t="s">
        <v>43</v>
      </c>
    </row>
    <row r="7" spans="1:3">
      <c r="A7">
        <f>HYPERLINK("https://bmsprod.service-now.com/nav_to.do?uri=%2Fkb_view.do%3Fsysparm_article%3DKB0045565%26sysparm_stack%3D%26sysparm_view%3D","Atlas ComplyScore :  Issues with the application")</f>
        <v>0</v>
      </c>
      <c r="B7">
        <v>0.2383719384670258</v>
      </c>
      <c r="C7" t="s">
        <v>44</v>
      </c>
    </row>
    <row r="8" spans="1:3">
      <c r="A8">
        <f>HYPERLINK("https://bmsprod.service-now.com/nav_to.do?uri=%2Fkb_view.do%3Fsysparm_article%3DKB0073181%26sysparm_stack%3D%26sysparm_view%3D","OUTLOOK: the following recipient is outside your organization ")</f>
        <v>0</v>
      </c>
      <c r="B8">
        <v>0.2328589558601379</v>
      </c>
      <c r="C8" t="s">
        <v>45</v>
      </c>
    </row>
    <row r="9" spans="1:3">
      <c r="A9">
        <f>HYPERLINK("https://bmsprod.service-now.com/nav_to.do?uri=%2Fkb_view.do%3Fsysparm_article%3DKB0020625%26sysparm_stack%3D%26sysparm_view%3D","DYNAMIC SECURITY CODE: User requests temporary access - a temporary one time password (TOTP)")</f>
        <v>0</v>
      </c>
      <c r="B9">
        <v>0.2328319400548935</v>
      </c>
      <c r="C9" t="s">
        <v>3</v>
      </c>
    </row>
    <row r="10" spans="1:3">
      <c r="A10">
        <f>HYPERLINK("https://bmsprod.service-now.com/nav_to.do?uri=%2Fkb_view.do%3Fsysparm_article%3DKB0033935%26sysparm_stack%3D%26sysparm_view%3D","Error when trying to get to the logon screen for the application (Compound Request) URL")</f>
        <v>0</v>
      </c>
      <c r="B10">
        <v>0.2309395372867584</v>
      </c>
      <c r="C10" t="s">
        <v>46</v>
      </c>
    </row>
    <row r="11" spans="1:3">
      <c r="A11">
        <f>HYPERLINK("https://bmsprod.service-now.com/nav_to.do?uri=%2Fkb_view.do%3Fsysparm_article%3DKB0045196%26sysparm_stack%3D%26sysparm_view%3D","Microsoft Outlook: The cause of the error message "Unable to log in to: SharePoint. Click here to log in."")</f>
        <v>0</v>
      </c>
      <c r="B11">
        <v>0.2274751961231232</v>
      </c>
      <c r="C11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10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HYPERLINK("https://bmsprod.service-now.com/nav_to.do?uri=%2Fkb_view.do%3Fsysparm_article%3DKB0020631%26sysparm_stack%3D%26sysparm_view%3D","DYNAMIC SECURITY CODE: List of Symantec reason codes ")</f>
        <v>0</v>
      </c>
      <c r="B2">
        <v>0.6971405148506165</v>
      </c>
      <c r="C2" t="s">
        <v>12</v>
      </c>
    </row>
    <row r="3" spans="1:3">
      <c r="A3">
        <f>HYPERLINK("https://bmsprod.service-now.com/nav_to.do?uri=%2Fkb_view.do%3Fsysparm_article%3DKB0034709%26sysparm_stack%3D%26sysparm_view%3D","DYNAMIC SECURITY CODE: Troubleshooting Mobile Push")</f>
        <v>0</v>
      </c>
      <c r="B3">
        <v>0.3805011510848999</v>
      </c>
      <c r="C3" t="s">
        <v>34</v>
      </c>
    </row>
    <row r="4" spans="1:3">
      <c r="A4">
        <f>HYPERLINK("https://bmsprod.service-now.com/nav_to.do?uri=%2Fkb_view.do%3Fsysparm_article%3DKB0015217%26sysparm_stack%3D%26sysparm_view%3D","DYNAMIC SECURITY CODE: Unable to log in to an app that uses Dynamic Security Code for authentication ")</f>
        <v>0</v>
      </c>
      <c r="B4">
        <v>0.3302749395370483</v>
      </c>
      <c r="C4" t="s">
        <v>10</v>
      </c>
    </row>
    <row r="5" spans="1:3">
      <c r="A5">
        <f>HYPERLINK("https://bmsprod.service-now.com/nav_to.do?uri=%2Fkb_view.do%3Fsysparm_article%3DKB0020641%26sysparm_stack%3D%26sysparm_view%3D","DYNAMIC SECURITY CODE: User is getting an error when registering or activating a token")</f>
        <v>0</v>
      </c>
      <c r="B5">
        <v>0.3070170283317566</v>
      </c>
      <c r="C5" t="s">
        <v>5</v>
      </c>
    </row>
    <row r="6" spans="1:3">
      <c r="A6">
        <f>HYPERLINK("https://bmsprod.service-now.com/nav_to.do?uri=%2Fkb_view.do%3Fsysparm_article%3DKB0026167%26sysparm_stack%3D%26sysparm_view%3D","DYNAMIC SECURITY CODE: User needs assistance with registering or activating a device")</f>
        <v>0</v>
      </c>
      <c r="B6">
        <v>0.302923172712326</v>
      </c>
      <c r="C6" t="s">
        <v>9</v>
      </c>
    </row>
    <row r="7" spans="1:3">
      <c r="A7">
        <f>HYPERLINK("https://bmsprod.service-now.com/nav_to.do?uri=%2Fkb_view.do%3Fsysparm_article%3DKB0029771%26sysparm_stack%3D%26sysparm_view%3D","DYNAMIC SECURITY CODE: Your VIP administrator account has been created")</f>
        <v>0</v>
      </c>
      <c r="B7">
        <v>0.2951186299324036</v>
      </c>
      <c r="C7" t="s">
        <v>35</v>
      </c>
    </row>
    <row r="8" spans="1:3">
      <c r="A8">
        <f>HYPERLINK("https://bmsprod.service-now.com/nav_to.do?uri=%2Fkb_view.do%3Fsysparm_article%3DKB0013155%26sysparm_stack%3D%26sysparm_view%3D","DYNAMIC SECURITY CODE: Can't log in to VPN troubleshooting")</f>
        <v>0</v>
      </c>
      <c r="B8">
        <v>0.2905479073524475</v>
      </c>
      <c r="C8" t="s">
        <v>6</v>
      </c>
    </row>
    <row r="9" spans="1:3">
      <c r="A9">
        <f>HYPERLINK("https://bmsprod.service-now.com/nav_to.do?uri=%2Fkb_view.do%3Fsysparm_article%3DKB0020810%26sysparm_stack%3D%26sysparm_view%3D","DYNAMIC SECURITY CODE: User has found their Dynamic Security Code device and cannot register it")</f>
        <v>0</v>
      </c>
      <c r="B9">
        <v>0.2861233353614807</v>
      </c>
      <c r="C9" t="s">
        <v>7</v>
      </c>
    </row>
    <row r="10" spans="1:3">
      <c r="A10">
        <f>HYPERLINK("https://bmsprod.service-now.com/nav_to.do?uri=%2Fkb_view.do%3Fsysparm_article%3DKB0020806%26sysparm_stack%3D%26sysparm_view%3D","DYNAMIC SECURITY CODE: eSetup request for a DSC device/VPN access awaiting approval")</f>
        <v>0</v>
      </c>
      <c r="B10">
        <v>0.2860957384109497</v>
      </c>
      <c r="C10" t="s">
        <v>11</v>
      </c>
    </row>
    <row r="11" spans="1:3">
      <c r="A11">
        <f>HYPERLINK("https://bmsprod.service-now.com/nav_to.do?uri=%2Fkb_view.do%3Fsysparm_article%3DKB0020830%26sysparm_stack%3D%26sysparm_view%3D","DYNAMIC SECURITY CODE: Unlock a Dynamic Security Code Device User ")</f>
        <v>0</v>
      </c>
      <c r="B11">
        <v>0.2661914229393005</v>
      </c>
      <c r="C11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9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HYPERLINK("https://bmsprod.service-now.com/nav_to.do?uri=%2Fkb_view.do%3Fsysparm_article%3DKB0020806%26sysparm_stack%3D%26sysparm_view%3D","DYNAMIC SECURITY CODE: eSetup request for a DSC device/VPN access awaiting approval")</f>
        <v>0</v>
      </c>
      <c r="B2">
        <v>0.5803817510604858</v>
      </c>
      <c r="C2" t="s">
        <v>11</v>
      </c>
    </row>
    <row r="3" spans="1:3">
      <c r="A3">
        <f>HYPERLINK("https://bmsprod.service-now.com/nav_to.do?uri=%2Fkb_view.do%3Fsysparm_article%3DKB0020636%26sysparm_stack%3D%26sysparm_view%3D","DYNAMIC SECURITY CODE: Never received a Dynamic Security Device")</f>
        <v>0</v>
      </c>
      <c r="B3">
        <v>0.3420171737670898</v>
      </c>
      <c r="C3" t="s">
        <v>36</v>
      </c>
    </row>
    <row r="4" spans="1:3">
      <c r="A4">
        <f>HYPERLINK("https://bmsprod.service-now.com/nav_to.do?uri=%2Fkb_view.do%3Fsysparm_article%3DKB0020641%26sysparm_stack%3D%26sysparm_view%3D","DYNAMIC SECURITY CODE: User is getting an error when registering or activating a token")</f>
        <v>0</v>
      </c>
      <c r="B4">
        <v>0.2769011855125427</v>
      </c>
      <c r="C4" t="s">
        <v>5</v>
      </c>
    </row>
    <row r="5" spans="1:3">
      <c r="A5">
        <f>HYPERLINK("https://bmsprod.service-now.com/nav_to.do?uri=%2Fkb_view.do%3Fsysparm_article%3DKB0020830%26sysparm_stack%3D%26sysparm_view%3D","DYNAMIC SECURITY CODE: Unlock a Dynamic Security Code Device User ")</f>
        <v>0</v>
      </c>
      <c r="B5">
        <v>0.2603304386138916</v>
      </c>
      <c r="C5" t="s">
        <v>4</v>
      </c>
    </row>
    <row r="6" spans="1:3">
      <c r="A6">
        <f>HYPERLINK("https://bmsprod.service-now.com/nav_to.do?uri=%2Fkb_view.do%3Fsysparm_article%3DKB0020631%26sysparm_stack%3D%26sysparm_view%3D","DYNAMIC SECURITY CODE: List of Symantec reason codes ")</f>
        <v>0</v>
      </c>
      <c r="B6">
        <v>0.2505983710289001</v>
      </c>
      <c r="C6" t="s">
        <v>12</v>
      </c>
    </row>
    <row r="7" spans="1:3">
      <c r="A7">
        <f>HYPERLINK("https://bmsprod.service-now.com/nav_to.do?uri=%2Fkb_view.do%3Fsysparm_article%3DKB0020625%26sysparm_stack%3D%26sysparm_view%3D","DYNAMIC SECURITY CODE: User requests temporary access - a temporary one time password (TOTP)")</f>
        <v>0</v>
      </c>
      <c r="B7">
        <v>0.2466903626918793</v>
      </c>
      <c r="C7" t="s">
        <v>3</v>
      </c>
    </row>
    <row r="8" spans="1:3">
      <c r="A8">
        <f>HYPERLINK("https://bmsprod.service-now.com/nav_to.do?uri=%2Fkb_view.do%3Fsysparm_article%3DKB0034036%26sysparm_stack%3D%26sysparm_view%3D","How to expedite an eSetup request")</f>
        <v>0</v>
      </c>
      <c r="B8">
        <v>0.2393574565649033</v>
      </c>
      <c r="C8" t="s">
        <v>48</v>
      </c>
    </row>
    <row r="9" spans="1:3">
      <c r="A9">
        <f>HYPERLINK("https://bmsprod.service-now.com/nav_to.do?uri=%2Fkb_view.do%3Fsysparm_article%3DKB0034709%26sysparm_stack%3D%26sysparm_view%3D","DYNAMIC SECURITY CODE: Troubleshooting Mobile Push")</f>
        <v>0</v>
      </c>
      <c r="B9">
        <v>0.2357448041439056</v>
      </c>
      <c r="C9" t="s">
        <v>34</v>
      </c>
    </row>
    <row r="10" spans="1:3">
      <c r="A10">
        <f>HYPERLINK("https://bmsprod.service-now.com/nav_to.do?uri=%2Fkb_view.do%3Fsysparm_article%3DKB0013155%26sysparm_stack%3D%26sysparm_view%3D","DYNAMIC SECURITY CODE: Can't log in to VPN troubleshooting")</f>
        <v>0</v>
      </c>
      <c r="B10">
        <v>0.2339231967926025</v>
      </c>
      <c r="C10" t="s">
        <v>6</v>
      </c>
    </row>
    <row r="11" spans="1:3">
      <c r="A11">
        <f>HYPERLINK("https://bmsprod.service-now.com/nav_to.do?uri=%2Fkb_view.do%3Fsysparm_article%3DKB0029771%26sysparm_stack%3D%26sysparm_view%3D","DYNAMIC SECURITY CODE: Your VIP administrator account has been created")</f>
        <v>0</v>
      </c>
      <c r="B11">
        <v>0.2294349521398544</v>
      </c>
      <c r="C11" t="s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10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HYPERLINK("https://bmsprod.service-now.com/nav_to.do?uri=%2Fkb_view.do%3Fsysparm_article%3DKB0020830%26sysparm_stack%3D%26sysparm_view%3D","DYNAMIC SECURITY CODE: Unlock a Dynamic Security Code Device User ")</f>
        <v>0</v>
      </c>
      <c r="B2">
        <v>0.657319188117981</v>
      </c>
      <c r="C2" t="s">
        <v>4</v>
      </c>
    </row>
    <row r="3" spans="1:3">
      <c r="A3">
        <f>HYPERLINK("https://bmsprod.service-now.com/nav_to.do?uri=%2Fkb_view.do%3Fsysparm_article%3DKB0020625%26sysparm_stack%3D%26sysparm_view%3D","DYNAMIC SECURITY CODE: User requests temporary access - a temporary one time password (TOTP)")</f>
        <v>0</v>
      </c>
      <c r="B3">
        <v>0.507978081703186</v>
      </c>
      <c r="C3" t="s">
        <v>3</v>
      </c>
    </row>
    <row r="4" spans="1:3">
      <c r="A4">
        <f>HYPERLINK("https://bmsprod.service-now.com/nav_to.do?uri=%2Fkb_view.do%3Fsysparm_article%3DKB0020641%26sysparm_stack%3D%26sysparm_view%3D","DYNAMIC SECURITY CODE: User is getting an error when registering or activating a token")</f>
        <v>0</v>
      </c>
      <c r="B4">
        <v>0.4917154908180237</v>
      </c>
      <c r="C4" t="s">
        <v>5</v>
      </c>
    </row>
    <row r="5" spans="1:3">
      <c r="A5">
        <f>HYPERLINK("https://bmsprod.service-now.com/nav_to.do?uri=%2Fkb_view.do%3Fsysparm_article%3DKB0020810%26sysparm_stack%3D%26sysparm_view%3D","DYNAMIC SECURITY CODE: User has found their Dynamic Security Code device and cannot register it")</f>
        <v>0</v>
      </c>
      <c r="B5">
        <v>0.4734126329421997</v>
      </c>
      <c r="C5" t="s">
        <v>7</v>
      </c>
    </row>
    <row r="6" spans="1:3">
      <c r="A6">
        <f>HYPERLINK("https://bmsprod.service-now.com/nav_to.do?uri=%2Fkb_view.do%3Fsysparm_article%3DKB0013155%26sysparm_stack%3D%26sysparm_view%3D","DYNAMIC SECURITY CODE: Can't log in to VPN troubleshooting")</f>
        <v>0</v>
      </c>
      <c r="B6">
        <v>0.4657864570617676</v>
      </c>
      <c r="C6" t="s">
        <v>6</v>
      </c>
    </row>
    <row r="7" spans="1:3">
      <c r="A7">
        <f>HYPERLINK("https://bmsprod.service-now.com/nav_to.do?uri=%2Fkb_view.do%3Fsysparm_article%3DKB0015217%26sysparm_stack%3D%26sysparm_view%3D","DYNAMIC SECURITY CODE: Unable to log in to an app that uses Dynamic Security Code for authentication ")</f>
        <v>0</v>
      </c>
      <c r="B7">
        <v>0.4209223389625549</v>
      </c>
      <c r="C7" t="s">
        <v>10</v>
      </c>
    </row>
    <row r="8" spans="1:3">
      <c r="A8">
        <f>HYPERLINK("https://bmsprod.service-now.com/nav_to.do?uri=%2Fkb_view.do%3Fsysparm_article%3DKB0026167%26sysparm_stack%3D%26sysparm_view%3D","DYNAMIC SECURITY CODE: User needs assistance with registering or activating a device")</f>
        <v>0</v>
      </c>
      <c r="B8">
        <v>0.409544438123703</v>
      </c>
      <c r="C8" t="s">
        <v>9</v>
      </c>
    </row>
    <row r="9" spans="1:3">
      <c r="A9">
        <f>HYPERLINK("https://bmsprod.service-now.com/nav_to.do?uri=%2Fkb_view.do%3Fsysparm_article%3DKB0029771%26sysparm_stack%3D%26sysparm_view%3D","DYNAMIC SECURITY CODE: Your VIP administrator account has been created")</f>
        <v>0</v>
      </c>
      <c r="B9">
        <v>0.4010421633720398</v>
      </c>
      <c r="C9" t="s">
        <v>35</v>
      </c>
    </row>
    <row r="10" spans="1:3">
      <c r="A10">
        <f>HYPERLINK("https://bmsprod.service-now.com/nav_to.do?uri=%2Fkb_view.do%3Fsysparm_article%3DKB0020762%26sysparm_stack%3D%26sysparm_view%3D","Dynamic Security Code: How to reset/synch a Dynamic Security Code")</f>
        <v>0</v>
      </c>
      <c r="B10">
        <v>0.3892172873020172</v>
      </c>
      <c r="C10" t="s">
        <v>23</v>
      </c>
    </row>
    <row r="11" spans="1:3">
      <c r="A11">
        <f>HYPERLINK("https://bmsprod.service-now.com/nav_to.do?uri=%2Fkb_view.do%3Fsysparm_article%3DKB0020639%26sysparm_stack%3D%26sysparm_view%3D","Dynamic Security Code: How to check if user has an enabled token")</f>
        <v>0</v>
      </c>
      <c r="B11">
        <v>0.374582976102829</v>
      </c>
      <c r="C11" t="s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10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HYPERLINK("https://bmsprod.service-now.com/nav_to.do?uri=%2Fkb_view.do%3Fsysparm_article%3DKB0020755%26sysparm_stack%3D%26sysparm_view%3D","DYNAMIC SECURITY CODE: Error  - No email or phone number options are available")</f>
        <v>0</v>
      </c>
      <c r="B2">
        <v>0.6406280994415283</v>
      </c>
      <c r="C2" t="s">
        <v>32</v>
      </c>
    </row>
    <row r="3" spans="1:3">
      <c r="A3">
        <f>HYPERLINK("https://bmsprod.service-now.com/nav_to.do?uri=%2Fkb_view.do%3Fsysparm_article%3DKB0030536%26sysparm_stack%3D%26sysparm_view%3D","DYNAMIC SECURITY CODE: Temporary security code sent to wrong phone number")</f>
        <v>0</v>
      </c>
      <c r="B3">
        <v>0.5571242570877075</v>
      </c>
      <c r="C3" t="s">
        <v>24</v>
      </c>
    </row>
    <row r="4" spans="1:3">
      <c r="A4">
        <f>HYPERLINK("https://bmsprod.service-now.com/nav_to.do?uri=%2Fkb_view.do%3Fsysparm_article%3DKB0020810%26sysparm_stack%3D%26sysparm_view%3D","DYNAMIC SECURITY CODE: User has found their Dynamic Security Code device and cannot register it")</f>
        <v>0</v>
      </c>
      <c r="B4">
        <v>0.3521712422370911</v>
      </c>
      <c r="C4" t="s">
        <v>7</v>
      </c>
    </row>
    <row r="5" spans="1:3">
      <c r="A5">
        <f>HYPERLINK("https://bmsprod.service-now.com/nav_to.do?uri=%2Fkb_view.do%3Fsysparm_article%3DKB0020830%26sysparm_stack%3D%26sysparm_view%3D","DYNAMIC SECURITY CODE: Unlock a Dynamic Security Code Device User ")</f>
        <v>0</v>
      </c>
      <c r="B5">
        <v>0.3515946865081787</v>
      </c>
      <c r="C5" t="s">
        <v>4</v>
      </c>
    </row>
    <row r="6" spans="1:3">
      <c r="A6">
        <f>HYPERLINK("https://bmsprod.service-now.com/nav_to.do?uri=%2Fkb_view.do%3Fsysparm_article%3DKB0030249%26sysparm_stack%3D%26sysparm_view%3D","How to request a Dynamic Security Code device")</f>
        <v>0</v>
      </c>
      <c r="B6">
        <v>0.3311497271060944</v>
      </c>
      <c r="C6" t="s">
        <v>18</v>
      </c>
    </row>
    <row r="7" spans="1:3">
      <c r="A7">
        <f>HYPERLINK("https://bmsprod.service-now.com/nav_to.do?uri=%2Fkb_view.do%3Fsysparm_article%3DKB0020641%26sysparm_stack%3D%26sysparm_view%3D","DYNAMIC SECURITY CODE: User is getting an error when registering or activating a token")</f>
        <v>0</v>
      </c>
      <c r="B7">
        <v>0.3217172622680664</v>
      </c>
      <c r="C7" t="s">
        <v>5</v>
      </c>
    </row>
    <row r="8" spans="1:3">
      <c r="A8">
        <f>HYPERLINK("https://bmsprod.service-now.com/nav_to.do?uri=%2Fkb_view.do%3Fsysparm_article%3DKB0020625%26sysparm_stack%3D%26sysparm_view%3D","DYNAMIC SECURITY CODE: User requests temporary access - a temporary one time password (TOTP)")</f>
        <v>0</v>
      </c>
      <c r="B8">
        <v>0.3074316680431366</v>
      </c>
      <c r="C8" t="s">
        <v>3</v>
      </c>
    </row>
    <row r="9" spans="1:3">
      <c r="A9">
        <f>HYPERLINK("https://bmsprod.service-now.com/nav_to.do?uri=%2Fkb_view.do%3Fsysparm_article%3DKB0038860%26sysparm_stack%3D%26sysparm_view%3D","Whitepages: Administration - How to update data profiles")</f>
        <v>0</v>
      </c>
      <c r="B9">
        <v>0.2990070581436157</v>
      </c>
      <c r="C9" t="s">
        <v>40</v>
      </c>
    </row>
    <row r="10" spans="1:3">
      <c r="A10">
        <f>HYPERLINK("https://bmsprod.service-now.com/nav_to.do?uri=%2Fkb_view.do%3Fsysparm_article%3DKB0026167%26sysparm_stack%3D%26sysparm_view%3D","DYNAMIC SECURITY CODE: User needs assistance with registering or activating a device")</f>
        <v>0</v>
      </c>
      <c r="B10">
        <v>0.2974461913108826</v>
      </c>
      <c r="C10" t="s">
        <v>9</v>
      </c>
    </row>
    <row r="11" spans="1:3">
      <c r="A11">
        <f>HYPERLINK("https://bmsprod.service-now.com/nav_to.do?uri=%2Fkb_view.do%3Fsysparm_article%3DKB0015217%26sysparm_stack%3D%26sysparm_view%3D","DYNAMIC SECURITY CODE: Unable to log in to an app that uses Dynamic Security Code for authentication ")</f>
        <v>0</v>
      </c>
      <c r="B11">
        <v>0.2814382612705231</v>
      </c>
      <c r="C11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10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HYPERLINK("https://bmsprod.service-now.com/nav_to.do?uri=%2Fkb_view.do%3Fsysparm_article%3DKB0020854%26sysparm_stack%3D%26sysparm_view%3D","How to assist a user who lost or misplaced their Dynamic Security Code Device")</f>
        <v>0</v>
      </c>
      <c r="B2">
        <v>0.655992865562439</v>
      </c>
      <c r="C2" t="s">
        <v>8</v>
      </c>
    </row>
    <row r="3" spans="1:3">
      <c r="A3">
        <f>HYPERLINK("https://bmsprod.service-now.com/nav_to.do?uri=%2Fkb_view.do%3Fsysparm_article%3DKB0020625%26sysparm_stack%3D%26sysparm_view%3D","DYNAMIC SECURITY CODE: User requests temporary access - a temporary one time password (TOTP)")</f>
        <v>0</v>
      </c>
      <c r="B3">
        <v>0.3720912337303162</v>
      </c>
      <c r="C3" t="s">
        <v>3</v>
      </c>
    </row>
    <row r="4" spans="1:3">
      <c r="A4">
        <f>HYPERLINK("https://bmsprod.service-now.com/nav_to.do?uri=%2Fkb_view.do%3Fsysparm_article%3DKB0020762%26sysparm_stack%3D%26sysparm_view%3D","Dynamic Security Code: How to reset/synch a Dynamic Security Code")</f>
        <v>0</v>
      </c>
      <c r="B4">
        <v>0.3398136794567108</v>
      </c>
      <c r="C4" t="s">
        <v>23</v>
      </c>
    </row>
    <row r="5" spans="1:3">
      <c r="A5">
        <f>HYPERLINK("https://bmsprod.service-now.com/nav_to.do?uri=%2Fkb_view.do%3Fsysparm_article%3DKB0020830%26sysparm_stack%3D%26sysparm_view%3D","DYNAMIC SECURITY CODE: Unlock a Dynamic Security Code Device User ")</f>
        <v>0</v>
      </c>
      <c r="B5">
        <v>0.3161680102348328</v>
      </c>
      <c r="C5" t="s">
        <v>4</v>
      </c>
    </row>
    <row r="6" spans="1:3">
      <c r="A6">
        <f>HYPERLINK("https://bmsprod.service-now.com/nav_to.do?uri=%2Fkb_view.do%3Fsysparm_article%3DKB0020639%26sysparm_stack%3D%26sysparm_view%3D","Dynamic Security Code: How to check if user has an enabled token")</f>
        <v>0</v>
      </c>
      <c r="B6">
        <v>0.3066229224205017</v>
      </c>
      <c r="C6" t="s">
        <v>27</v>
      </c>
    </row>
    <row r="7" spans="1:3">
      <c r="A7">
        <f>HYPERLINK("https://bmsprod.service-now.com/nav_to.do?uri=%2Fkb_view.do%3Fsysparm_article%3DKB0013155%26sysparm_stack%3D%26sysparm_view%3D","DYNAMIC SECURITY CODE: Can't log in to VPN troubleshooting")</f>
        <v>0</v>
      </c>
      <c r="B7">
        <v>0.2948277294635773</v>
      </c>
      <c r="C7" t="s">
        <v>6</v>
      </c>
    </row>
    <row r="8" spans="1:3">
      <c r="A8">
        <f>HYPERLINK("https://bmsprod.service-now.com/nav_to.do?uri=%2Fkb_view.do%3Fsysparm_article%3DKB0026167%26sysparm_stack%3D%26sysparm_view%3D","DYNAMIC SECURITY CODE: User needs assistance with registering or activating a device")</f>
        <v>0</v>
      </c>
      <c r="B8">
        <v>0.2902253866195679</v>
      </c>
      <c r="C8" t="s">
        <v>9</v>
      </c>
    </row>
    <row r="9" spans="1:3">
      <c r="A9">
        <f>HYPERLINK("https://bmsprod.service-now.com/nav_to.do?uri=%2Fkb_view.do%3Fsysparm_article%3DKB0020810%26sysparm_stack%3D%26sysparm_view%3D","DYNAMIC SECURITY CODE: User has found their Dynamic Security Code device and cannot register it")</f>
        <v>0</v>
      </c>
      <c r="B9">
        <v>0.2790162563323975</v>
      </c>
      <c r="C9" t="s">
        <v>7</v>
      </c>
    </row>
    <row r="10" spans="1:3">
      <c r="A10">
        <f>HYPERLINK("https://bmsprod.service-now.com/nav_to.do?uri=%2Fkb_view.do%3Fsysparm_article%3DKB0015217%26sysparm_stack%3D%26sysparm_view%3D","DYNAMIC SECURITY CODE: Unable to log in to an app that uses Dynamic Security Code for authentication ")</f>
        <v>0</v>
      </c>
      <c r="B10">
        <v>0.2540127038955688</v>
      </c>
      <c r="C10" t="s">
        <v>10</v>
      </c>
    </row>
    <row r="11" spans="1:3">
      <c r="A11">
        <f>HYPERLINK("https://bmsprod.service-now.com/nav_to.do?uri=%2Fkb_view.do%3Fsysparm_article%3DKB0020641%26sysparm_stack%3D%26sysparm_view%3D","DYNAMIC SECURITY CODE: User is getting an error when registering or activating a token")</f>
        <v>0</v>
      </c>
      <c r="B11">
        <v>0.2503372728824615</v>
      </c>
      <c r="C1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9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HYPERLINK("https://bmsprod.service-now.com/nav_to.do?uri=%2Fkb_view.do%3Fsysparm_article%3DKB0020636%26sysparm_stack%3D%26sysparm_view%3D","DYNAMIC SECURITY CODE: Never received a Dynamic Security Device")</f>
        <v>0</v>
      </c>
      <c r="B2">
        <v>0.6086598634719849</v>
      </c>
      <c r="C2" t="s">
        <v>36</v>
      </c>
    </row>
    <row r="3" spans="1:3">
      <c r="A3">
        <f>HYPERLINK("https://bmsprod.service-now.com/nav_to.do?uri=%2Fkb_view.do%3Fsysparm_article%3DKB0020806%26sysparm_stack%3D%26sysparm_view%3D","DYNAMIC SECURITY CODE: eSetup request for a DSC device/VPN access awaiting approval")</f>
        <v>0</v>
      </c>
      <c r="B3">
        <v>0.3438809812068939</v>
      </c>
      <c r="C3" t="s">
        <v>11</v>
      </c>
    </row>
    <row r="4" spans="1:3">
      <c r="A4">
        <f>HYPERLINK("https://bmsprod.service-now.com/nav_to.do?uri=%2Fkb_view.do%3Fsysparm_article%3DKB0020641%26sysparm_stack%3D%26sysparm_view%3D","DYNAMIC SECURITY CODE: User is getting an error when registering or activating a token")</f>
        <v>0</v>
      </c>
      <c r="B4">
        <v>0.2979328632354736</v>
      </c>
      <c r="C4" t="s">
        <v>5</v>
      </c>
    </row>
    <row r="5" spans="1:3">
      <c r="A5">
        <f>HYPERLINK("https://bmsprod.service-now.com/nav_to.do?uri=%2Fkb_view.do%3Fsysparm_article%3DKB0020631%26sysparm_stack%3D%26sysparm_view%3D","DYNAMIC SECURITY CODE: List of Symantec reason codes ")</f>
        <v>0</v>
      </c>
      <c r="B5">
        <v>0.2846550345420837</v>
      </c>
      <c r="C5" t="s">
        <v>12</v>
      </c>
    </row>
    <row r="6" spans="1:3">
      <c r="A6">
        <f>HYPERLINK("https://bmsprod.service-now.com/nav_to.do?uri=%2Fkb_view.do%3Fsysparm_article%3DKB0020830%26sysparm_stack%3D%26sysparm_view%3D","DYNAMIC SECURITY CODE: Unlock a Dynamic Security Code Device User ")</f>
        <v>0</v>
      </c>
      <c r="B6">
        <v>0.2781960070133209</v>
      </c>
      <c r="C6" t="s">
        <v>4</v>
      </c>
    </row>
    <row r="7" spans="1:3">
      <c r="A7">
        <f>HYPERLINK("https://bmsprod.service-now.com/nav_to.do?uri=%2Fkb_view.do%3Fsysparm_article%3DKB0034709%26sysparm_stack%3D%26sysparm_view%3D","DYNAMIC SECURITY CODE: Troubleshooting Mobile Push")</f>
        <v>0</v>
      </c>
      <c r="B7">
        <v>0.2756754755973816</v>
      </c>
      <c r="C7" t="s">
        <v>34</v>
      </c>
    </row>
    <row r="8" spans="1:3">
      <c r="A8">
        <f>HYPERLINK("https://bmsprod.service-now.com/nav_to.do?uri=%2Fkb_view.do%3Fsysparm_article%3DKB0030536%26sysparm_stack%3D%26sysparm_view%3D","DYNAMIC SECURITY CODE: Temporary security code sent to wrong phone number")</f>
        <v>0</v>
      </c>
      <c r="B8">
        <v>0.2653016746044159</v>
      </c>
      <c r="C8" t="s">
        <v>24</v>
      </c>
    </row>
    <row r="9" spans="1:3">
      <c r="A9">
        <f>HYPERLINK("https://bmsprod.service-now.com/nav_to.do?uri=%2Fkb_view.do%3Fsysparm_article%3DKB0020810%26sysparm_stack%3D%26sysparm_view%3D","DYNAMIC SECURITY CODE: User has found their Dynamic Security Code device and cannot register it")</f>
        <v>0</v>
      </c>
      <c r="B9">
        <v>0.2620929777622223</v>
      </c>
      <c r="C9" t="s">
        <v>7</v>
      </c>
    </row>
    <row r="10" spans="1:3">
      <c r="A10">
        <f>HYPERLINK("https://bmsprod.service-now.com/nav_to.do?uri=%2Fkb_view.do%3Fsysparm_article%3DKB0029771%26sysparm_stack%3D%26sysparm_view%3D","DYNAMIC SECURITY CODE: Your VIP administrator account has been created")</f>
        <v>0</v>
      </c>
      <c r="B10">
        <v>0.2340525686740875</v>
      </c>
      <c r="C10" t="s">
        <v>35</v>
      </c>
    </row>
    <row r="11" spans="1:3">
      <c r="A11">
        <f>HYPERLINK("https://bmsprod.service-now.com/nav_to.do?uri=%2Fkb_view.do%3Fsysparm_article%3DKB0038864%26sysparm_stack%3D%26sysparm_view%3D","NEO FRANCE: How to change back contract to "GÃ©nÃ©rÃ©" status")</f>
        <v>0</v>
      </c>
      <c r="B11">
        <v>0.2317107915878296</v>
      </c>
      <c r="C11" t="s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10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HYPERLINK("https://bmsprod.service-now.com/nav_to.do?uri=%2Fkb_view.do%3Fsysparm_article%3DKB0015217%26sysparm_stack%3D%26sysparm_view%3D","DYNAMIC SECURITY CODE: Unable to log in to an app that uses Dynamic Security Code for authentication ")</f>
        <v>0</v>
      </c>
      <c r="B2">
        <v>0.661463737487793</v>
      </c>
      <c r="C2" t="s">
        <v>10</v>
      </c>
    </row>
    <row r="3" spans="1:3">
      <c r="A3">
        <f>HYPERLINK("https://bmsprod.service-now.com/nav_to.do?uri=%2Fkb_view.do%3Fsysparm_article%3DKB0013155%26sysparm_stack%3D%26sysparm_view%3D","DYNAMIC SECURITY CODE: Can't log in to VPN troubleshooting")</f>
        <v>0</v>
      </c>
      <c r="B3">
        <v>0.545400857925415</v>
      </c>
      <c r="C3" t="s">
        <v>6</v>
      </c>
    </row>
    <row r="4" spans="1:3">
      <c r="A4">
        <f>HYPERLINK("https://bmsprod.service-now.com/nav_to.do?uri=%2Fkb_view.do%3Fsysparm_article%3DKB0020641%26sysparm_stack%3D%26sysparm_view%3D","DYNAMIC SECURITY CODE: User is getting an error when registering or activating a token")</f>
        <v>0</v>
      </c>
      <c r="B4">
        <v>0.4133521318435669</v>
      </c>
      <c r="C4" t="s">
        <v>5</v>
      </c>
    </row>
    <row r="5" spans="1:3">
      <c r="A5">
        <f>HYPERLINK("https://bmsprod.service-now.com/nav_to.do?uri=%2Fkb_view.do%3Fsysparm_article%3DKB0020830%26sysparm_stack%3D%26sysparm_view%3D","DYNAMIC SECURITY CODE: Unlock a Dynamic Security Code Device User ")</f>
        <v>0</v>
      </c>
      <c r="B5">
        <v>0.3939512073993683</v>
      </c>
      <c r="C5" t="s">
        <v>4</v>
      </c>
    </row>
    <row r="6" spans="1:3">
      <c r="A6">
        <f>HYPERLINK("https://bmsprod.service-now.com/nav_to.do?uri=%2Fkb_view.do%3Fsysparm_article%3DKB0020631%26sysparm_stack%3D%26sysparm_view%3D","DYNAMIC SECURITY CODE: List of Symantec reason codes ")</f>
        <v>0</v>
      </c>
      <c r="B6">
        <v>0.3936626315116882</v>
      </c>
      <c r="C6" t="s">
        <v>12</v>
      </c>
    </row>
    <row r="7" spans="1:3">
      <c r="A7">
        <f>HYPERLINK("https://bmsprod.service-now.com/nav_to.do?uri=%2Fkb_view.do%3Fsysparm_article%3DKB0020762%26sysparm_stack%3D%26sysparm_view%3D","Dynamic Security Code: How to reset/synch a Dynamic Security Code")</f>
        <v>0</v>
      </c>
      <c r="B7">
        <v>0.3866263329982758</v>
      </c>
      <c r="C7" t="s">
        <v>23</v>
      </c>
    </row>
    <row r="8" spans="1:3">
      <c r="A8">
        <f>HYPERLINK("https://bmsprod.service-now.com/nav_to.do?uri=%2Fkb_view.do%3Fsysparm_article%3DKB0020810%26sysparm_stack%3D%26sysparm_view%3D","DYNAMIC SECURITY CODE: User has found their Dynamic Security Code device and cannot register it")</f>
        <v>0</v>
      </c>
      <c r="B8">
        <v>0.3845446407794952</v>
      </c>
      <c r="C8" t="s">
        <v>7</v>
      </c>
    </row>
    <row r="9" spans="1:3">
      <c r="A9">
        <f>HYPERLINK("https://bmsprod.service-now.com/nav_to.do?uri=%2Fkb_view.do%3Fsysparm_article%3DKB0026167%26sysparm_stack%3D%26sysparm_view%3D","DYNAMIC SECURITY CODE: User needs assistance with registering or activating a device")</f>
        <v>0</v>
      </c>
      <c r="B9">
        <v>0.3504563271999359</v>
      </c>
      <c r="C9" t="s">
        <v>9</v>
      </c>
    </row>
    <row r="10" spans="1:3">
      <c r="A10">
        <f>HYPERLINK("https://bmsprod.service-now.com/nav_to.do?uri=%2Fkb_view.do%3Fsysparm_article%3DKB0029771%26sysparm_stack%3D%26sysparm_view%3D","DYNAMIC SECURITY CODE: Your VIP administrator account has been created")</f>
        <v>0</v>
      </c>
      <c r="B10">
        <v>0.3473883271217346</v>
      </c>
      <c r="C10" t="s">
        <v>35</v>
      </c>
    </row>
    <row r="11" spans="1:3">
      <c r="A11">
        <f>HYPERLINK("https://bmsprod.service-now.com/nav_to.do?uri=%2Fkb_view.do%3Fsysparm_article%3DKB0034709%26sysparm_stack%3D%26sysparm_view%3D","DYNAMIC SECURITY CODE: Troubleshooting Mobile Push")</f>
        <v>0</v>
      </c>
      <c r="B11">
        <v>0.346711665391922</v>
      </c>
      <c r="C11" t="s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HYPERLINK("https://bmsprod.service-now.com/nav_to.do?uri=%2Fkb_view.do%3Fsysparm_article%3DKB0030248%26sysparm_stack%3D%26sysparm_view%3D","How to activate your Dynamic Security Code device (mobile, wallet, or key chain)")</f>
        <v>0</v>
      </c>
      <c r="B2">
        <v>0.7463313341140747</v>
      </c>
      <c r="C2" t="s">
        <v>14</v>
      </c>
    </row>
    <row r="3" spans="1:3">
      <c r="A3">
        <f>HYPERLINK("https://bmsprod.service-now.com/nav_to.do?uri=%2Fkb_view.do%3Fsysparm_article%3DKB0030249%26sysparm_stack%3D%26sysparm_view%3D","How to request a Dynamic Security Code device")</f>
        <v>0</v>
      </c>
      <c r="B3">
        <v>0.4631302058696747</v>
      </c>
      <c r="C3" t="s">
        <v>18</v>
      </c>
    </row>
    <row r="4" spans="1:3">
      <c r="A4">
        <f>HYPERLINK("https://bmsprod.service-now.com/nav_to.do?uri=%2Fkb_view.do%3Fsysparm_article%3DKB0020792%26sysparm_stack%3D%26sysparm_view%3D","How can sponsors register their external partners for the Dynamic Security Code")</f>
        <v>0</v>
      </c>
      <c r="B4">
        <v>0.4154070019721985</v>
      </c>
      <c r="C4" t="s">
        <v>26</v>
      </c>
    </row>
    <row r="5" spans="1:3">
      <c r="A5">
        <f>HYPERLINK("https://bmsprod.service-now.com/nav_to.do?uri=%2Fkb_view.do%3Fsysparm_article%3DKB0016385%26sysparm_stack%3D%26sysparm_view%3D","How to obtain a Dynamic Security Code device")</f>
        <v>0</v>
      </c>
      <c r="B5">
        <v>0.4112374782562256</v>
      </c>
      <c r="C5" t="s">
        <v>17</v>
      </c>
    </row>
    <row r="6" spans="1:3">
      <c r="A6">
        <f>HYPERLINK("https://bmsprod.service-now.com/nav_to.do?uri=%2Fkb_view.do%3Fsysparm_article%3DKB0030245%26sysparm_stack%3D%26sysparm_view%3D","How to check the status of your Dynamic Security Code device request")</f>
        <v>0</v>
      </c>
      <c r="B6">
        <v>0.4031211137771606</v>
      </c>
      <c r="C6" t="s">
        <v>30</v>
      </c>
    </row>
    <row r="7" spans="1:3">
      <c r="A7">
        <f>HYPERLINK("https://bmsprod.service-now.com/nav_to.do?uri=%2Fkb_view.do%3Fsysparm_article%3DKB0019030%26sysparm_stack%3D%26sysparm_view%3D","How to exchange a Dynamic Security Code device for another device")</f>
        <v>0</v>
      </c>
      <c r="B7">
        <v>0.3897522687911987</v>
      </c>
      <c r="C7" t="s">
        <v>20</v>
      </c>
    </row>
    <row r="8" spans="1:3">
      <c r="A8">
        <f>HYPERLINK("https://bmsprod.service-now.com/nav_to.do?uri=%2Fkb_view.do%3Fsysparm_article%3DKB0020764%26sysparm_stack%3D%26sysparm_view%3D","How to return a Dynamic Security Code physical device")</f>
        <v>0</v>
      </c>
      <c r="B8">
        <v>0.3853602409362793</v>
      </c>
      <c r="C8" t="s">
        <v>29</v>
      </c>
    </row>
    <row r="9" spans="1:3">
      <c r="A9">
        <f>HYPERLINK("https://bmsprod.service-now.com/nav_to.do?uri=%2Fkb_view.do%3Fsysparm_article%3DKB0015219%26sysparm_stack%3D%26sysparm_view%3D","How to switch from an existing Dynamic Security Code device to a new cell phone")</f>
        <v>0</v>
      </c>
      <c r="B9">
        <v>0.3711011409759521</v>
      </c>
      <c r="C9" t="s">
        <v>19</v>
      </c>
    </row>
    <row r="10" spans="1:3">
      <c r="A10">
        <f>HYPERLINK("https://bmsprod.service-now.com/nav_to.do?uri=%2Fkb_view.do%3Fsysparm_article%3DKB0017405%26sysparm_stack%3D%26sysparm_view%3D","How to log in using your Dynamic Security Code device")</f>
        <v>0</v>
      </c>
      <c r="B10">
        <v>0.3650498986244202</v>
      </c>
      <c r="C10" t="s">
        <v>28</v>
      </c>
    </row>
    <row r="11" spans="1:3">
      <c r="A11">
        <f>HYPERLINK("https://bmsprod.service-now.com/nav_to.do?uri=%2Fkb_view.do%3Fsysparm_article%3DKB0026167%26sysparm_stack%3D%26sysparm_view%3D","DYNAMIC SECURITY CODE: User needs assistance with registering or activating a device")</f>
        <v>0</v>
      </c>
      <c r="B11">
        <v>0.363743007183075</v>
      </c>
      <c r="C11" t="s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HYPERLINK("https://bmsprod.service-now.com/nav_to.do?uri=%2Fkb_view.do%3Fsysparm_article%3DKB0020764%26sysparm_stack%3D%26sysparm_view%3D","How to return a Dynamic Security Code physical device")</f>
        <v>0</v>
      </c>
      <c r="B2">
        <v>0.5945125818252563</v>
      </c>
      <c r="C2" t="s">
        <v>29</v>
      </c>
    </row>
    <row r="3" spans="1:3">
      <c r="A3">
        <f>HYPERLINK("https://bmsprod.service-now.com/nav_to.do?uri=%2Fkb_view.do%3Fsysparm_article%3DKB0015219%26sysparm_stack%3D%26sysparm_view%3D","How to switch from an existing Dynamic Security Code device to a new cell phone")</f>
        <v>0</v>
      </c>
      <c r="B3">
        <v>0.4179728627204895</v>
      </c>
      <c r="C3" t="s">
        <v>19</v>
      </c>
    </row>
    <row r="4" spans="1:3">
      <c r="A4">
        <f>HYPERLINK("https://bmsprod.service-now.com/nav_to.do?uri=%2Fkb_view.do%3Fsysparm_article%3DKB0016385%26sysparm_stack%3D%26sysparm_view%3D","How to obtain a Dynamic Security Code device")</f>
        <v>0</v>
      </c>
      <c r="B4">
        <v>0.3756025731563568</v>
      </c>
      <c r="C4" t="s">
        <v>17</v>
      </c>
    </row>
    <row r="5" spans="1:3">
      <c r="A5">
        <f>HYPERLINK("https://bmsprod.service-now.com/nav_to.do?uri=%2Fkb_view.do%3Fsysparm_article%3DKB0019030%26sysparm_stack%3D%26sysparm_view%3D","How to exchange a Dynamic Security Code device for another device")</f>
        <v>0</v>
      </c>
      <c r="B5">
        <v>0.3512600660324097</v>
      </c>
      <c r="C5" t="s">
        <v>20</v>
      </c>
    </row>
    <row r="6" spans="1:3">
      <c r="A6">
        <f>HYPERLINK("https://bmsprod.service-now.com/nav_to.do?uri=%2Fkb_view.do%3Fsysparm_article%3DKB0030249%26sysparm_stack%3D%26sysparm_view%3D","How to request a Dynamic Security Code device")</f>
        <v>0</v>
      </c>
      <c r="B6">
        <v>0.3497300148010254</v>
      </c>
      <c r="C6" t="s">
        <v>18</v>
      </c>
    </row>
    <row r="7" spans="1:3">
      <c r="A7">
        <f>HYPERLINK("https://bmsprod.service-now.com/nav_to.do?uri=%2Fkb_view.do%3Fsysparm_article%3DKB0020792%26sysparm_stack%3D%26sysparm_view%3D","How can sponsors register their external partners for the Dynamic Security Code")</f>
        <v>0</v>
      </c>
      <c r="B7">
        <v>0.3382639288902283</v>
      </c>
      <c r="C7" t="s">
        <v>26</v>
      </c>
    </row>
    <row r="8" spans="1:3">
      <c r="A8">
        <f>HYPERLINK("https://bmsprod.service-now.com/nav_to.do?uri=%2Fkb_view.do%3Fsysparm_article%3DKB0030248%26sysparm_stack%3D%26sysparm_view%3D","How to activate your Dynamic Security Code device (mobile, wallet, or key chain)")</f>
        <v>0</v>
      </c>
      <c r="B8">
        <v>0.3238074779510498</v>
      </c>
      <c r="C8" t="s">
        <v>14</v>
      </c>
    </row>
    <row r="9" spans="1:3">
      <c r="A9">
        <f>HYPERLINK("https://bmsprod.service-now.com/nav_to.do?uri=%2Fkb_view.do%3Fsysparm_article%3DKB0030245%26sysparm_stack%3D%26sysparm_view%3D","How to check the status of your Dynamic Security Code device request")</f>
        <v>0</v>
      </c>
      <c r="B9">
        <v>0.3120458722114563</v>
      </c>
      <c r="C9" t="s">
        <v>30</v>
      </c>
    </row>
    <row r="10" spans="1:3">
      <c r="A10">
        <f>HYPERLINK("https://bmsprod.service-now.com/nav_to.do?uri=%2Fkb_view.do%3Fsysparm_article%3DKB0020636%26sysparm_stack%3D%26sysparm_view%3D","DYNAMIC SECURITY CODE: Never received a Dynamic Security Device")</f>
        <v>0</v>
      </c>
      <c r="B10">
        <v>0.2910041213035583</v>
      </c>
      <c r="C10" t="s">
        <v>36</v>
      </c>
    </row>
    <row r="11" spans="1:3">
      <c r="A11">
        <f>HYPERLINK("https://bmsprod.service-now.com/nav_to.do?uri=%2Fkb_view.do%3Fsysparm_article%3DKB0017405%26sysparm_stack%3D%26sysparm_view%3D","How to log in using your Dynamic Security Code device")</f>
        <v>0</v>
      </c>
      <c r="B11">
        <v>0.2802067399024963</v>
      </c>
      <c r="C11" t="s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HYPERLINK("https://bmsprod.service-now.com/nav_to.do?uri=%2Fkb_view.do%3Fsysparm_article%3DKB0019030%26sysparm_stack%3D%26sysparm_view%3D","How to exchange a Dynamic Security Code device for another device")</f>
        <v>0</v>
      </c>
      <c r="B2">
        <v>0.6603255271911621</v>
      </c>
      <c r="C2" t="s">
        <v>20</v>
      </c>
    </row>
    <row r="3" spans="1:3">
      <c r="A3">
        <f>HYPERLINK("https://bmsprod.service-now.com/nav_to.do?uri=%2Fkb_view.do%3Fsysparm_article%3DKB0020764%26sysparm_stack%3D%26sysparm_view%3D","How to return a Dynamic Security Code physical device")</f>
        <v>0</v>
      </c>
      <c r="B3">
        <v>0.4356756210327148</v>
      </c>
      <c r="C3" t="s">
        <v>29</v>
      </c>
    </row>
    <row r="4" spans="1:3">
      <c r="A4">
        <f>HYPERLINK("https://bmsprod.service-now.com/nav_to.do?uri=%2Fkb_view.do%3Fsysparm_article%3DKB0015219%26sysparm_stack%3D%26sysparm_view%3D","How to switch from an existing Dynamic Security Code device to a new cell phone")</f>
        <v>0</v>
      </c>
      <c r="B4">
        <v>0.4157603979110718</v>
      </c>
      <c r="C4" t="s">
        <v>19</v>
      </c>
    </row>
    <row r="5" spans="1:3">
      <c r="A5">
        <f>HYPERLINK("https://bmsprod.service-now.com/nav_to.do?uri=%2Fkb_view.do%3Fsysparm_article%3DKB0020792%26sysparm_stack%3D%26sysparm_view%3D","How can sponsors register their external partners for the Dynamic Security Code")</f>
        <v>0</v>
      </c>
      <c r="B5">
        <v>0.3911917209625244</v>
      </c>
      <c r="C5" t="s">
        <v>26</v>
      </c>
    </row>
    <row r="6" spans="1:3">
      <c r="A6">
        <f>HYPERLINK("https://bmsprod.service-now.com/nav_to.do?uri=%2Fkb_view.do%3Fsysparm_article%3DKB0016385%26sysparm_stack%3D%26sysparm_view%3D","How to obtain a Dynamic Security Code device")</f>
        <v>0</v>
      </c>
      <c r="B6">
        <v>0.3703965246677399</v>
      </c>
      <c r="C6" t="s">
        <v>17</v>
      </c>
    </row>
    <row r="7" spans="1:3">
      <c r="A7">
        <f>HYPERLINK("https://bmsprod.service-now.com/nav_to.do?uri=%2Fkb_view.do%3Fsysparm_article%3DKB0030249%26sysparm_stack%3D%26sysparm_view%3D","How to request a Dynamic Security Code device")</f>
        <v>0</v>
      </c>
      <c r="B7">
        <v>0.369472473859787</v>
      </c>
      <c r="C7" t="s">
        <v>18</v>
      </c>
    </row>
    <row r="8" spans="1:3">
      <c r="A8">
        <f>HYPERLINK("https://bmsprod.service-now.com/nav_to.do?uri=%2Fkb_view.do%3Fsysparm_article%3DKB0030245%26sysparm_stack%3D%26sysparm_view%3D","How to check the status of your Dynamic Security Code device request")</f>
        <v>0</v>
      </c>
      <c r="B8">
        <v>0.3403496146202087</v>
      </c>
      <c r="C8" t="s">
        <v>30</v>
      </c>
    </row>
    <row r="9" spans="1:3">
      <c r="A9">
        <f>HYPERLINK("https://bmsprod.service-now.com/nav_to.do?uri=%2Fkb_view.do%3Fsysparm_article%3DKB0017405%26sysparm_stack%3D%26sysparm_view%3D","How to log in using your Dynamic Security Code device")</f>
        <v>0</v>
      </c>
      <c r="B9">
        <v>0.3398891985416412</v>
      </c>
      <c r="C9" t="s">
        <v>28</v>
      </c>
    </row>
    <row r="10" spans="1:3">
      <c r="A10">
        <f>HYPERLINK("https://bmsprod.service-now.com/nav_to.do?uri=%2Fkb_view.do%3Fsysparm_article%3DKB0030248%26sysparm_stack%3D%26sysparm_view%3D","How to activate your Dynamic Security Code device (mobile, wallet, or key chain)")</f>
        <v>0</v>
      </c>
      <c r="B10">
        <v>0.3393017649650574</v>
      </c>
      <c r="C10" t="s">
        <v>14</v>
      </c>
    </row>
    <row r="11" spans="1:3">
      <c r="A11">
        <f>HYPERLINK("https://bmsprod.service-now.com/nav_to.do?uri=%2Fkb_view.do%3Fsysparm_article%3DKB0030244%26sysparm_stack%3D%26sysparm_view%3D","How to use a Dynamic Security Code")</f>
        <v>0</v>
      </c>
      <c r="B11">
        <v>0.333445817232132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KB0020625</vt:lpstr>
      <vt:lpstr>KB0018989</vt:lpstr>
      <vt:lpstr>KB0020708</vt:lpstr>
      <vt:lpstr>KB0020639</vt:lpstr>
      <vt:lpstr>KB0020641</vt:lpstr>
      <vt:lpstr>KB0030244</vt:lpstr>
      <vt:lpstr>KB0016385</vt:lpstr>
      <vt:lpstr>KB0030245</vt:lpstr>
      <vt:lpstr>KB0020762</vt:lpstr>
      <vt:lpstr>KB0017405</vt:lpstr>
      <vt:lpstr>KB0034709</vt:lpstr>
      <vt:lpstr>KB0020792</vt:lpstr>
      <vt:lpstr>KB0030246</vt:lpstr>
      <vt:lpstr>KB0030247</vt:lpstr>
      <vt:lpstr>KB0015219</vt:lpstr>
      <vt:lpstr>KB0029771</vt:lpstr>
      <vt:lpstr>KB0029763</vt:lpstr>
      <vt:lpstr>KB0013155</vt:lpstr>
      <vt:lpstr>KB0026167</vt:lpstr>
      <vt:lpstr>KB0030536</vt:lpstr>
      <vt:lpstr>KB0030249</vt:lpstr>
      <vt:lpstr>KB0029738</vt:lpstr>
      <vt:lpstr>KB0020631</vt:lpstr>
      <vt:lpstr>KB0020806</vt:lpstr>
      <vt:lpstr>KB0020830</vt:lpstr>
      <vt:lpstr>KB0020755</vt:lpstr>
      <vt:lpstr>KB0020854</vt:lpstr>
      <vt:lpstr>KB0020636</vt:lpstr>
      <vt:lpstr>KB0015217</vt:lpstr>
      <vt:lpstr>KB0030248</vt:lpstr>
      <vt:lpstr>KB0020764</vt:lpstr>
      <vt:lpstr>KB0019030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2019-04-24T16:17:09Z</dcterms:created>
  <dcterms:modified xsi:type="dcterms:W3CDTF">2019-04-24T16:17:09Z</dcterms:modified>
</cp:coreProperties>
</file>