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p\OneDrive\Desktop\Data Science\"/>
    </mc:Choice>
  </mc:AlternateContent>
  <xr:revisionPtr revIDLastSave="0" documentId="13_ncr:1_{D3A51AEE-9406-4DDA-8B47-DFA52E79E52F}" xr6:coauthVersionLast="47" xr6:coauthVersionMax="47" xr10:uidLastSave="{00000000-0000-0000-0000-000000000000}"/>
  <bookViews>
    <workbookView xWindow="-108" yWindow="-108" windowWidth="23256" windowHeight="12456" xr2:uid="{00000000-000D-0000-FFFF-FFFF00000000}"/>
  </bookViews>
  <sheets>
    <sheet name="Dashboard" sheetId="19" r:id="rId1"/>
    <sheet name="Total Sales " sheetId="18" r:id="rId2"/>
    <sheet name="CountryBarChart" sheetId="21" r:id="rId3"/>
    <sheet name="Top 5 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8" i="17"/>
  <c r="O51" i="17"/>
  <c r="O76" i="17"/>
  <c r="O121" i="17"/>
  <c r="O123" i="17"/>
  <c r="O124" i="17"/>
  <c r="O148" i="17"/>
  <c r="O180" i="17"/>
  <c r="O193" i="17"/>
  <c r="O197" i="17"/>
  <c r="O198" i="17"/>
  <c r="O228" i="17"/>
  <c r="O246" i="17"/>
  <c r="O249" i="17"/>
  <c r="O250" i="17"/>
  <c r="O259" i="17"/>
  <c r="O321" i="17"/>
  <c r="O360" i="17"/>
  <c r="O369" i="17"/>
  <c r="O370" i="17"/>
  <c r="O388" i="17"/>
  <c r="O432" i="17"/>
  <c r="O433" i="17"/>
  <c r="O435" i="17"/>
  <c r="O436" i="17"/>
  <c r="O437" i="17"/>
  <c r="O479" i="17"/>
  <c r="O500" i="17"/>
  <c r="O501" i="17"/>
  <c r="O531" i="17"/>
  <c r="O532" i="17"/>
  <c r="O543" i="17"/>
  <c r="O545" i="17"/>
  <c r="O546" i="17"/>
  <c r="O547" i="17"/>
  <c r="O564" i="17"/>
  <c r="O579" i="17"/>
  <c r="O580" i="17"/>
  <c r="O596" i="17"/>
  <c r="O604" i="17"/>
  <c r="O649" i="17"/>
  <c r="O651" i="17"/>
  <c r="O652" i="17"/>
  <c r="O688" i="17"/>
  <c r="O689" i="17"/>
  <c r="O704" i="17"/>
  <c r="O747" i="17"/>
  <c r="O751" i="17"/>
  <c r="O761" i="17"/>
  <c r="O780" i="17"/>
  <c r="O781" i="17"/>
  <c r="O783" i="17"/>
  <c r="O796" i="17"/>
  <c r="O833" i="17"/>
  <c r="O840" i="17"/>
  <c r="O841" i="17"/>
  <c r="O843" i="17"/>
  <c r="O844" i="17"/>
  <c r="O865" i="17"/>
  <c r="O877" i="17"/>
  <c r="O880" i="17"/>
  <c r="O881" i="17"/>
  <c r="O885" i="17"/>
  <c r="O925" i="17"/>
  <c r="O927" i="17"/>
  <c r="O948" i="17"/>
  <c r="O951" i="17"/>
  <c r="O969" i="17"/>
  <c r="O996" i="17"/>
  <c r="O997" i="17"/>
  <c r="O2" i="17"/>
  <c r="N4" i="17"/>
  <c r="N5" i="17"/>
  <c r="N31" i="17"/>
  <c r="N36" i="17"/>
  <c r="N64" i="17"/>
  <c r="N67" i="17"/>
  <c r="N76" i="17"/>
  <c r="N78" i="17"/>
  <c r="N79" i="17"/>
  <c r="N102" i="17"/>
  <c r="N103" i="17"/>
  <c r="N111" i="17"/>
  <c r="N114" i="17"/>
  <c r="N115" i="17"/>
  <c r="N117" i="17"/>
  <c r="N134" i="17"/>
  <c r="N135" i="17"/>
  <c r="N137" i="17"/>
  <c r="N148" i="17"/>
  <c r="N150" i="17"/>
  <c r="N163" i="17"/>
  <c r="N173" i="17"/>
  <c r="N179" i="17"/>
  <c r="N180" i="17"/>
  <c r="N181" i="17"/>
  <c r="N197" i="17"/>
  <c r="N198" i="17"/>
  <c r="N199" i="17"/>
  <c r="N208" i="17"/>
  <c r="N209" i="17"/>
  <c r="N210" i="17"/>
  <c r="N231" i="17"/>
  <c r="N232" i="17"/>
  <c r="N244" i="17"/>
  <c r="N245" i="17"/>
  <c r="N258" i="17"/>
  <c r="N268" i="17"/>
  <c r="N271" i="17"/>
  <c r="N291" i="17"/>
  <c r="N292" i="17"/>
  <c r="N294" i="17"/>
  <c r="N300" i="17"/>
  <c r="N302" i="17"/>
  <c r="N303" i="17"/>
  <c r="N304" i="17"/>
  <c r="N318" i="17"/>
  <c r="N319" i="17"/>
  <c r="N328" i="17"/>
  <c r="N331" i="17"/>
  <c r="N333" i="17"/>
  <c r="N343" i="17"/>
  <c r="N346" i="17"/>
  <c r="N352" i="17"/>
  <c r="N354" i="17"/>
  <c r="N355" i="17"/>
  <c r="N378" i="17"/>
  <c r="N382" i="17"/>
  <c r="N398" i="17"/>
  <c r="N399" i="17"/>
  <c r="N400" i="17"/>
  <c r="N411" i="17"/>
  <c r="N424" i="17"/>
  <c r="N435" i="17"/>
  <c r="N436" i="17"/>
  <c r="N450" i="17"/>
  <c r="N451" i="17"/>
  <c r="N459" i="17"/>
  <c r="N460" i="17"/>
  <c r="N461" i="17"/>
  <c r="N475" i="17"/>
  <c r="N477" i="17"/>
  <c r="N479" i="17"/>
  <c r="N485" i="17"/>
  <c r="N489" i="17"/>
  <c r="N490" i="17"/>
  <c r="N509" i="17"/>
  <c r="N511" i="17"/>
  <c r="N531" i="17"/>
  <c r="N535" i="17"/>
  <c r="N539" i="17"/>
  <c r="N540" i="17"/>
  <c r="N555" i="17"/>
  <c r="N556" i="17"/>
  <c r="N557" i="17"/>
  <c r="N567" i="17"/>
  <c r="N568" i="17"/>
  <c r="N579" i="17"/>
  <c r="N581" i="17"/>
  <c r="N588" i="17"/>
  <c r="N591" i="17"/>
  <c r="N592" i="17"/>
  <c r="N593" i="17"/>
  <c r="N607" i="17"/>
  <c r="N616" i="17"/>
  <c r="N617" i="17"/>
  <c r="N618" i="17"/>
  <c r="N634" i="17"/>
  <c r="N636" i="17"/>
  <c r="N642" i="17"/>
  <c r="N666" i="17"/>
  <c r="N686" i="17"/>
  <c r="N687" i="17"/>
  <c r="N688" i="17"/>
  <c r="N690" i="17"/>
  <c r="N711" i="17"/>
  <c r="N713" i="17"/>
  <c r="N732" i="17"/>
  <c r="N736" i="17"/>
  <c r="N737" i="17"/>
  <c r="N738" i="17"/>
  <c r="N739" i="17"/>
  <c r="N760" i="17"/>
  <c r="N761" i="17"/>
  <c r="N762" i="17"/>
  <c r="N763" i="17"/>
  <c r="N778" i="17"/>
  <c r="N780" i="17"/>
  <c r="N784" i="17"/>
  <c r="N807" i="17"/>
  <c r="N809" i="17"/>
  <c r="N811" i="17"/>
  <c r="N824" i="17"/>
  <c r="N825" i="17"/>
  <c r="N826" i="17"/>
  <c r="N827" i="17"/>
  <c r="N843" i="17"/>
  <c r="N845" i="17"/>
  <c r="N847" i="17"/>
  <c r="N849" i="17"/>
  <c r="N852" i="17"/>
  <c r="N864" i="17"/>
  <c r="N869" i="17"/>
  <c r="N871" i="17"/>
  <c r="N872" i="17"/>
  <c r="N891" i="17"/>
  <c r="N893" i="17"/>
  <c r="N908" i="17"/>
  <c r="N909" i="17"/>
  <c r="N910" i="17"/>
  <c r="N912" i="17"/>
  <c r="N917" i="17"/>
  <c r="N919" i="17"/>
  <c r="N929" i="17"/>
  <c r="N936" i="17"/>
  <c r="N951" i="17"/>
  <c r="N953" i="17"/>
  <c r="N955" i="17"/>
  <c r="N956" i="17"/>
  <c r="N977" i="17"/>
  <c r="N981" i="17"/>
  <c r="N993" i="17"/>
  <c r="N996" i="17"/>
  <c r="N997" i="17"/>
  <c r="N999" i="17"/>
  <c r="N1001" i="17"/>
  <c r="M8" i="17"/>
  <c r="M9" i="17"/>
  <c r="M10" i="17"/>
  <c r="M11" i="17"/>
  <c r="M12" i="17"/>
  <c r="M24" i="17"/>
  <c r="M32" i="17"/>
  <c r="M34" i="17"/>
  <c r="M44" i="17"/>
  <c r="M45" i="17"/>
  <c r="M46" i="17"/>
  <c r="M47" i="17"/>
  <c r="M49" i="17"/>
  <c r="M56" i="17"/>
  <c r="M57" i="17"/>
  <c r="M70" i="17"/>
  <c r="M71" i="17"/>
  <c r="M72" i="17"/>
  <c r="M73" i="17"/>
  <c r="M74" i="17"/>
  <c r="M76" i="17"/>
  <c r="M88" i="17"/>
  <c r="M92" i="17"/>
  <c r="M93" i="17"/>
  <c r="M94" i="17"/>
  <c r="M95" i="17"/>
  <c r="M106" i="17"/>
  <c r="M107" i="17"/>
  <c r="M108" i="17"/>
  <c r="M109" i="17"/>
  <c r="M110" i="17"/>
  <c r="M114" i="17"/>
  <c r="M117" i="17"/>
  <c r="M128" i="17"/>
  <c r="M130" i="17"/>
  <c r="M132" i="17"/>
  <c r="M133" i="17"/>
  <c r="M134" i="17"/>
  <c r="M142" i="17"/>
  <c r="M143" i="17"/>
  <c r="M145" i="17"/>
  <c r="M150" i="17"/>
  <c r="M152" i="17"/>
  <c r="M153" i="17"/>
  <c r="M154" i="17"/>
  <c r="M165" i="17"/>
  <c r="M166" i="17"/>
  <c r="M167" i="17"/>
  <c r="M168" i="17"/>
  <c r="M169" i="17"/>
  <c r="M171" i="17"/>
  <c r="M182" i="17"/>
  <c r="M183" i="17"/>
  <c r="M184" i="17"/>
  <c r="M188" i="17"/>
  <c r="M189" i="17"/>
  <c r="M200" i="17"/>
  <c r="M201" i="17"/>
  <c r="M202" i="17"/>
  <c r="M203" i="17"/>
  <c r="M207" i="17"/>
  <c r="M214" i="17"/>
  <c r="M215" i="17"/>
  <c r="M216" i="17"/>
  <c r="M224" i="17"/>
  <c r="M225" i="17"/>
  <c r="M237" i="17"/>
  <c r="M238" i="17"/>
  <c r="M239" i="17"/>
  <c r="M240" i="17"/>
  <c r="M241" i="17"/>
  <c r="M251" i="17"/>
  <c r="M252" i="17"/>
  <c r="M253" i="17"/>
  <c r="M272" i="17"/>
  <c r="M273" i="17"/>
  <c r="M274" i="17"/>
  <c r="M275" i="17"/>
  <c r="M284" i="17"/>
  <c r="M285" i="17"/>
  <c r="M286" i="17"/>
  <c r="M287" i="17"/>
  <c r="M288" i="17"/>
  <c r="M289" i="17"/>
  <c r="M291" i="17"/>
  <c r="M302" i="17"/>
  <c r="M303" i="17"/>
  <c r="M306" i="17"/>
  <c r="M309" i="17"/>
  <c r="M310" i="17"/>
  <c r="M311" i="17"/>
  <c r="M321" i="17"/>
  <c r="M323" i="17"/>
  <c r="M324" i="17"/>
  <c r="M325" i="17"/>
  <c r="M326" i="17"/>
  <c r="M338" i="17"/>
  <c r="M339" i="17"/>
  <c r="M340" i="17"/>
  <c r="M342" i="17"/>
  <c r="M344" i="17"/>
  <c r="M345" i="17"/>
  <c r="M356" i="17"/>
  <c r="M357" i="17"/>
  <c r="M358" i="17"/>
  <c r="M359" i="17"/>
  <c r="M360" i="17"/>
  <c r="M370" i="17"/>
  <c r="M371" i="17"/>
  <c r="M372" i="17"/>
  <c r="M373" i="17"/>
  <c r="M392" i="17"/>
  <c r="M393" i="17"/>
  <c r="M404" i="17"/>
  <c r="M405" i="17"/>
  <c r="M406" i="17"/>
  <c r="M407" i="17"/>
  <c r="M416" i="17"/>
  <c r="M417" i="17"/>
  <c r="M418" i="17"/>
  <c r="M419" i="17"/>
  <c r="M420" i="17"/>
  <c r="M421" i="17"/>
  <c r="M423" i="17"/>
  <c r="M424" i="17"/>
  <c r="M428" i="17"/>
  <c r="M432" i="17"/>
  <c r="M433" i="17"/>
  <c r="M440" i="17"/>
  <c r="M441" i="17"/>
  <c r="M453" i="17"/>
  <c r="M454" i="17"/>
  <c r="M455" i="17"/>
  <c r="M456" i="17"/>
  <c r="M464" i="17"/>
  <c r="M465" i="17"/>
  <c r="M467" i="17"/>
  <c r="M468" i="17"/>
  <c r="M469" i="17"/>
  <c r="M470" i="17"/>
  <c r="M479" i="17"/>
  <c r="M481" i="17"/>
  <c r="M482" i="17"/>
  <c r="M483" i="17"/>
  <c r="M488" i="17"/>
  <c r="M500" i="17"/>
  <c r="M501" i="17"/>
  <c r="M502" i="17"/>
  <c r="M503" i="17"/>
  <c r="M512" i="17"/>
  <c r="M513" i="17"/>
  <c r="M514" i="17"/>
  <c r="M515" i="17"/>
  <c r="M516" i="17"/>
  <c r="M527" i="17"/>
  <c r="M528" i="17"/>
  <c r="M529" i="17"/>
  <c r="M531" i="17"/>
  <c r="M534" i="17"/>
  <c r="M543" i="17"/>
  <c r="M548" i="17"/>
  <c r="M549" i="17"/>
  <c r="M550" i="17"/>
  <c r="M560" i="17"/>
  <c r="M561" i="17"/>
  <c r="M562" i="17"/>
  <c r="M563" i="17"/>
  <c r="M564" i="17"/>
  <c r="M565" i="17"/>
  <c r="M574" i="17"/>
  <c r="M575" i="17"/>
  <c r="M576" i="17"/>
  <c r="M590" i="17"/>
  <c r="M592" i="17"/>
  <c r="M597" i="17"/>
  <c r="M598" i="17"/>
  <c r="M608" i="17"/>
  <c r="M609" i="17"/>
  <c r="M611" i="17"/>
  <c r="M612" i="17"/>
  <c r="M613" i="17"/>
  <c r="M621" i="17"/>
  <c r="M622" i="17"/>
  <c r="M623" i="17"/>
  <c r="M625" i="17"/>
  <c r="M626" i="17"/>
  <c r="M627" i="17"/>
  <c r="M636" i="17"/>
  <c r="M641" i="17"/>
  <c r="M651" i="17"/>
  <c r="M653" i="17"/>
  <c r="M654" i="17"/>
  <c r="M656" i="17"/>
  <c r="M668" i="17"/>
  <c r="M669" i="17"/>
  <c r="M677" i="17"/>
  <c r="M679" i="17"/>
  <c r="M680" i="17"/>
  <c r="M681" i="17"/>
  <c r="M682" i="17"/>
  <c r="M692" i="17"/>
  <c r="M693" i="17"/>
  <c r="M694" i="17"/>
  <c r="M695" i="17"/>
  <c r="M703" i="17"/>
  <c r="M704" i="17"/>
  <c r="M705" i="17"/>
  <c r="M706" i="17"/>
  <c r="M707" i="17"/>
  <c r="M708" i="17"/>
  <c r="M716" i="17"/>
  <c r="M717" i="17"/>
  <c r="M718" i="17"/>
  <c r="M719" i="17"/>
  <c r="M720" i="17"/>
  <c r="M727" i="17"/>
  <c r="M728" i="17"/>
  <c r="M729" i="17"/>
  <c r="M730" i="17"/>
  <c r="M731" i="17"/>
  <c r="M732" i="17"/>
  <c r="M740" i="17"/>
  <c r="M741" i="17"/>
  <c r="M742" i="17"/>
  <c r="M743" i="17"/>
  <c r="M744" i="17"/>
  <c r="M751" i="17"/>
  <c r="M752" i="17"/>
  <c r="M753" i="17"/>
  <c r="M754" i="17"/>
  <c r="M755" i="17"/>
  <c r="M756" i="17"/>
  <c r="M764" i="17"/>
  <c r="M765" i="17"/>
  <c r="M766" i="17"/>
  <c r="M767" i="17"/>
  <c r="M768" i="17"/>
  <c r="M775" i="17"/>
  <c r="M776" i="17"/>
  <c r="M777" i="17"/>
  <c r="M778" i="17"/>
  <c r="M779" i="17"/>
  <c r="M780" i="17"/>
  <c r="M788" i="17"/>
  <c r="M789" i="17"/>
  <c r="M790" i="17"/>
  <c r="M791" i="17"/>
  <c r="M792" i="17"/>
  <c r="M799" i="17"/>
  <c r="M800" i="17"/>
  <c r="M801" i="17"/>
  <c r="M802" i="17"/>
  <c r="M803" i="17"/>
  <c r="M804" i="17"/>
  <c r="M812" i="17"/>
  <c r="M813" i="17"/>
  <c r="M814" i="17"/>
  <c r="M815" i="17"/>
  <c r="M816" i="17"/>
  <c r="M823" i="17"/>
  <c r="M824" i="17"/>
  <c r="M825" i="17"/>
  <c r="M826" i="17"/>
  <c r="M827" i="17"/>
  <c r="M828" i="17"/>
  <c r="M836" i="17"/>
  <c r="M837" i="17"/>
  <c r="M838" i="17"/>
  <c r="M839" i="17"/>
  <c r="M840" i="17"/>
  <c r="M847" i="17"/>
  <c r="M848" i="17"/>
  <c r="M849" i="17"/>
  <c r="M850" i="17"/>
  <c r="M851" i="17"/>
  <c r="M852" i="17"/>
  <c r="M860" i="17"/>
  <c r="M861" i="17"/>
  <c r="M862" i="17"/>
  <c r="M863" i="17"/>
  <c r="M864" i="17"/>
  <c r="M871" i="17"/>
  <c r="M872" i="17"/>
  <c r="M873" i="17"/>
  <c r="M874" i="17"/>
  <c r="M875" i="17"/>
  <c r="M876" i="17"/>
  <c r="M884" i="17"/>
  <c r="M885" i="17"/>
  <c r="M886" i="17"/>
  <c r="M887" i="17"/>
  <c r="M888" i="17"/>
  <c r="M895" i="17"/>
  <c r="M896" i="17"/>
  <c r="M897" i="17"/>
  <c r="M898" i="17"/>
  <c r="M899" i="17"/>
  <c r="M900" i="17"/>
  <c r="M908" i="17"/>
  <c r="M909" i="17"/>
  <c r="M910" i="17"/>
  <c r="M911" i="17"/>
  <c r="M912" i="17"/>
  <c r="M919" i="17"/>
  <c r="M920" i="17"/>
  <c r="M921" i="17"/>
  <c r="M922" i="17"/>
  <c r="M923" i="17"/>
  <c r="M924" i="17"/>
  <c r="M932" i="17"/>
  <c r="M933" i="17"/>
  <c r="M934" i="17"/>
  <c r="M935" i="17"/>
  <c r="M936" i="17"/>
  <c r="M943" i="17"/>
  <c r="M944" i="17"/>
  <c r="M945" i="17"/>
  <c r="M946" i="17"/>
  <c r="M947" i="17"/>
  <c r="M948" i="17"/>
  <c r="M956" i="17"/>
  <c r="M957" i="17"/>
  <c r="M958" i="17"/>
  <c r="M959" i="17"/>
  <c r="M960" i="17"/>
  <c r="M967" i="17"/>
  <c r="M968" i="17"/>
  <c r="M969" i="17"/>
  <c r="M970" i="17"/>
  <c r="M971" i="17"/>
  <c r="M972" i="17"/>
  <c r="M980" i="17"/>
  <c r="M981" i="17"/>
  <c r="M982" i="17"/>
  <c r="M983" i="17"/>
  <c r="M984" i="17"/>
  <c r="M992" i="17"/>
  <c r="M993" i="17"/>
  <c r="M994" i="17"/>
  <c r="M995" i="17"/>
  <c r="M996" i="17"/>
  <c r="L3" i="17"/>
  <c r="M3" i="17" s="1"/>
  <c r="L4" i="17"/>
  <c r="M4" i="17" s="1"/>
  <c r="L5" i="17"/>
  <c r="M5" i="17" s="1"/>
  <c r="L6" i="17"/>
  <c r="M6" i="17" s="1"/>
  <c r="L7" i="17"/>
  <c r="M7" i="17" s="1"/>
  <c r="L8" i="17"/>
  <c r="L9" i="17"/>
  <c r="L10" i="17"/>
  <c r="L11" i="17"/>
  <c r="L12" i="17"/>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L25" i="17"/>
  <c r="M25" i="17" s="1"/>
  <c r="L26" i="17"/>
  <c r="M26" i="17" s="1"/>
  <c r="L27" i="17"/>
  <c r="M27" i="17" s="1"/>
  <c r="L28" i="17"/>
  <c r="M28" i="17" s="1"/>
  <c r="L29" i="17"/>
  <c r="M29" i="17" s="1"/>
  <c r="L30" i="17"/>
  <c r="M30" i="17" s="1"/>
  <c r="L31" i="17"/>
  <c r="M31" i="17" s="1"/>
  <c r="L32" i="17"/>
  <c r="L33" i="17"/>
  <c r="M33" i="17" s="1"/>
  <c r="L34" i="17"/>
  <c r="L35" i="17"/>
  <c r="M35" i="17" s="1"/>
  <c r="L36" i="17"/>
  <c r="M36" i="17" s="1"/>
  <c r="L37" i="17"/>
  <c r="M37" i="17" s="1"/>
  <c r="L38" i="17"/>
  <c r="M38" i="17" s="1"/>
  <c r="L39" i="17"/>
  <c r="M39" i="17" s="1"/>
  <c r="L40" i="17"/>
  <c r="M40" i="17" s="1"/>
  <c r="L41" i="17"/>
  <c r="M41" i="17" s="1"/>
  <c r="L42" i="17"/>
  <c r="M42" i="17" s="1"/>
  <c r="L43" i="17"/>
  <c r="M43" i="17" s="1"/>
  <c r="L44" i="17"/>
  <c r="L45" i="17"/>
  <c r="L46" i="17"/>
  <c r="L47" i="17"/>
  <c r="L48" i="17"/>
  <c r="M48" i="17" s="1"/>
  <c r="L49" i="17"/>
  <c r="L50" i="17"/>
  <c r="M50" i="17" s="1"/>
  <c r="L51" i="17"/>
  <c r="M51" i="17" s="1"/>
  <c r="L52" i="17"/>
  <c r="M52" i="17" s="1"/>
  <c r="L53" i="17"/>
  <c r="M53" i="17" s="1"/>
  <c r="L54" i="17"/>
  <c r="M54" i="17" s="1"/>
  <c r="L55" i="17"/>
  <c r="M55" i="17" s="1"/>
  <c r="L56" i="17"/>
  <c r="L57" i="17"/>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L71" i="17"/>
  <c r="L72" i="17"/>
  <c r="L73" i="17"/>
  <c r="L74" i="17"/>
  <c r="L75" i="17"/>
  <c r="M75" i="17" s="1"/>
  <c r="L76" i="17"/>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L89" i="17"/>
  <c r="M89" i="17" s="1"/>
  <c r="L90" i="17"/>
  <c r="M90" i="17" s="1"/>
  <c r="L91" i="17"/>
  <c r="M91" i="17" s="1"/>
  <c r="L92" i="17"/>
  <c r="L93" i="17"/>
  <c r="L94" i="17"/>
  <c r="L95" i="17"/>
  <c r="L96" i="17"/>
  <c r="M96" i="17" s="1"/>
  <c r="L97" i="17"/>
  <c r="M97" i="17" s="1"/>
  <c r="L98" i="17"/>
  <c r="M98" i="17" s="1"/>
  <c r="L99" i="17"/>
  <c r="M99" i="17" s="1"/>
  <c r="L100" i="17"/>
  <c r="M100" i="17" s="1"/>
  <c r="L101" i="17"/>
  <c r="M101" i="17" s="1"/>
  <c r="L102" i="17"/>
  <c r="M102" i="17" s="1"/>
  <c r="L103" i="17"/>
  <c r="M103" i="17" s="1"/>
  <c r="L104" i="17"/>
  <c r="M104" i="17" s="1"/>
  <c r="L105" i="17"/>
  <c r="M105" i="17" s="1"/>
  <c r="L106" i="17"/>
  <c r="L107" i="17"/>
  <c r="L108" i="17"/>
  <c r="L109" i="17"/>
  <c r="L110" i="17"/>
  <c r="L111" i="17"/>
  <c r="M111" i="17" s="1"/>
  <c r="L112" i="17"/>
  <c r="M112" i="17" s="1"/>
  <c r="L113" i="17"/>
  <c r="M113" i="17" s="1"/>
  <c r="L114" i="17"/>
  <c r="L115" i="17"/>
  <c r="M115" i="17" s="1"/>
  <c r="L116" i="17"/>
  <c r="M116" i="17" s="1"/>
  <c r="L117" i="17"/>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L129" i="17"/>
  <c r="M129" i="17" s="1"/>
  <c r="L130" i="17"/>
  <c r="L131" i="17"/>
  <c r="M131" i="17" s="1"/>
  <c r="L132" i="17"/>
  <c r="L133" i="17"/>
  <c r="L134" i="17"/>
  <c r="L135" i="17"/>
  <c r="M135" i="17" s="1"/>
  <c r="L136" i="17"/>
  <c r="M136" i="17" s="1"/>
  <c r="L137" i="17"/>
  <c r="M137" i="17" s="1"/>
  <c r="L138" i="17"/>
  <c r="M138" i="17" s="1"/>
  <c r="L139" i="17"/>
  <c r="M139" i="17" s="1"/>
  <c r="L140" i="17"/>
  <c r="M140" i="17" s="1"/>
  <c r="L141" i="17"/>
  <c r="M141" i="17" s="1"/>
  <c r="L142" i="17"/>
  <c r="L143" i="17"/>
  <c r="L144" i="17"/>
  <c r="M144" i="17" s="1"/>
  <c r="L145" i="17"/>
  <c r="L146" i="17"/>
  <c r="M146" i="17" s="1"/>
  <c r="L147" i="17"/>
  <c r="M147" i="17" s="1"/>
  <c r="L148" i="17"/>
  <c r="M148" i="17" s="1"/>
  <c r="L149" i="17"/>
  <c r="M149" i="17" s="1"/>
  <c r="L150" i="17"/>
  <c r="L151" i="17"/>
  <c r="M151" i="17" s="1"/>
  <c r="L152" i="17"/>
  <c r="L153" i="17"/>
  <c r="L154" i="17"/>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L166" i="17"/>
  <c r="L167" i="17"/>
  <c r="L168" i="17"/>
  <c r="L169" i="17"/>
  <c r="L170" i="17"/>
  <c r="M170" i="17" s="1"/>
  <c r="L171" i="17"/>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L183" i="17"/>
  <c r="L184" i="17"/>
  <c r="L185" i="17"/>
  <c r="M185" i="17" s="1"/>
  <c r="L186" i="17"/>
  <c r="M186" i="17" s="1"/>
  <c r="L187" i="17"/>
  <c r="M187" i="17" s="1"/>
  <c r="L188" i="17"/>
  <c r="L189" i="17"/>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L201" i="17"/>
  <c r="L202" i="17"/>
  <c r="L203" i="17"/>
  <c r="L204" i="17"/>
  <c r="M204" i="17" s="1"/>
  <c r="L205" i="17"/>
  <c r="M205" i="17" s="1"/>
  <c r="L206" i="17"/>
  <c r="M206" i="17" s="1"/>
  <c r="L207" i="17"/>
  <c r="L208" i="17"/>
  <c r="M208" i="17" s="1"/>
  <c r="L209" i="17"/>
  <c r="M209" i="17" s="1"/>
  <c r="L210" i="17"/>
  <c r="M210" i="17" s="1"/>
  <c r="L211" i="17"/>
  <c r="M211" i="17" s="1"/>
  <c r="L212" i="17"/>
  <c r="M212" i="17" s="1"/>
  <c r="L213" i="17"/>
  <c r="M213" i="17" s="1"/>
  <c r="L214" i="17"/>
  <c r="L215" i="17"/>
  <c r="L216" i="17"/>
  <c r="L217" i="17"/>
  <c r="M217" i="17" s="1"/>
  <c r="L218" i="17"/>
  <c r="M218" i="17" s="1"/>
  <c r="L219" i="17"/>
  <c r="M219" i="17" s="1"/>
  <c r="L220" i="17"/>
  <c r="M220" i="17" s="1"/>
  <c r="L221" i="17"/>
  <c r="M221" i="17" s="1"/>
  <c r="L222" i="17"/>
  <c r="M222" i="17" s="1"/>
  <c r="L223" i="17"/>
  <c r="M223" i="17" s="1"/>
  <c r="L224" i="17"/>
  <c r="L225" i="17"/>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L238" i="17"/>
  <c r="L239" i="17"/>
  <c r="L240" i="17"/>
  <c r="L241" i="17"/>
  <c r="L242" i="17"/>
  <c r="M242" i="17" s="1"/>
  <c r="L243" i="17"/>
  <c r="M243" i="17" s="1"/>
  <c r="L244" i="17"/>
  <c r="M244" i="17" s="1"/>
  <c r="L245" i="17"/>
  <c r="M245" i="17" s="1"/>
  <c r="L246" i="17"/>
  <c r="M246" i="17" s="1"/>
  <c r="L247" i="17"/>
  <c r="M247" i="17" s="1"/>
  <c r="L248" i="17"/>
  <c r="M248" i="17" s="1"/>
  <c r="L249" i="17"/>
  <c r="M249" i="17" s="1"/>
  <c r="L250" i="17"/>
  <c r="M250" i="17" s="1"/>
  <c r="L251" i="17"/>
  <c r="L252" i="17"/>
  <c r="L253" i="17"/>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L273" i="17"/>
  <c r="L274" i="17"/>
  <c r="L275" i="17"/>
  <c r="L276" i="17"/>
  <c r="M276" i="17" s="1"/>
  <c r="L277" i="17"/>
  <c r="M277" i="17" s="1"/>
  <c r="L278" i="17"/>
  <c r="M278" i="17" s="1"/>
  <c r="L279" i="17"/>
  <c r="M279" i="17" s="1"/>
  <c r="L280" i="17"/>
  <c r="M280" i="17" s="1"/>
  <c r="L281" i="17"/>
  <c r="M281" i="17" s="1"/>
  <c r="L282" i="17"/>
  <c r="M282" i="17" s="1"/>
  <c r="L283" i="17"/>
  <c r="M283" i="17" s="1"/>
  <c r="L284" i="17"/>
  <c r="L285" i="17"/>
  <c r="L286" i="17"/>
  <c r="L287" i="17"/>
  <c r="L288" i="17"/>
  <c r="L289" i="17"/>
  <c r="L290" i="17"/>
  <c r="M290" i="17" s="1"/>
  <c r="L291" i="17"/>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L303" i="17"/>
  <c r="L304" i="17"/>
  <c r="M304" i="17" s="1"/>
  <c r="L305" i="17"/>
  <c r="M305" i="17" s="1"/>
  <c r="L306" i="17"/>
  <c r="L307" i="17"/>
  <c r="M307" i="17" s="1"/>
  <c r="L308" i="17"/>
  <c r="M308" i="17" s="1"/>
  <c r="L309" i="17"/>
  <c r="L310" i="17"/>
  <c r="L311" i="17"/>
  <c r="L312" i="17"/>
  <c r="M312" i="17" s="1"/>
  <c r="L313" i="17"/>
  <c r="M313" i="17" s="1"/>
  <c r="L314" i="17"/>
  <c r="M314" i="17" s="1"/>
  <c r="L315" i="17"/>
  <c r="M315" i="17" s="1"/>
  <c r="L316" i="17"/>
  <c r="M316" i="17" s="1"/>
  <c r="L317" i="17"/>
  <c r="M317" i="17" s="1"/>
  <c r="L318" i="17"/>
  <c r="M318" i="17" s="1"/>
  <c r="L319" i="17"/>
  <c r="M319" i="17" s="1"/>
  <c r="L320" i="17"/>
  <c r="M320" i="17" s="1"/>
  <c r="L321" i="17"/>
  <c r="L322" i="17"/>
  <c r="M322" i="17" s="1"/>
  <c r="L323" i="17"/>
  <c r="L324" i="17"/>
  <c r="L325" i="17"/>
  <c r="L326" i="17"/>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L339" i="17"/>
  <c r="L340" i="17"/>
  <c r="L341" i="17"/>
  <c r="M341" i="17" s="1"/>
  <c r="L342" i="17"/>
  <c r="L343" i="17"/>
  <c r="M343" i="17" s="1"/>
  <c r="L344" i="17"/>
  <c r="L345" i="17"/>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L357" i="17"/>
  <c r="L358" i="17"/>
  <c r="L359" i="17"/>
  <c r="L360" i="17"/>
  <c r="L361" i="17"/>
  <c r="M361" i="17" s="1"/>
  <c r="L362" i="17"/>
  <c r="M362" i="17" s="1"/>
  <c r="L363" i="17"/>
  <c r="M363" i="17" s="1"/>
  <c r="L364" i="17"/>
  <c r="M364" i="17" s="1"/>
  <c r="L365" i="17"/>
  <c r="M365" i="17" s="1"/>
  <c r="L366" i="17"/>
  <c r="M366" i="17" s="1"/>
  <c r="L367" i="17"/>
  <c r="M367" i="17" s="1"/>
  <c r="L368" i="17"/>
  <c r="M368" i="17" s="1"/>
  <c r="L369" i="17"/>
  <c r="M369" i="17" s="1"/>
  <c r="L370" i="17"/>
  <c r="L371" i="17"/>
  <c r="L372" i="17"/>
  <c r="L373" i="17"/>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L393" i="17"/>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L405" i="17"/>
  <c r="L406" i="17"/>
  <c r="L407" i="17"/>
  <c r="L408" i="17"/>
  <c r="M408" i="17" s="1"/>
  <c r="L409" i="17"/>
  <c r="M409" i="17" s="1"/>
  <c r="L410" i="17"/>
  <c r="M410" i="17" s="1"/>
  <c r="L411" i="17"/>
  <c r="M411" i="17" s="1"/>
  <c r="L412" i="17"/>
  <c r="M412" i="17" s="1"/>
  <c r="L413" i="17"/>
  <c r="M413" i="17" s="1"/>
  <c r="L414" i="17"/>
  <c r="M414" i="17" s="1"/>
  <c r="L415" i="17"/>
  <c r="M415" i="17" s="1"/>
  <c r="L416" i="17"/>
  <c r="L417" i="17"/>
  <c r="L418" i="17"/>
  <c r="L419" i="17"/>
  <c r="L420" i="17"/>
  <c r="L421" i="17"/>
  <c r="L422" i="17"/>
  <c r="M422" i="17" s="1"/>
  <c r="L423" i="17"/>
  <c r="L424" i="17"/>
  <c r="L425" i="17"/>
  <c r="M425" i="17" s="1"/>
  <c r="L426" i="17"/>
  <c r="M426" i="17" s="1"/>
  <c r="L427" i="17"/>
  <c r="M427" i="17" s="1"/>
  <c r="L428" i="17"/>
  <c r="L429" i="17"/>
  <c r="M429" i="17" s="1"/>
  <c r="L430" i="17"/>
  <c r="M430" i="17" s="1"/>
  <c r="L431" i="17"/>
  <c r="M431" i="17" s="1"/>
  <c r="L432" i="17"/>
  <c r="L433" i="17"/>
  <c r="L434" i="17"/>
  <c r="M434" i="17" s="1"/>
  <c r="L435" i="17"/>
  <c r="M435" i="17" s="1"/>
  <c r="L436" i="17"/>
  <c r="M436" i="17" s="1"/>
  <c r="L437" i="17"/>
  <c r="M437" i="17" s="1"/>
  <c r="L438" i="17"/>
  <c r="M438" i="17" s="1"/>
  <c r="L439" i="17"/>
  <c r="M439" i="17" s="1"/>
  <c r="L440" i="17"/>
  <c r="L441" i="17"/>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L454" i="17"/>
  <c r="L455" i="17"/>
  <c r="L456" i="17"/>
  <c r="L457" i="17"/>
  <c r="M457" i="17" s="1"/>
  <c r="L458" i="17"/>
  <c r="M458" i="17" s="1"/>
  <c r="L459" i="17"/>
  <c r="M459" i="17" s="1"/>
  <c r="L460" i="17"/>
  <c r="M460" i="17" s="1"/>
  <c r="L461" i="17"/>
  <c r="M461" i="17" s="1"/>
  <c r="L462" i="17"/>
  <c r="M462" i="17" s="1"/>
  <c r="L463" i="17"/>
  <c r="M463" i="17" s="1"/>
  <c r="L464" i="17"/>
  <c r="L465" i="17"/>
  <c r="L466" i="17"/>
  <c r="M466" i="17" s="1"/>
  <c r="L467" i="17"/>
  <c r="L468" i="17"/>
  <c r="L469" i="17"/>
  <c r="L470" i="17"/>
  <c r="L471" i="17"/>
  <c r="M471" i="17" s="1"/>
  <c r="L472" i="17"/>
  <c r="M472" i="17" s="1"/>
  <c r="L473" i="17"/>
  <c r="M473" i="17" s="1"/>
  <c r="L474" i="17"/>
  <c r="M474" i="17" s="1"/>
  <c r="L475" i="17"/>
  <c r="M475" i="17" s="1"/>
  <c r="L476" i="17"/>
  <c r="M476" i="17" s="1"/>
  <c r="L477" i="17"/>
  <c r="M477" i="17" s="1"/>
  <c r="L478" i="17"/>
  <c r="M478" i="17" s="1"/>
  <c r="L479" i="17"/>
  <c r="L480" i="17"/>
  <c r="M480" i="17" s="1"/>
  <c r="L481" i="17"/>
  <c r="L482" i="17"/>
  <c r="L483" i="17"/>
  <c r="L484" i="17"/>
  <c r="M484" i="17" s="1"/>
  <c r="L485" i="17"/>
  <c r="M485" i="17" s="1"/>
  <c r="L486" i="17"/>
  <c r="M486" i="17" s="1"/>
  <c r="L487" i="17"/>
  <c r="M487" i="17" s="1"/>
  <c r="L488" i="17"/>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L501" i="17"/>
  <c r="L502" i="17"/>
  <c r="L503" i="17"/>
  <c r="L504" i="17"/>
  <c r="M504" i="17" s="1"/>
  <c r="L505" i="17"/>
  <c r="M505" i="17" s="1"/>
  <c r="L506" i="17"/>
  <c r="M506" i="17" s="1"/>
  <c r="L507" i="17"/>
  <c r="M507" i="17" s="1"/>
  <c r="L508" i="17"/>
  <c r="M508" i="17" s="1"/>
  <c r="L509" i="17"/>
  <c r="M509" i="17" s="1"/>
  <c r="L510" i="17"/>
  <c r="M510" i="17" s="1"/>
  <c r="L511" i="17"/>
  <c r="M511" i="17" s="1"/>
  <c r="L512" i="17"/>
  <c r="L513" i="17"/>
  <c r="L514" i="17"/>
  <c r="L515" i="17"/>
  <c r="L516" i="17"/>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L528" i="17"/>
  <c r="L529" i="17"/>
  <c r="L530" i="17"/>
  <c r="M530" i="17" s="1"/>
  <c r="L531" i="17"/>
  <c r="L532" i="17"/>
  <c r="M532" i="17" s="1"/>
  <c r="L533" i="17"/>
  <c r="M533" i="17" s="1"/>
  <c r="L534" i="17"/>
  <c r="L535" i="17"/>
  <c r="M535" i="17" s="1"/>
  <c r="L536" i="17"/>
  <c r="M536" i="17" s="1"/>
  <c r="L537" i="17"/>
  <c r="M537" i="17" s="1"/>
  <c r="L538" i="17"/>
  <c r="M538" i="17" s="1"/>
  <c r="L539" i="17"/>
  <c r="M539" i="17" s="1"/>
  <c r="L540" i="17"/>
  <c r="M540" i="17" s="1"/>
  <c r="L541" i="17"/>
  <c r="M541" i="17" s="1"/>
  <c r="L542" i="17"/>
  <c r="M542" i="17" s="1"/>
  <c r="L543" i="17"/>
  <c r="L544" i="17"/>
  <c r="M544" i="17" s="1"/>
  <c r="L545" i="17"/>
  <c r="M545" i="17" s="1"/>
  <c r="L546" i="17"/>
  <c r="M546" i="17" s="1"/>
  <c r="L547" i="17"/>
  <c r="M547" i="17" s="1"/>
  <c r="L548" i="17"/>
  <c r="L549" i="17"/>
  <c r="L550" i="17"/>
  <c r="L551" i="17"/>
  <c r="M551" i="17" s="1"/>
  <c r="L552" i="17"/>
  <c r="M552" i="17" s="1"/>
  <c r="L553" i="17"/>
  <c r="M553" i="17" s="1"/>
  <c r="L554" i="17"/>
  <c r="M554" i="17" s="1"/>
  <c r="L555" i="17"/>
  <c r="M555" i="17" s="1"/>
  <c r="L556" i="17"/>
  <c r="M556" i="17" s="1"/>
  <c r="L557" i="17"/>
  <c r="M557" i="17" s="1"/>
  <c r="L558" i="17"/>
  <c r="M558" i="17" s="1"/>
  <c r="L559" i="17"/>
  <c r="M559" i="17" s="1"/>
  <c r="L560" i="17"/>
  <c r="L561" i="17"/>
  <c r="L562" i="17"/>
  <c r="L563" i="17"/>
  <c r="L564" i="17"/>
  <c r="L565" i="17"/>
  <c r="L566" i="17"/>
  <c r="M566" i="17" s="1"/>
  <c r="L567" i="17"/>
  <c r="M567" i="17" s="1"/>
  <c r="L568" i="17"/>
  <c r="M568" i="17" s="1"/>
  <c r="L569" i="17"/>
  <c r="M569" i="17" s="1"/>
  <c r="L570" i="17"/>
  <c r="M570" i="17" s="1"/>
  <c r="L571" i="17"/>
  <c r="M571" i="17" s="1"/>
  <c r="L572" i="17"/>
  <c r="M572" i="17" s="1"/>
  <c r="L573" i="17"/>
  <c r="M573" i="17" s="1"/>
  <c r="L574" i="17"/>
  <c r="L575" i="17"/>
  <c r="L576" i="17"/>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L591" i="17"/>
  <c r="M591" i="17" s="1"/>
  <c r="L592" i="17"/>
  <c r="L593" i="17"/>
  <c r="M593" i="17" s="1"/>
  <c r="L594" i="17"/>
  <c r="M594" i="17" s="1"/>
  <c r="L595" i="17"/>
  <c r="M595" i="17" s="1"/>
  <c r="L596" i="17"/>
  <c r="M596" i="17" s="1"/>
  <c r="L597" i="17"/>
  <c r="L598" i="17"/>
  <c r="L599" i="17"/>
  <c r="M599" i="17" s="1"/>
  <c r="L600" i="17"/>
  <c r="M600" i="17" s="1"/>
  <c r="L601" i="17"/>
  <c r="M601" i="17" s="1"/>
  <c r="L602" i="17"/>
  <c r="M602" i="17" s="1"/>
  <c r="L603" i="17"/>
  <c r="M603" i="17" s="1"/>
  <c r="L604" i="17"/>
  <c r="M604" i="17" s="1"/>
  <c r="L605" i="17"/>
  <c r="M605" i="17" s="1"/>
  <c r="L606" i="17"/>
  <c r="M606" i="17" s="1"/>
  <c r="L607" i="17"/>
  <c r="M607" i="17" s="1"/>
  <c r="L608" i="17"/>
  <c r="L609" i="17"/>
  <c r="L610" i="17"/>
  <c r="M610" i="17" s="1"/>
  <c r="L611" i="17"/>
  <c r="L612" i="17"/>
  <c r="L613" i="17"/>
  <c r="L614" i="17"/>
  <c r="M614" i="17" s="1"/>
  <c r="L615" i="17"/>
  <c r="M615" i="17" s="1"/>
  <c r="L616" i="17"/>
  <c r="M616" i="17" s="1"/>
  <c r="L617" i="17"/>
  <c r="M617" i="17" s="1"/>
  <c r="L618" i="17"/>
  <c r="M618" i="17" s="1"/>
  <c r="L619" i="17"/>
  <c r="M619" i="17" s="1"/>
  <c r="L620" i="17"/>
  <c r="M620" i="17" s="1"/>
  <c r="L621" i="17"/>
  <c r="L622" i="17"/>
  <c r="L623" i="17"/>
  <c r="L624" i="17"/>
  <c r="M624" i="17" s="1"/>
  <c r="L625" i="17"/>
  <c r="L626" i="17"/>
  <c r="L627" i="17"/>
  <c r="L628" i="17"/>
  <c r="M628" i="17" s="1"/>
  <c r="L629" i="17"/>
  <c r="M629" i="17" s="1"/>
  <c r="L630" i="17"/>
  <c r="M630" i="17" s="1"/>
  <c r="L631" i="17"/>
  <c r="M631" i="17" s="1"/>
  <c r="L632" i="17"/>
  <c r="M632" i="17" s="1"/>
  <c r="L633" i="17"/>
  <c r="M633" i="17" s="1"/>
  <c r="L634" i="17"/>
  <c r="M634" i="17" s="1"/>
  <c r="L635" i="17"/>
  <c r="M635" i="17" s="1"/>
  <c r="L636" i="17"/>
  <c r="L637" i="17"/>
  <c r="M637" i="17" s="1"/>
  <c r="L638" i="17"/>
  <c r="M638" i="17" s="1"/>
  <c r="L639" i="17"/>
  <c r="M639" i="17" s="1"/>
  <c r="L640" i="17"/>
  <c r="M640" i="17" s="1"/>
  <c r="L641" i="17"/>
  <c r="L642" i="17"/>
  <c r="M642" i="17" s="1"/>
  <c r="L643" i="17"/>
  <c r="M643" i="17" s="1"/>
  <c r="L644" i="17"/>
  <c r="M644" i="17" s="1"/>
  <c r="L645" i="17"/>
  <c r="M645" i="17" s="1"/>
  <c r="L646" i="17"/>
  <c r="M646" i="17" s="1"/>
  <c r="L647" i="17"/>
  <c r="M647" i="17" s="1"/>
  <c r="L648" i="17"/>
  <c r="M648" i="17" s="1"/>
  <c r="L649" i="17"/>
  <c r="M649" i="17" s="1"/>
  <c r="L650" i="17"/>
  <c r="M650" i="17" s="1"/>
  <c r="L651" i="17"/>
  <c r="L652" i="17"/>
  <c r="M652" i="17" s="1"/>
  <c r="L653" i="17"/>
  <c r="L654" i="17"/>
  <c r="L655" i="17"/>
  <c r="M655" i="17" s="1"/>
  <c r="L656" i="17"/>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L669" i="17"/>
  <c r="L670" i="17"/>
  <c r="M670" i="17" s="1"/>
  <c r="L671" i="17"/>
  <c r="M671" i="17" s="1"/>
  <c r="L672" i="17"/>
  <c r="M672" i="17" s="1"/>
  <c r="L673" i="17"/>
  <c r="M673" i="17" s="1"/>
  <c r="L674" i="17"/>
  <c r="M674" i="17" s="1"/>
  <c r="L675" i="17"/>
  <c r="M675" i="17" s="1"/>
  <c r="L676" i="17"/>
  <c r="M676" i="17" s="1"/>
  <c r="L677" i="17"/>
  <c r="L678" i="17"/>
  <c r="M678" i="17" s="1"/>
  <c r="L679" i="17"/>
  <c r="L680" i="17"/>
  <c r="L681" i="17"/>
  <c r="L682" i="17"/>
  <c r="L683" i="17"/>
  <c r="M683" i="17" s="1"/>
  <c r="L684" i="17"/>
  <c r="M684" i="17" s="1"/>
  <c r="L685" i="17"/>
  <c r="M685" i="17" s="1"/>
  <c r="L686" i="17"/>
  <c r="M686" i="17" s="1"/>
  <c r="L687" i="17"/>
  <c r="M687" i="17" s="1"/>
  <c r="L688" i="17"/>
  <c r="M688" i="17" s="1"/>
  <c r="L689" i="17"/>
  <c r="M689" i="17" s="1"/>
  <c r="L690" i="17"/>
  <c r="M690" i="17" s="1"/>
  <c r="L691" i="17"/>
  <c r="M691" i="17" s="1"/>
  <c r="L692" i="17"/>
  <c r="L693" i="17"/>
  <c r="L694" i="17"/>
  <c r="L695" i="17"/>
  <c r="L696" i="17"/>
  <c r="M696" i="17" s="1"/>
  <c r="L697" i="17"/>
  <c r="M697" i="17" s="1"/>
  <c r="L698" i="17"/>
  <c r="M698" i="17" s="1"/>
  <c r="L699" i="17"/>
  <c r="M699" i="17" s="1"/>
  <c r="L700" i="17"/>
  <c r="M700" i="17" s="1"/>
  <c r="L701" i="17"/>
  <c r="M701" i="17" s="1"/>
  <c r="L702" i="17"/>
  <c r="M702" i="17" s="1"/>
  <c r="L703" i="17"/>
  <c r="L704" i="17"/>
  <c r="L705" i="17"/>
  <c r="L706" i="17"/>
  <c r="L707" i="17"/>
  <c r="L708" i="17"/>
  <c r="L709" i="17"/>
  <c r="M709" i="17" s="1"/>
  <c r="L710" i="17"/>
  <c r="M710" i="17" s="1"/>
  <c r="L711" i="17"/>
  <c r="M711" i="17" s="1"/>
  <c r="L712" i="17"/>
  <c r="M712" i="17" s="1"/>
  <c r="L713" i="17"/>
  <c r="M713" i="17" s="1"/>
  <c r="L714" i="17"/>
  <c r="M714" i="17" s="1"/>
  <c r="L715" i="17"/>
  <c r="M715" i="17" s="1"/>
  <c r="L716" i="17"/>
  <c r="L717" i="17"/>
  <c r="L718" i="17"/>
  <c r="L719" i="17"/>
  <c r="L720" i="17"/>
  <c r="L721" i="17"/>
  <c r="M721" i="17" s="1"/>
  <c r="L722" i="17"/>
  <c r="M722" i="17" s="1"/>
  <c r="L723" i="17"/>
  <c r="M723" i="17" s="1"/>
  <c r="L724" i="17"/>
  <c r="M724" i="17" s="1"/>
  <c r="L725" i="17"/>
  <c r="M725" i="17" s="1"/>
  <c r="L726" i="17"/>
  <c r="M726" i="17" s="1"/>
  <c r="L727" i="17"/>
  <c r="L728" i="17"/>
  <c r="L729" i="17"/>
  <c r="L730" i="17"/>
  <c r="L731" i="17"/>
  <c r="L732" i="17"/>
  <c r="L733" i="17"/>
  <c r="M733" i="17" s="1"/>
  <c r="L734" i="17"/>
  <c r="M734" i="17" s="1"/>
  <c r="L735" i="17"/>
  <c r="M735" i="17" s="1"/>
  <c r="L736" i="17"/>
  <c r="M736" i="17" s="1"/>
  <c r="L737" i="17"/>
  <c r="M737" i="17" s="1"/>
  <c r="L738" i="17"/>
  <c r="M738" i="17" s="1"/>
  <c r="L739" i="17"/>
  <c r="M739" i="17" s="1"/>
  <c r="L740" i="17"/>
  <c r="L741" i="17"/>
  <c r="L742" i="17"/>
  <c r="L743" i="17"/>
  <c r="L744" i="17"/>
  <c r="L745" i="17"/>
  <c r="M745" i="17" s="1"/>
  <c r="L746" i="17"/>
  <c r="M746" i="17" s="1"/>
  <c r="L747" i="17"/>
  <c r="M747" i="17" s="1"/>
  <c r="L748" i="17"/>
  <c r="M748" i="17" s="1"/>
  <c r="L749" i="17"/>
  <c r="M749" i="17" s="1"/>
  <c r="L750" i="17"/>
  <c r="M750" i="17" s="1"/>
  <c r="L751" i="17"/>
  <c r="L752" i="17"/>
  <c r="L753" i="17"/>
  <c r="L754" i="17"/>
  <c r="L755" i="17"/>
  <c r="L756" i="17"/>
  <c r="L757" i="17"/>
  <c r="M757" i="17" s="1"/>
  <c r="L758" i="17"/>
  <c r="M758" i="17" s="1"/>
  <c r="L759" i="17"/>
  <c r="M759" i="17" s="1"/>
  <c r="L760" i="17"/>
  <c r="M760" i="17" s="1"/>
  <c r="L761" i="17"/>
  <c r="M761" i="17" s="1"/>
  <c r="L762" i="17"/>
  <c r="M762" i="17" s="1"/>
  <c r="L763" i="17"/>
  <c r="M763" i="17" s="1"/>
  <c r="L764" i="17"/>
  <c r="L765" i="17"/>
  <c r="L766" i="17"/>
  <c r="L767" i="17"/>
  <c r="L768" i="17"/>
  <c r="L769" i="17"/>
  <c r="M769" i="17" s="1"/>
  <c r="L770" i="17"/>
  <c r="M770" i="17" s="1"/>
  <c r="L771" i="17"/>
  <c r="M771" i="17" s="1"/>
  <c r="L772" i="17"/>
  <c r="M772" i="17" s="1"/>
  <c r="L773" i="17"/>
  <c r="M773" i="17" s="1"/>
  <c r="L774" i="17"/>
  <c r="M774" i="17" s="1"/>
  <c r="L775" i="17"/>
  <c r="L776" i="17"/>
  <c r="L777" i="17"/>
  <c r="L778" i="17"/>
  <c r="L779" i="17"/>
  <c r="L780" i="17"/>
  <c r="L781" i="17"/>
  <c r="M781" i="17" s="1"/>
  <c r="L782" i="17"/>
  <c r="M782" i="17" s="1"/>
  <c r="L783" i="17"/>
  <c r="M783" i="17" s="1"/>
  <c r="L784" i="17"/>
  <c r="M784" i="17" s="1"/>
  <c r="L785" i="17"/>
  <c r="M785" i="17" s="1"/>
  <c r="L786" i="17"/>
  <c r="M786" i="17" s="1"/>
  <c r="L787" i="17"/>
  <c r="M787" i="17" s="1"/>
  <c r="L788" i="17"/>
  <c r="L789" i="17"/>
  <c r="L790" i="17"/>
  <c r="L791" i="17"/>
  <c r="L792" i="17"/>
  <c r="L793" i="17"/>
  <c r="M793" i="17" s="1"/>
  <c r="L794" i="17"/>
  <c r="M794" i="17" s="1"/>
  <c r="L795" i="17"/>
  <c r="M795" i="17" s="1"/>
  <c r="L796" i="17"/>
  <c r="M796" i="17" s="1"/>
  <c r="L797" i="17"/>
  <c r="M797" i="17" s="1"/>
  <c r="L798" i="17"/>
  <c r="M798" i="17" s="1"/>
  <c r="L799" i="17"/>
  <c r="L800" i="17"/>
  <c r="L801" i="17"/>
  <c r="L802" i="17"/>
  <c r="L803" i="17"/>
  <c r="L804" i="17"/>
  <c r="L805" i="17"/>
  <c r="M805" i="17" s="1"/>
  <c r="L806" i="17"/>
  <c r="M806" i="17" s="1"/>
  <c r="L807" i="17"/>
  <c r="M807" i="17" s="1"/>
  <c r="L808" i="17"/>
  <c r="M808" i="17" s="1"/>
  <c r="L809" i="17"/>
  <c r="M809" i="17" s="1"/>
  <c r="L810" i="17"/>
  <c r="M810" i="17" s="1"/>
  <c r="L811" i="17"/>
  <c r="M811" i="17" s="1"/>
  <c r="L812" i="17"/>
  <c r="L813" i="17"/>
  <c r="L814" i="17"/>
  <c r="L815" i="17"/>
  <c r="L816" i="17"/>
  <c r="L817" i="17"/>
  <c r="M817" i="17" s="1"/>
  <c r="L818" i="17"/>
  <c r="M818" i="17" s="1"/>
  <c r="L819" i="17"/>
  <c r="M819" i="17" s="1"/>
  <c r="L820" i="17"/>
  <c r="M820" i="17" s="1"/>
  <c r="L821" i="17"/>
  <c r="M821" i="17" s="1"/>
  <c r="L822" i="17"/>
  <c r="M822" i="17" s="1"/>
  <c r="L823" i="17"/>
  <c r="L824" i="17"/>
  <c r="L825" i="17"/>
  <c r="L826" i="17"/>
  <c r="L827" i="17"/>
  <c r="L828" i="17"/>
  <c r="L829" i="17"/>
  <c r="M829" i="17" s="1"/>
  <c r="L830" i="17"/>
  <c r="M830" i="17" s="1"/>
  <c r="L831" i="17"/>
  <c r="M831" i="17" s="1"/>
  <c r="L832" i="17"/>
  <c r="M832" i="17" s="1"/>
  <c r="L833" i="17"/>
  <c r="M833" i="17" s="1"/>
  <c r="L834" i="17"/>
  <c r="M834" i="17" s="1"/>
  <c r="L835" i="17"/>
  <c r="M835" i="17" s="1"/>
  <c r="L836" i="17"/>
  <c r="L837" i="17"/>
  <c r="L838" i="17"/>
  <c r="L839" i="17"/>
  <c r="L840" i="17"/>
  <c r="L841" i="17"/>
  <c r="M841" i="17" s="1"/>
  <c r="L842" i="17"/>
  <c r="M842" i="17" s="1"/>
  <c r="L843" i="17"/>
  <c r="M843" i="17" s="1"/>
  <c r="L844" i="17"/>
  <c r="M844" i="17" s="1"/>
  <c r="L845" i="17"/>
  <c r="M845" i="17" s="1"/>
  <c r="L846" i="17"/>
  <c r="M846" i="17" s="1"/>
  <c r="L847" i="17"/>
  <c r="L848" i="17"/>
  <c r="L849" i="17"/>
  <c r="L850" i="17"/>
  <c r="L851" i="17"/>
  <c r="L852" i="17"/>
  <c r="L853" i="17"/>
  <c r="M853" i="17" s="1"/>
  <c r="L854" i="17"/>
  <c r="M854" i="17" s="1"/>
  <c r="L855" i="17"/>
  <c r="M855" i="17" s="1"/>
  <c r="L856" i="17"/>
  <c r="M856" i="17" s="1"/>
  <c r="L857" i="17"/>
  <c r="M857" i="17" s="1"/>
  <c r="L858" i="17"/>
  <c r="M858" i="17" s="1"/>
  <c r="L859" i="17"/>
  <c r="M859" i="17" s="1"/>
  <c r="L860" i="17"/>
  <c r="L861" i="17"/>
  <c r="L862" i="17"/>
  <c r="L863" i="17"/>
  <c r="L864" i="17"/>
  <c r="L865" i="17"/>
  <c r="M865" i="17" s="1"/>
  <c r="L866" i="17"/>
  <c r="M866" i="17" s="1"/>
  <c r="L867" i="17"/>
  <c r="M867" i="17" s="1"/>
  <c r="L868" i="17"/>
  <c r="M868" i="17" s="1"/>
  <c r="L869" i="17"/>
  <c r="M869" i="17" s="1"/>
  <c r="L870" i="17"/>
  <c r="M870" i="17" s="1"/>
  <c r="L871" i="17"/>
  <c r="L872" i="17"/>
  <c r="L873" i="17"/>
  <c r="L874" i="17"/>
  <c r="L875" i="17"/>
  <c r="L876" i="17"/>
  <c r="L877" i="17"/>
  <c r="M877" i="17" s="1"/>
  <c r="L878" i="17"/>
  <c r="M878" i="17" s="1"/>
  <c r="L879" i="17"/>
  <c r="M879" i="17" s="1"/>
  <c r="L880" i="17"/>
  <c r="M880" i="17" s="1"/>
  <c r="L881" i="17"/>
  <c r="M881" i="17" s="1"/>
  <c r="L882" i="17"/>
  <c r="M882" i="17" s="1"/>
  <c r="L883" i="17"/>
  <c r="M883" i="17" s="1"/>
  <c r="L884" i="17"/>
  <c r="L885" i="17"/>
  <c r="L886" i="17"/>
  <c r="L887" i="17"/>
  <c r="L888" i="17"/>
  <c r="L889" i="17"/>
  <c r="M889" i="17" s="1"/>
  <c r="L890" i="17"/>
  <c r="M890" i="17" s="1"/>
  <c r="L891" i="17"/>
  <c r="M891" i="17" s="1"/>
  <c r="L892" i="17"/>
  <c r="M892" i="17" s="1"/>
  <c r="L893" i="17"/>
  <c r="M893" i="17" s="1"/>
  <c r="L894" i="17"/>
  <c r="M894" i="17" s="1"/>
  <c r="L895" i="17"/>
  <c r="L896" i="17"/>
  <c r="L897" i="17"/>
  <c r="L898" i="17"/>
  <c r="L899" i="17"/>
  <c r="L900" i="17"/>
  <c r="L901" i="17"/>
  <c r="M901" i="17" s="1"/>
  <c r="L902" i="17"/>
  <c r="M902" i="17" s="1"/>
  <c r="L903" i="17"/>
  <c r="M903" i="17" s="1"/>
  <c r="L904" i="17"/>
  <c r="M904" i="17" s="1"/>
  <c r="L905" i="17"/>
  <c r="M905" i="17" s="1"/>
  <c r="L906" i="17"/>
  <c r="M906" i="17" s="1"/>
  <c r="L907" i="17"/>
  <c r="M907" i="17" s="1"/>
  <c r="L908" i="17"/>
  <c r="L909" i="17"/>
  <c r="L910" i="17"/>
  <c r="L911" i="17"/>
  <c r="L912" i="17"/>
  <c r="L913" i="17"/>
  <c r="M913" i="17" s="1"/>
  <c r="L914" i="17"/>
  <c r="M914" i="17" s="1"/>
  <c r="L915" i="17"/>
  <c r="M915" i="17" s="1"/>
  <c r="L916" i="17"/>
  <c r="M916" i="17" s="1"/>
  <c r="L917" i="17"/>
  <c r="M917" i="17" s="1"/>
  <c r="L918" i="17"/>
  <c r="M918" i="17" s="1"/>
  <c r="L919" i="17"/>
  <c r="L920" i="17"/>
  <c r="L921" i="17"/>
  <c r="L922" i="17"/>
  <c r="L923" i="17"/>
  <c r="L924" i="17"/>
  <c r="L925" i="17"/>
  <c r="M925" i="17" s="1"/>
  <c r="L926" i="17"/>
  <c r="M926" i="17" s="1"/>
  <c r="L927" i="17"/>
  <c r="M927" i="17" s="1"/>
  <c r="L928" i="17"/>
  <c r="M928" i="17" s="1"/>
  <c r="L929" i="17"/>
  <c r="M929" i="17" s="1"/>
  <c r="L930" i="17"/>
  <c r="M930" i="17" s="1"/>
  <c r="L931" i="17"/>
  <c r="M931" i="17" s="1"/>
  <c r="L932" i="17"/>
  <c r="L933" i="17"/>
  <c r="L934" i="17"/>
  <c r="L935" i="17"/>
  <c r="L936" i="17"/>
  <c r="L937" i="17"/>
  <c r="M937" i="17" s="1"/>
  <c r="L938" i="17"/>
  <c r="M938" i="17" s="1"/>
  <c r="L939" i="17"/>
  <c r="M939" i="17" s="1"/>
  <c r="L940" i="17"/>
  <c r="M940" i="17" s="1"/>
  <c r="L941" i="17"/>
  <c r="M941" i="17" s="1"/>
  <c r="L942" i="17"/>
  <c r="M942" i="17" s="1"/>
  <c r="L943" i="17"/>
  <c r="L944" i="17"/>
  <c r="L945" i="17"/>
  <c r="L946" i="17"/>
  <c r="L947" i="17"/>
  <c r="L948" i="17"/>
  <c r="L949" i="17"/>
  <c r="M949" i="17" s="1"/>
  <c r="L950" i="17"/>
  <c r="M950" i="17" s="1"/>
  <c r="L951" i="17"/>
  <c r="M951" i="17" s="1"/>
  <c r="L952" i="17"/>
  <c r="M952" i="17" s="1"/>
  <c r="L953" i="17"/>
  <c r="M953" i="17" s="1"/>
  <c r="L954" i="17"/>
  <c r="M954" i="17" s="1"/>
  <c r="L955" i="17"/>
  <c r="M955" i="17" s="1"/>
  <c r="L956" i="17"/>
  <c r="L957" i="17"/>
  <c r="L958" i="17"/>
  <c r="L959" i="17"/>
  <c r="L960" i="17"/>
  <c r="L961" i="17"/>
  <c r="M961" i="17" s="1"/>
  <c r="L962" i="17"/>
  <c r="M962" i="17" s="1"/>
  <c r="L963" i="17"/>
  <c r="M963" i="17" s="1"/>
  <c r="L964" i="17"/>
  <c r="M964" i="17" s="1"/>
  <c r="L965" i="17"/>
  <c r="M965" i="17" s="1"/>
  <c r="L966" i="17"/>
  <c r="M966" i="17" s="1"/>
  <c r="L967" i="17"/>
  <c r="L968" i="17"/>
  <c r="L969" i="17"/>
  <c r="L970" i="17"/>
  <c r="L971" i="17"/>
  <c r="L972" i="17"/>
  <c r="L973" i="17"/>
  <c r="M973" i="17" s="1"/>
  <c r="L974" i="17"/>
  <c r="M974" i="17" s="1"/>
  <c r="L975" i="17"/>
  <c r="M975" i="17" s="1"/>
  <c r="L976" i="17"/>
  <c r="M976" i="17" s="1"/>
  <c r="L977" i="17"/>
  <c r="M977" i="17" s="1"/>
  <c r="L978" i="17"/>
  <c r="M978" i="17" s="1"/>
  <c r="L979" i="17"/>
  <c r="M979" i="17" s="1"/>
  <c r="L980" i="17"/>
  <c r="L981" i="17"/>
  <c r="L982" i="17"/>
  <c r="L983" i="17"/>
  <c r="L984" i="17"/>
  <c r="L985" i="17"/>
  <c r="M985" i="17" s="1"/>
  <c r="L986" i="17"/>
  <c r="M986" i="17" s="1"/>
  <c r="L987" i="17"/>
  <c r="M987" i="17" s="1"/>
  <c r="L988" i="17"/>
  <c r="M988" i="17" s="1"/>
  <c r="L989" i="17"/>
  <c r="M989" i="17" s="1"/>
  <c r="L990" i="17"/>
  <c r="M990" i="17" s="1"/>
  <c r="L991" i="17"/>
  <c r="M991" i="17" s="1"/>
  <c r="L992" i="17"/>
  <c r="L993" i="17"/>
  <c r="L994" i="17"/>
  <c r="L995" i="17"/>
  <c r="L996" i="17"/>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J49" i="17"/>
  <c r="O49" i="17" s="1"/>
  <c r="J50" i="17"/>
  <c r="O50" i="17" s="1"/>
  <c r="J51" i="17"/>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J122" i="17"/>
  <c r="O122" i="17" s="1"/>
  <c r="J123" i="17"/>
  <c r="J124" i="17"/>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J194" i="17"/>
  <c r="O194" i="17" s="1"/>
  <c r="J195" i="17"/>
  <c r="O195" i="17" s="1"/>
  <c r="J196" i="17"/>
  <c r="O196" i="17" s="1"/>
  <c r="J197" i="17"/>
  <c r="J198" i="17"/>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J247" i="17"/>
  <c r="O247" i="17" s="1"/>
  <c r="J248" i="17"/>
  <c r="O248" i="17" s="1"/>
  <c r="J249" i="17"/>
  <c r="J250" i="17"/>
  <c r="J251" i="17"/>
  <c r="O251" i="17" s="1"/>
  <c r="J252" i="17"/>
  <c r="O252" i="17" s="1"/>
  <c r="J253" i="17"/>
  <c r="O253" i="17" s="1"/>
  <c r="J254" i="17"/>
  <c r="O254" i="17" s="1"/>
  <c r="J255" i="17"/>
  <c r="O255" i="17" s="1"/>
  <c r="J256" i="17"/>
  <c r="O256" i="17" s="1"/>
  <c r="J257" i="17"/>
  <c r="O257" i="17" s="1"/>
  <c r="J258" i="17"/>
  <c r="O258" i="17" s="1"/>
  <c r="J259" i="17"/>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J361" i="17"/>
  <c r="O361" i="17" s="1"/>
  <c r="J362" i="17"/>
  <c r="O362" i="17" s="1"/>
  <c r="J363" i="17"/>
  <c r="O363" i="17" s="1"/>
  <c r="J364" i="17"/>
  <c r="O364" i="17" s="1"/>
  <c r="J365" i="17"/>
  <c r="O365" i="17" s="1"/>
  <c r="J366" i="17"/>
  <c r="O366" i="17" s="1"/>
  <c r="J367" i="17"/>
  <c r="O367" i="17" s="1"/>
  <c r="J368" i="17"/>
  <c r="O368" i="17" s="1"/>
  <c r="J369" i="17"/>
  <c r="J370" i="17"/>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J433" i="17"/>
  <c r="J434" i="17"/>
  <c r="O434" i="17" s="1"/>
  <c r="J435" i="17"/>
  <c r="J436" i="17"/>
  <c r="J437" i="17"/>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J501" i="17"/>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J532" i="17"/>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J544" i="17"/>
  <c r="O544" i="17" s="1"/>
  <c r="J545" i="17"/>
  <c r="J546" i="17"/>
  <c r="J547" i="17"/>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J580" i="17"/>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J597" i="17"/>
  <c r="O597" i="17" s="1"/>
  <c r="J598" i="17"/>
  <c r="O598" i="17" s="1"/>
  <c r="J599" i="17"/>
  <c r="O599" i="17" s="1"/>
  <c r="J600" i="17"/>
  <c r="O600" i="17" s="1"/>
  <c r="J601" i="17"/>
  <c r="O601" i="17" s="1"/>
  <c r="J602" i="17"/>
  <c r="O602" i="17" s="1"/>
  <c r="J603" i="17"/>
  <c r="O603" i="17" s="1"/>
  <c r="J604" i="17"/>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J650" i="17"/>
  <c r="O650" i="17" s="1"/>
  <c r="J651" i="17"/>
  <c r="J652" i="17"/>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J689" i="17"/>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J748" i="17"/>
  <c r="O748" i="17" s="1"/>
  <c r="J749" i="17"/>
  <c r="O749" i="17" s="1"/>
  <c r="J750" i="17"/>
  <c r="O750" i="17" s="1"/>
  <c r="J751" i="17"/>
  <c r="J752" i="17"/>
  <c r="O752" i="17" s="1"/>
  <c r="J753" i="17"/>
  <c r="O753" i="17" s="1"/>
  <c r="J754" i="17"/>
  <c r="O754" i="17" s="1"/>
  <c r="J755" i="17"/>
  <c r="O755" i="17" s="1"/>
  <c r="J756" i="17"/>
  <c r="O756" i="17" s="1"/>
  <c r="J757" i="17"/>
  <c r="O757" i="17" s="1"/>
  <c r="J758" i="17"/>
  <c r="O758" i="17" s="1"/>
  <c r="J759" i="17"/>
  <c r="O759" i="17" s="1"/>
  <c r="J760" i="17"/>
  <c r="O760" i="17" s="1"/>
  <c r="J761" i="17"/>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J781" i="17"/>
  <c r="J782" i="17"/>
  <c r="O782" i="17" s="1"/>
  <c r="J783" i="17"/>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J834" i="17"/>
  <c r="O834" i="17" s="1"/>
  <c r="J835" i="17"/>
  <c r="O835" i="17" s="1"/>
  <c r="J836" i="17"/>
  <c r="O836" i="17" s="1"/>
  <c r="J837" i="17"/>
  <c r="O837" i="17" s="1"/>
  <c r="J838" i="17"/>
  <c r="O838" i="17" s="1"/>
  <c r="J839" i="17"/>
  <c r="O839" i="17" s="1"/>
  <c r="J840" i="17"/>
  <c r="J841" i="17"/>
  <c r="J842" i="17"/>
  <c r="O842" i="17" s="1"/>
  <c r="J843" i="17"/>
  <c r="J844" i="17"/>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J878" i="17"/>
  <c r="O878" i="17" s="1"/>
  <c r="J879" i="17"/>
  <c r="O879" i="17" s="1"/>
  <c r="J880" i="17"/>
  <c r="J881" i="17"/>
  <c r="J882" i="17"/>
  <c r="O882" i="17" s="1"/>
  <c r="J883" i="17"/>
  <c r="O883" i="17" s="1"/>
  <c r="J884" i="17"/>
  <c r="O884" i="17" s="1"/>
  <c r="J885" i="17"/>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J926" i="17"/>
  <c r="O926" i="17" s="1"/>
  <c r="J927" i="17"/>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J949" i="17"/>
  <c r="O949" i="17" s="1"/>
  <c r="J950" i="17"/>
  <c r="O950" i="17" s="1"/>
  <c r="J951" i="17"/>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J997" i="17"/>
  <c r="J998" i="17"/>
  <c r="O998" i="17" s="1"/>
  <c r="J999" i="17"/>
  <c r="O999" i="17" s="1"/>
  <c r="J1000" i="17"/>
  <c r="O1000" i="17" s="1"/>
  <c r="J1001" i="17"/>
  <c r="O1001" i="17" s="1"/>
  <c r="J2" i="17"/>
  <c r="I3" i="17"/>
  <c r="N3" i="17" s="1"/>
  <c r="I4" i="17"/>
  <c r="I5" i="17"/>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I32" i="17"/>
  <c r="N32" i="17" s="1"/>
  <c r="I33" i="17"/>
  <c r="N33" i="17" s="1"/>
  <c r="I34" i="17"/>
  <c r="N34" i="17" s="1"/>
  <c r="I35" i="17"/>
  <c r="N35" i="17" s="1"/>
  <c r="I36" i="17"/>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I65" i="17"/>
  <c r="N65" i="17" s="1"/>
  <c r="I66" i="17"/>
  <c r="N66" i="17" s="1"/>
  <c r="I67" i="17"/>
  <c r="I68" i="17"/>
  <c r="N68" i="17" s="1"/>
  <c r="I69" i="17"/>
  <c r="N69" i="17" s="1"/>
  <c r="I70" i="17"/>
  <c r="N70" i="17" s="1"/>
  <c r="I71" i="17"/>
  <c r="N71" i="17" s="1"/>
  <c r="I72" i="17"/>
  <c r="N72" i="17" s="1"/>
  <c r="I73" i="17"/>
  <c r="N73" i="17" s="1"/>
  <c r="I74" i="17"/>
  <c r="N74" i="17" s="1"/>
  <c r="I75" i="17"/>
  <c r="N75" i="17" s="1"/>
  <c r="I76" i="17"/>
  <c r="I77" i="17"/>
  <c r="N77" i="17" s="1"/>
  <c r="I78" i="17"/>
  <c r="I79" i="17"/>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I103" i="17"/>
  <c r="I104" i="17"/>
  <c r="N104" i="17" s="1"/>
  <c r="I105" i="17"/>
  <c r="N105" i="17" s="1"/>
  <c r="I106" i="17"/>
  <c r="N106" i="17" s="1"/>
  <c r="I107" i="17"/>
  <c r="N107" i="17" s="1"/>
  <c r="I108" i="17"/>
  <c r="N108" i="17" s="1"/>
  <c r="I109" i="17"/>
  <c r="N109" i="17" s="1"/>
  <c r="I110" i="17"/>
  <c r="N110" i="17" s="1"/>
  <c r="I111" i="17"/>
  <c r="I112" i="17"/>
  <c r="N112" i="17" s="1"/>
  <c r="I113" i="17"/>
  <c r="N113" i="17" s="1"/>
  <c r="I114" i="17"/>
  <c r="I115" i="17"/>
  <c r="I116" i="17"/>
  <c r="N116" i="17" s="1"/>
  <c r="I117" i="17"/>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I135" i="17"/>
  <c r="I136" i="17"/>
  <c r="N136" i="17" s="1"/>
  <c r="I137" i="17"/>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I149" i="17"/>
  <c r="N149" i="17" s="1"/>
  <c r="I150" i="17"/>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I164" i="17"/>
  <c r="N164" i="17" s="1"/>
  <c r="I165" i="17"/>
  <c r="N165" i="17" s="1"/>
  <c r="I166" i="17"/>
  <c r="N166" i="17" s="1"/>
  <c r="I167" i="17"/>
  <c r="N167" i="17" s="1"/>
  <c r="I168" i="17"/>
  <c r="N168" i="17" s="1"/>
  <c r="I169" i="17"/>
  <c r="N169" i="17" s="1"/>
  <c r="I170" i="17"/>
  <c r="N170" i="17" s="1"/>
  <c r="I171" i="17"/>
  <c r="N171" i="17" s="1"/>
  <c r="I172" i="17"/>
  <c r="N172" i="17" s="1"/>
  <c r="I173" i="17"/>
  <c r="I174" i="17"/>
  <c r="N174" i="17" s="1"/>
  <c r="I175" i="17"/>
  <c r="N175" i="17" s="1"/>
  <c r="I176" i="17"/>
  <c r="N176" i="17" s="1"/>
  <c r="I177" i="17"/>
  <c r="N177" i="17" s="1"/>
  <c r="I178" i="17"/>
  <c r="N178" i="17" s="1"/>
  <c r="I179" i="17"/>
  <c r="I180" i="17"/>
  <c r="I181" i="17"/>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I198" i="17"/>
  <c r="I199" i="17"/>
  <c r="I200" i="17"/>
  <c r="N200" i="17" s="1"/>
  <c r="I201" i="17"/>
  <c r="N201" i="17" s="1"/>
  <c r="I202" i="17"/>
  <c r="N202" i="17" s="1"/>
  <c r="I203" i="17"/>
  <c r="N203" i="17" s="1"/>
  <c r="I204" i="17"/>
  <c r="N204" i="17" s="1"/>
  <c r="I205" i="17"/>
  <c r="N205" i="17" s="1"/>
  <c r="I206" i="17"/>
  <c r="N206" i="17" s="1"/>
  <c r="I207" i="17"/>
  <c r="N207" i="17" s="1"/>
  <c r="I208" i="17"/>
  <c r="I209" i="17"/>
  <c r="I210" i="17"/>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I232" i="17"/>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I245" i="17"/>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I259" i="17"/>
  <c r="N259" i="17" s="1"/>
  <c r="I260" i="17"/>
  <c r="N260" i="17" s="1"/>
  <c r="I261" i="17"/>
  <c r="N261" i="17" s="1"/>
  <c r="I262" i="17"/>
  <c r="N262" i="17" s="1"/>
  <c r="I263" i="17"/>
  <c r="N263" i="17" s="1"/>
  <c r="I264" i="17"/>
  <c r="N264" i="17" s="1"/>
  <c r="I265" i="17"/>
  <c r="N265" i="17" s="1"/>
  <c r="I266" i="17"/>
  <c r="N266" i="17" s="1"/>
  <c r="I267" i="17"/>
  <c r="N267" i="17" s="1"/>
  <c r="I268" i="17"/>
  <c r="I269" i="17"/>
  <c r="N269" i="17" s="1"/>
  <c r="I270" i="17"/>
  <c r="N270" i="17" s="1"/>
  <c r="I271" i="17"/>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I292" i="17"/>
  <c r="I293" i="17"/>
  <c r="N293" i="17" s="1"/>
  <c r="I294" i="17"/>
  <c r="I295" i="17"/>
  <c r="N295" i="17" s="1"/>
  <c r="I296" i="17"/>
  <c r="N296" i="17" s="1"/>
  <c r="I297" i="17"/>
  <c r="N297" i="17" s="1"/>
  <c r="I298" i="17"/>
  <c r="N298" i="17" s="1"/>
  <c r="I299" i="17"/>
  <c r="N299" i="17" s="1"/>
  <c r="I300" i="17"/>
  <c r="I301" i="17"/>
  <c r="N301" i="17" s="1"/>
  <c r="I302" i="17"/>
  <c r="I303" i="17"/>
  <c r="I304" i="17"/>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I319" i="17"/>
  <c r="I320" i="17"/>
  <c r="N320" i="17" s="1"/>
  <c r="I321" i="17"/>
  <c r="N321" i="17" s="1"/>
  <c r="I322" i="17"/>
  <c r="N322" i="17" s="1"/>
  <c r="I323" i="17"/>
  <c r="N323" i="17" s="1"/>
  <c r="I324" i="17"/>
  <c r="N324" i="17" s="1"/>
  <c r="I325" i="17"/>
  <c r="N325" i="17" s="1"/>
  <c r="I326" i="17"/>
  <c r="N326" i="17" s="1"/>
  <c r="I327" i="17"/>
  <c r="N327" i="17" s="1"/>
  <c r="I328" i="17"/>
  <c r="I329" i="17"/>
  <c r="N329" i="17" s="1"/>
  <c r="I330" i="17"/>
  <c r="N330" i="17" s="1"/>
  <c r="I331" i="17"/>
  <c r="I332" i="17"/>
  <c r="N332" i="17" s="1"/>
  <c r="I333" i="17"/>
  <c r="I334" i="17"/>
  <c r="N334" i="17" s="1"/>
  <c r="I335" i="17"/>
  <c r="N335" i="17" s="1"/>
  <c r="I336" i="17"/>
  <c r="N336" i="17" s="1"/>
  <c r="I337" i="17"/>
  <c r="N337" i="17" s="1"/>
  <c r="I338" i="17"/>
  <c r="N338" i="17" s="1"/>
  <c r="I339" i="17"/>
  <c r="N339" i="17" s="1"/>
  <c r="I340" i="17"/>
  <c r="N340" i="17" s="1"/>
  <c r="I341" i="17"/>
  <c r="N341" i="17" s="1"/>
  <c r="I342" i="17"/>
  <c r="N342" i="17" s="1"/>
  <c r="I343" i="17"/>
  <c r="I344" i="17"/>
  <c r="N344" i="17" s="1"/>
  <c r="I345" i="17"/>
  <c r="N345" i="17" s="1"/>
  <c r="I346" i="17"/>
  <c r="I347" i="17"/>
  <c r="N347" i="17" s="1"/>
  <c r="I348" i="17"/>
  <c r="N348" i="17" s="1"/>
  <c r="I349" i="17"/>
  <c r="N349" i="17" s="1"/>
  <c r="I350" i="17"/>
  <c r="N350" i="17" s="1"/>
  <c r="I351" i="17"/>
  <c r="N351" i="17" s="1"/>
  <c r="I352" i="17"/>
  <c r="I353" i="17"/>
  <c r="N353" i="17" s="1"/>
  <c r="I354" i="17"/>
  <c r="I355" i="17"/>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I379" i="17"/>
  <c r="N379" i="17" s="1"/>
  <c r="I380" i="17"/>
  <c r="N380" i="17" s="1"/>
  <c r="I381" i="17"/>
  <c r="N381" i="17" s="1"/>
  <c r="I382" i="17"/>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I399" i="17"/>
  <c r="I400" i="17"/>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I436" i="17"/>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I451" i="17"/>
  <c r="I452" i="17"/>
  <c r="N452" i="17" s="1"/>
  <c r="I453" i="17"/>
  <c r="N453" i="17" s="1"/>
  <c r="I454" i="17"/>
  <c r="N454" i="17" s="1"/>
  <c r="I455" i="17"/>
  <c r="N455" i="17" s="1"/>
  <c r="I456" i="17"/>
  <c r="N456" i="17" s="1"/>
  <c r="I457" i="17"/>
  <c r="N457" i="17" s="1"/>
  <c r="I458" i="17"/>
  <c r="N458" i="17" s="1"/>
  <c r="I459" i="17"/>
  <c r="I460" i="17"/>
  <c r="I461" i="17"/>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I476" i="17"/>
  <c r="N476" i="17" s="1"/>
  <c r="I477" i="17"/>
  <c r="I478" i="17"/>
  <c r="N478" i="17" s="1"/>
  <c r="I479" i="17"/>
  <c r="I480" i="17"/>
  <c r="N480" i="17" s="1"/>
  <c r="I481" i="17"/>
  <c r="N481" i="17" s="1"/>
  <c r="I482" i="17"/>
  <c r="N482" i="17" s="1"/>
  <c r="I483" i="17"/>
  <c r="N483" i="17" s="1"/>
  <c r="I484" i="17"/>
  <c r="N484" i="17" s="1"/>
  <c r="I485" i="17"/>
  <c r="I486" i="17"/>
  <c r="N486" i="17" s="1"/>
  <c r="I487" i="17"/>
  <c r="N487" i="17" s="1"/>
  <c r="I488" i="17"/>
  <c r="N488" i="17" s="1"/>
  <c r="I489" i="17"/>
  <c r="I490" i="17"/>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I510" i="17"/>
  <c r="N510" i="17" s="1"/>
  <c r="I511" i="17"/>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I532" i="17"/>
  <c r="N532" i="17" s="1"/>
  <c r="I533" i="17"/>
  <c r="N533" i="17" s="1"/>
  <c r="I534" i="17"/>
  <c r="N534" i="17" s="1"/>
  <c r="I535" i="17"/>
  <c r="I536" i="17"/>
  <c r="N536" i="17" s="1"/>
  <c r="I537" i="17"/>
  <c r="N537" i="17" s="1"/>
  <c r="I538" i="17"/>
  <c r="N538" i="17" s="1"/>
  <c r="I539" i="17"/>
  <c r="I540" i="17"/>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I556" i="17"/>
  <c r="I557" i="17"/>
  <c r="I558" i="17"/>
  <c r="N558" i="17" s="1"/>
  <c r="I559" i="17"/>
  <c r="N559" i="17" s="1"/>
  <c r="I560" i="17"/>
  <c r="N560" i="17" s="1"/>
  <c r="I561" i="17"/>
  <c r="N561" i="17" s="1"/>
  <c r="I562" i="17"/>
  <c r="N562" i="17" s="1"/>
  <c r="I563" i="17"/>
  <c r="N563" i="17" s="1"/>
  <c r="I564" i="17"/>
  <c r="N564" i="17" s="1"/>
  <c r="I565" i="17"/>
  <c r="N565" i="17" s="1"/>
  <c r="I566" i="17"/>
  <c r="N566" i="17" s="1"/>
  <c r="I567" i="17"/>
  <c r="I568" i="17"/>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I580" i="17"/>
  <c r="N580" i="17" s="1"/>
  <c r="I581" i="17"/>
  <c r="I582" i="17"/>
  <c r="N582" i="17" s="1"/>
  <c r="I583" i="17"/>
  <c r="N583" i="17" s="1"/>
  <c r="I584" i="17"/>
  <c r="N584" i="17" s="1"/>
  <c r="I585" i="17"/>
  <c r="N585" i="17" s="1"/>
  <c r="I586" i="17"/>
  <c r="N586" i="17" s="1"/>
  <c r="I587" i="17"/>
  <c r="N587" i="17" s="1"/>
  <c r="I588" i="17"/>
  <c r="I589" i="17"/>
  <c r="N589" i="17" s="1"/>
  <c r="I590" i="17"/>
  <c r="N590" i="17" s="1"/>
  <c r="I591" i="17"/>
  <c r="I592" i="17"/>
  <c r="I593" i="17"/>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I608" i="17"/>
  <c r="N608" i="17" s="1"/>
  <c r="I609" i="17"/>
  <c r="N609" i="17" s="1"/>
  <c r="I610" i="17"/>
  <c r="N610" i="17" s="1"/>
  <c r="I611" i="17"/>
  <c r="N611" i="17" s="1"/>
  <c r="I612" i="17"/>
  <c r="N612" i="17" s="1"/>
  <c r="I613" i="17"/>
  <c r="N613" i="17" s="1"/>
  <c r="I614" i="17"/>
  <c r="N614" i="17" s="1"/>
  <c r="I615" i="17"/>
  <c r="N615" i="17" s="1"/>
  <c r="I616" i="17"/>
  <c r="I617" i="17"/>
  <c r="I618" i="17"/>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I635" i="17"/>
  <c r="N635" i="17" s="1"/>
  <c r="I636" i="17"/>
  <c r="I637" i="17"/>
  <c r="N637" i="17" s="1"/>
  <c r="I638" i="17"/>
  <c r="N638" i="17" s="1"/>
  <c r="I639" i="17"/>
  <c r="N639" i="17" s="1"/>
  <c r="I640" i="17"/>
  <c r="N640" i="17" s="1"/>
  <c r="I641" i="17"/>
  <c r="N641" i="17" s="1"/>
  <c r="I642" i="17"/>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I687" i="17"/>
  <c r="I688" i="17"/>
  <c r="I689" i="17"/>
  <c r="N689" i="17" s="1"/>
  <c r="I690" i="17"/>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I712" i="17"/>
  <c r="N712" i="17" s="1"/>
  <c r="I713" i="17"/>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I733" i="17"/>
  <c r="N733" i="17" s="1"/>
  <c r="I734" i="17"/>
  <c r="N734" i="17" s="1"/>
  <c r="I735" i="17"/>
  <c r="N735" i="17" s="1"/>
  <c r="I736" i="17"/>
  <c r="I737" i="17"/>
  <c r="I738" i="17"/>
  <c r="I739" i="17"/>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I761" i="17"/>
  <c r="I762" i="17"/>
  <c r="I763" i="17"/>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I779" i="17"/>
  <c r="N779" i="17" s="1"/>
  <c r="I780" i="17"/>
  <c r="I781" i="17"/>
  <c r="N781" i="17" s="1"/>
  <c r="I782" i="17"/>
  <c r="N782" i="17" s="1"/>
  <c r="I783" i="17"/>
  <c r="N783" i="17" s="1"/>
  <c r="I784" i="17"/>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I808" i="17"/>
  <c r="N808" i="17" s="1"/>
  <c r="I809" i="17"/>
  <c r="I810" i="17"/>
  <c r="N810" i="17" s="1"/>
  <c r="I811" i="17"/>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I825" i="17"/>
  <c r="I826" i="17"/>
  <c r="I827" i="17"/>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I844" i="17"/>
  <c r="N844" i="17" s="1"/>
  <c r="I845" i="17"/>
  <c r="I846" i="17"/>
  <c r="N846" i="17" s="1"/>
  <c r="I847" i="17"/>
  <c r="I848" i="17"/>
  <c r="N848" i="17" s="1"/>
  <c r="I849" i="17"/>
  <c r="I850" i="17"/>
  <c r="N850" i="17" s="1"/>
  <c r="I851" i="17"/>
  <c r="N851" i="17" s="1"/>
  <c r="I852" i="17"/>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I865" i="17"/>
  <c r="N865" i="17" s="1"/>
  <c r="I866" i="17"/>
  <c r="N866" i="17" s="1"/>
  <c r="I867" i="17"/>
  <c r="N867" i="17" s="1"/>
  <c r="I868" i="17"/>
  <c r="N868" i="17" s="1"/>
  <c r="I869" i="17"/>
  <c r="I870" i="17"/>
  <c r="N870" i="17" s="1"/>
  <c r="I871" i="17"/>
  <c r="I872" i="17"/>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I892" i="17"/>
  <c r="N892" i="17" s="1"/>
  <c r="I893" i="17"/>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I909" i="17"/>
  <c r="I910" i="17"/>
  <c r="I911" i="17"/>
  <c r="N911" i="17" s="1"/>
  <c r="I912" i="17"/>
  <c r="I913" i="17"/>
  <c r="N913" i="17" s="1"/>
  <c r="I914" i="17"/>
  <c r="N914" i="17" s="1"/>
  <c r="I915" i="17"/>
  <c r="N915" i="17" s="1"/>
  <c r="I916" i="17"/>
  <c r="N916" i="17" s="1"/>
  <c r="I917" i="17"/>
  <c r="I918" i="17"/>
  <c r="N918" i="17" s="1"/>
  <c r="I919" i="17"/>
  <c r="I920" i="17"/>
  <c r="N920" i="17" s="1"/>
  <c r="I921" i="17"/>
  <c r="N921" i="17" s="1"/>
  <c r="I922" i="17"/>
  <c r="N922" i="17" s="1"/>
  <c r="I923" i="17"/>
  <c r="N923" i="17" s="1"/>
  <c r="I924" i="17"/>
  <c r="N924" i="17" s="1"/>
  <c r="I925" i="17"/>
  <c r="N925" i="17" s="1"/>
  <c r="I926" i="17"/>
  <c r="N926" i="17" s="1"/>
  <c r="I927" i="17"/>
  <c r="N927" i="17" s="1"/>
  <c r="I928" i="17"/>
  <c r="N928" i="17" s="1"/>
  <c r="I929" i="17"/>
  <c r="I930" i="17"/>
  <c r="N930" i="17" s="1"/>
  <c r="I931" i="17"/>
  <c r="N931" i="17" s="1"/>
  <c r="I932" i="17"/>
  <c r="N932" i="17" s="1"/>
  <c r="I933" i="17"/>
  <c r="N933" i="17" s="1"/>
  <c r="I934" i="17"/>
  <c r="N934" i="17" s="1"/>
  <c r="I935" i="17"/>
  <c r="N935" i="17" s="1"/>
  <c r="I936" i="17"/>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I952" i="17"/>
  <c r="N952" i="17" s="1"/>
  <c r="I953" i="17"/>
  <c r="I954" i="17"/>
  <c r="N954" i="17" s="1"/>
  <c r="I955" i="17"/>
  <c r="I956" i="17"/>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I978" i="17"/>
  <c r="N978" i="17" s="1"/>
  <c r="I979" i="17"/>
  <c r="N979" i="17" s="1"/>
  <c r="I980" i="17"/>
  <c r="N980" i="17" s="1"/>
  <c r="I981" i="17"/>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I994" i="17"/>
  <c r="N994" i="17" s="1"/>
  <c r="I995" i="17"/>
  <c r="N995" i="17" s="1"/>
  <c r="I996" i="17"/>
  <c r="I997" i="17"/>
  <c r="I998" i="17"/>
  <c r="N998" i="17" s="1"/>
  <c r="I999" i="17"/>
  <c r="I1000" i="17"/>
  <c r="N1000" i="17" s="1"/>
  <c r="I1001"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58"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<sst xmlns="http://schemas.openxmlformats.org/spreadsheetml/2006/main" count="11129" uniqueCount="6223">
  <si>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</si>
  <si>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</si>
  <si>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</si>
  <si>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</si>
  <si>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</si>
  <si>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</si>
  <si>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</si>
  <si>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</si>
  <si>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</si>
  <si>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</si>
  <si>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</si>
  <si>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</si>
  <si>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</si>
  <si>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</si>
  <si>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</si>
  <si>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</si>
  <si>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</si>
  <si>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</si>
  <si>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</si>
  <si>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</si>
  <si>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</si>
  <si>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</si>
  <si>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</si>
  <si>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</si>
  <si>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</si>
  <si>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</si>
  <si>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</si>
  <si>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</si>
  <si>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</si>
  <si>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</si>
  <si>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</si>
  <si>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</si>
  <si>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</si>
  <si>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</si>
  <si>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</si>
  <si>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</si>
  <si>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</si>
  <si>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</si>
  <si>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</si>
  <si>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</si>
  <si>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</si>
  <si>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</si>
  <si>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</si>
  <si>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</si>
  <si>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</si>
  <si>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</si>
  <si>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</si>
  <si>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</si>
  <si>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</si>
  <si>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</si>
  <si>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</si>
  <si>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</si>
  <si>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</si>
  <si>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</si>
  <si>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</si>
  <si>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</si>
  <si>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</si>
  <si>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</si>
  <si>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</si>
  <si>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</si>
  <si>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</si>
  <si>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</si>
  <si>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</si>
  <si>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</si>
  <si>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</si>
  <si>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</si>
  <si>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</si>
  <si>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</si>
  <si>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</si>
  <si>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</si>
  <si>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</si>
  <si>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</si>
  <si>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</si>
  <si>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</si>
  <si>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</si>
  <si>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</si>
  <si>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</si>
  <si>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</si>
  <si>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</si>
  <si>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</si>
  <si>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</si>
  <si>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</si>
  <si>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</si>
  <si>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</si>
  <si>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</si>
  <si>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</si>
  <si>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</si>
  <si>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</si>
  <si>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</si>
  <si>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</si>
  <si>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</si>
  <si>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</si>
  <si>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</si>
  <si>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</si>
  <si>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</si>
  <si>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</si>
  <si>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</si>
  <si>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</si>
  <si>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</si>
  <si>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</si>
  <si>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</si>
  <si>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</si>
  <si>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</si>
  <si>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</si>
  <si>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</si>
  <si>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</si>
  <si>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</si>
  <si>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</si>
  <si>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</si>
  <si>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</si>
  <si>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</si>
  <si>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</si>
  <si>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</si>
  <si>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</si>
  <si>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</si>
  <si>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</si>
  <si>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</si>
  <si>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</si>
  <si>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</si>
  <si>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</si>
  <si>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</si>
  <si>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</si>
  <si>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</si>
  <si>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</si>
  <si>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</si>
  <si>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</si>
  <si>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</si>
  <si>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</si>
  <si>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</si>
  <si>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</si>
  <si>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</si>
  <si>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</si>
  <si>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</si>
  <si>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</si>
  <si>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</si>
  <si>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</si>
  <si>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</si>
  <si>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</si>
  <si>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</si>
  <si>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</si>
  <si>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</si>
  <si>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</si>
  <si>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</si>
  <si>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</si>
  <si>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</si>
  <si>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</si>
  <si>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</si>
  <si>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</si>
  <si>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</si>
  <si>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</si>
  <si>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</si>
  <si>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</si>
  <si>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</si>
  <si>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</si>
  <si>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</si>
  <si>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</si>
  <si>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</si>
  <si>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</si>
  <si>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</si>
  <si>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</si>
  <si>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</si>
  <si>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</si>
  <si>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</si>
  <si>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</si>
  <si>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</si>
  <si>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</si>
  <si>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</si>
  <si>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</si>
  <si>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</si>
  <si>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</si>
  <si>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</si>
  <si>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</si>
  <si>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</si>
  <si>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</si>
  <si>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</si>
  <si>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</si>
  <si>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</si>
  <si>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</si>
  <si>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</si>
  <si>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</si>
  <si>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</si>
  <si>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</si>
  <si>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</si>
  <si>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</si>
  <si>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</si>
  <si>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</si>
  <si>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</si>
  <si>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</si>
  <si>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</si>
  <si>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</si>
  <si>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</si>
  <si>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</si>
  <si>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</si>
  <si>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</si>
  <si>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</si>
  <si>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</si>
  <si>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</si>
  <si>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</si>
  <si>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</si>
  <si>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</si>
  <si>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</si>
  <si>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</si>
  <si>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</si>
  <si>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</si>
  <si>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</si>
  <si>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</si>
  <si>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</si>
  <si>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</si>
  <si>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</si>
  <si>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</si>
  <si>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</si>
  <si>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</si>
  <si>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</si>
  <si>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</si>
  <si>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</si>
  <si>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</si>
  <si>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</si>
  <si>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</si>
  <si>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</si>
  <si>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</si>
  <si>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</si>
  <si>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</si>
  <si>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</si>
  <si>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</si>
  <si>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</si>
  <si>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</si>
  <si>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</si>
  <si>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</si>
  <si>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</si>
  <si>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</si>
  <si>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</si>
  <si>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</si>
  <si>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</si>
  <si>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</si>
  <si>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</si>
  <si>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</si>
  <si>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</si>
  <si>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</si>
  <si>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</si>
  <si>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</si>
  <si>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</si>
  <si>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</si>
  <si>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</si>
  <si>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</si>
  <si>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</si>
  <si>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</si>
  <si>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</si>
  <si>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</si>
  <si>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</si>
  <si>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</si>
  <si>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</si>
  <si>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</si>
  <si>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</si>
  <si>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</si>
  <si>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</si>
  <si>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</si>
  <si>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</si>
  <si>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</si>
  <si>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</si>
  <si>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</si>
  <si>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</si>
  <si>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</si>
  <si>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</si>
  <si>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</si>
  <si>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</si>
  <si>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</si>
  <si>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</si>
  <si>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</si>
  <si>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</si>
  <si>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</si>
  <si>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</si>
  <si>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</si>
  <si>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</si>
  <si>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</si>
  <si>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</si>
  <si>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</si>
  <si>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</si>
  <si>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</si>
  <si>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</si>
  <si>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</si>
  <si>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</si>
  <si>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</si>
  <si>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</si>
  <si>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</si>
  <si>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</si>
  <si>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</si>
  <si>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</si>
  <si>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</si>
  <si>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</si>
  <si>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</si>
  <si>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</si>
  <si>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</si>
  <si>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</si>
  <si>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</si>
  <si>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</si>
  <si>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</si>
  <si>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</si>
  <si>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</si>
  <si>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</si>
  <si>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</si>
  <si>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</si>
  <si>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</si>
  <si>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</si>
  <si>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</si>
  <si>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</si>
  <si>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</si>
  <si>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</si>
  <si>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</si>
  <si>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</si>
  <si>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</si>
  <si>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</si>
  <si>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</si>
  <si>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</si>
  <si>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</si>
  <si>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</si>
  <si>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</si>
  <si>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</si>
  <si>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</si>
  <si>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</si>
  <si>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</si>
  <si>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</si>
  <si>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</si>
  <si>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</si>
  <si>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</si>
  <si>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</si>
  <si>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</si>
  <si>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</si>
  <si>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</si>
  <si>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</si>
  <si>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</si>
  <si>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</si>
  <si>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</si>
  <si>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</si>
  <si>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</si>
  <si>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</si>
  <si>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</si>
  <si>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</si>
  <si>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</si>
  <si>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</si>
  <si>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</si>
  <si>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</si>
  <si>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</si>
  <si>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</si>
  <si>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</si>
  <si>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</si>
  <si>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</si>
  <si>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</si>
  <si>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</si>
  <si>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</si>
  <si>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</si>
  <si>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</si>
  <si>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</si>
  <si>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</si>
  <si>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</si>
  <si>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</si>
  <si>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</si>
  <si>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</si>
  <si>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</si>
  <si>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</si>
  <si>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</si>
  <si>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</si>
  <si>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</si>
  <si>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</si>
  <si>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</si>
  <si>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</si>
  <si>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</si>
  <si>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</si>
  <si>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</si>
  <si>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</si>
  <si>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</si>
  <si>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</si>
  <si>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</si>
  <si>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</si>
  <si>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</si>
  <si>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</si>
  <si>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</si>
  <si>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</si>
  <si>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</si>
  <si>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</si>
  <si>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</si>
  <si>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</si>
  <si>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</si>
  <si>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</si>
  <si>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</si>
  <si>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</si>
  <si>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</si>
  <si>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</si>
  <si>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</si>
  <si>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</si>
  <si>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</si>
  <si>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</si>
  <si>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</si>
  <si>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</si>
  <si>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</si>
  <si>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</si>
  <si>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</si>
  <si>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</si>
  <si>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</si>
  <si>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</si>
  <si>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</si>
  <si>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</si>
  <si>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</si>
  <si>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</si>
  <si>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</si>
  <si>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</si>
  <si>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</si>
  <si>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</si>
  <si>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</si>
  <si>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</si>
  <si>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</si>
  <si>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</si>
  <si>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</si>
  <si>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</si>
  <si>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</si>
  <si>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</si>
  <si>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</si>
  <si>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</si>
  <si>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</si>
  <si>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</si>
  <si>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</si>
  <si>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</si>
  <si>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</si>
  <si>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</si>
  <si>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</si>
  <si>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</si>
  <si>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</si>
  <si>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</si>
  <si>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</si>
  <si>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</si>
  <si>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</si>
  <si>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</si>
  <si>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</si>
  <si>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</si>
  <si>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</si>
  <si>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</si>
  <si>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</si>
  <si>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</si>
  <si>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</si>
  <si>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</si>
  <si>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</si>
  <si>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</si>
  <si>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</si>
  <si>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</si>
  <si>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</si>
  <si>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</si>
  <si>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</si>
  <si>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</si>
  <si>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</si>
  <si>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</si>
  <si>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</si>
  <si>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</si>
  <si>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</si>
  <si>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</si>
  <si>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</si>
  <si>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</si>
  <si>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</si>
  <si>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</si>
  <si>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</si>
  <si>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</si>
  <si>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</si>
  <si>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</si>
  <si>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</si>
  <si>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</si>
  <si>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</si>
  <si>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</si>
  <si>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</si>
  <si>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</si>
  <si>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</si>
  <si>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</si>
  <si>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</si>
  <si>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</si>
  <si>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</si>
  <si>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</si>
  <si>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</si>
  <si>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</si>
  <si>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</si>
  <si>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</si>
  <si>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</si>
  <si>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</si>
  <si>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</si>
  <si>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</si>
  <si>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</si>
  <si>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</si>
  <si>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</si>
  <si>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</si>
  <si>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</si>
  <si>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</si>
  <si>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</si>
  <si>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</si>
  <si>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</si>
  <si>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</si>
  <si>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</si>
  <si>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</si>
  <si>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</si>
  <si>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</si>
  <si>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</si>
  <si>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</si>
  <si>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</si>
  <si>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</si>
  <si>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</si>
  <si>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</si>
  <si>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</si>
  <si>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</si>
  <si>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</si>
  <si>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</si>
  <si>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</si>
  <si>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</si>
  <si>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</si>
  <si>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</si>
  <si>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</si>
  <si>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</si>
  <si>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</si>
  <si>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</si>
  <si>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</si>
  <si>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</si>
  <si>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</si>
  <si>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</si>
  <si>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</si>
  <si>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</si>
  <si>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</si>
  <si>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</si>
  <si>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</si>
  <si>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</si>
  <si>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</si>
  <si>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</si>
  <si>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</si>
  <si>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</si>
  <si>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</si>
  <si>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</si>
  <si>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</si>
  <si>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</si>
  <si>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</si>
  <si>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</si>
  <si>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</si>
  <si>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</si>
  <si>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</si>
  <si>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</si>
  <si>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</si>
  <si>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</si>
  <si>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</si>
  <si>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</si>
  <si>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</si>
  <si>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</si>
  <si>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</si>
  <si>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</si>
  <si>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</si>
  <si>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</si>
  <si>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</si>
  <si>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</si>
  <si>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</si>
  <si>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</si>
  <si>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</si>
  <si>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</si>
  <si>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</si>
  <si>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</si>
  <si>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</si>
  <si>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</si>
  <si>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</si>
  <si>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</si>
  <si>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</si>
  <si>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</si>
  <si>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</si>
  <si>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</si>
  <si>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</si>
  <si>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</si>
  <si>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</si>
  <si>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</si>
  <si>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</si>
  <si>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</si>
  <si>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</si>
  <si>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</si>
  <si>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</si>
  <si>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</si>
  <si>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</si>
  <si>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</si>
  <si>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</si>
  <si>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</si>
  <si>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</si>
  <si>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</si>
  <si>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</si>
  <si>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</si>
  <si>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</si>
  <si>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</si>
  <si>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</si>
  <si>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</si>
  <si>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</si>
  <si>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</si>
  <si>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</si>
  <si>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</si>
  <si>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</si>
  <si>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</si>
  <si>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</si>
  <si>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</si>
  <si>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</si>
  <si>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</si>
  <si>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</si>
  <si>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</si>
  <si>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</si>
  <si>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</si>
  <si>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</si>
  <si>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</si>
  <si>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</si>
  <si>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</si>
  <si>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</si>
  <si>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</si>
  <si>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</si>
  <si>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</si>
  <si>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</si>
  <si>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</si>
  <si>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</si>
  <si>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</si>
  <si>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</si>
  <si>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</si>
  <si>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</si>
  <si>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</si>
  <si>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</si>
  <si>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</si>
  <si>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</si>
  <si>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</si>
  <si>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</si>
  <si>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</si>
  <si>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</si>
  <si>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</si>
  <si>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</si>
  <si>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</si>
  <si>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</si>
  <si>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</si>
  <si>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</si>
  <si>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</si>
  <si>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</si>
  <si>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</si>
  <si>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</si>
  <si>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</si>
  <si>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</si>
  <si>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</si>
  <si>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</si>
  <si>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</si>
  <si>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</si>
  <si>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</si>
  <si>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</si>
  <si>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</si>
  <si>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</si>
  <si>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</si>
  <si>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</si>
  <si>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</si>
  <si>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</si>
  <si>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</si>
  <si>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</si>
  <si>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</si>
  <si>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</si>
  <si>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</si>
  <si>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</si>
  <si>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</si>
  <si>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</si>
  <si>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</si>
  <si>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</si>
  <si>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</si>
  <si>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</si>
  <si>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</si>
  <si>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</si>
  <si>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</si>
  <si>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</si>
  <si>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</si>
  <si>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</si>
  <si>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</si>
  <si>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</si>
  <si>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</si>
  <si>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</si>
  <si>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</si>
  <si>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</si>
  <si>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</si>
  <si>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</si>
  <si>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</si>
  <si>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</si>
  <si>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</si>
  <si>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</si>
  <si>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</si>
  <si>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</si>
  <si>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</si>
  <si>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</si>
  <si>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</si>
  <si>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</si>
  <si>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</si>
  <si>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</si>
  <si>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</si>
  <si>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</si>
  <si>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</si>
  <si>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</si>
  <si>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</si>
  <si>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</si>
  <si>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</si>
  <si>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</si>
  <si>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</si>
  <si>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</si>
  <si>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</si>
  <si>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</si>
  <si>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</si>
  <si>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</si>
  <si>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</si>
  <si>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</si>
  <si>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</si>
  <si>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</si>
  <si>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</si>
  <si>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</si>
  <si>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</si>
  <si>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</si>
  <si>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</si>
  <si>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</si>
  <si>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</si>
  <si>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</si>
  <si>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</si>
  <si>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</si>
  <si>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</si>
  <si>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</si>
  <si>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</si>
  <si>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</si>
  <si>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</si>
  <si>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</si>
  <si>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</si>
  <si>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</si>
  <si>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</si>
  <si>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</si>
  <si>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</si>
  <si>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</si>
  <si>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</si>
  <si>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</si>
  <si>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</si>
  <si>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</si>
  <si>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</si>
  <si>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</si>
  <si>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</si>
  <si>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</si>
  <si>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</si>
  <si>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</si>
  <si>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</si>
  <si>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</si>
  <si>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</si>
  <si>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</si>
  <si>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</si>
  <si>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</si>
  <si>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</si>
  <si>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</si>
  <si>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</si>
  <si>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</si>
  <si>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</si>
  <si>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</si>
  <si>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</si>
  <si>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</si>
  <si>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</si>
  <si>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</si>
  <si>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</si>
  <si>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</si>
  <si>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</si>
  <si>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</si>
  <si>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</si>
  <si>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</si>
  <si>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</si>
  <si>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</si>
  <si>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</si>
  <si>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</si>
  <si>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</si>
  <si>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</si>
  <si>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</si>
  <si>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</si>
  <si>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</si>
  <si>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</si>
  <si>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</si>
  <si>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</si>
  <si>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</si>
  <si>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</si>
  <si>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</si>
  <si>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</si>
  <si>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</si>
  <si>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</si>
  <si>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</si>
  <si>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</si>
  <si>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</si>
  <si>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</si>
  <si>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</si>
  <si>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</si>
  <si>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</si>
  <si>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</si>
  <si>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</si>
  <si>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</si>
  <si>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</si>
  <si>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</si>
  <si>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</si>
  <si>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</si>
  <si>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</si>
  <si>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</si>
  <si>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</si>
  <si>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</si>
  <si>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</si>
  <si>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</si>
  <si>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</si>
  <si>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</si>
  <si>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</si>
  <si>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</si>
  <si>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</si>
  <si>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</si>
  <si>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</si>
  <si>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</si>
  <si>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</si>
  <si>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</si>
  <si>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</si>
  <si>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</si>
  <si>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</si>
  <si>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</si>
  <si>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</si>
  <si>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</si>
  <si>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</si>
  <si>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</si>
  <si>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</si>
  <si>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</si>
  <si>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</si>
  <si>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</si>
  <si>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</si>
  <si>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</si>
  <si>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</si>
  <si>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</si>
  <si>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</si>
  <si>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</si>
  <si>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</si>
  <si>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</si>
  <si>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</si>
  <si>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</si>
  <si>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</si>
  <si>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</si>
  <si>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</si>
  <si>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</si>
  <si>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</si>
  <si>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</si>
  <si>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</si>
  <si>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</si>
  <si>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</si>
  <si>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</si>
  <si>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</si>
  <si>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</si>
  <si>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</si>
  <si>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</si>
  <si>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</si>
  <si>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</si>
  <si>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</si>
  <si>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</si>
  <si>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</si>
  <si>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</si>
  <si>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</si>
  <si>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</si>
  <si>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</si>
  <si>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</si>
  <si>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</si>
  <si>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</si>
  <si>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</si>
  <si>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</si>
  <si>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</si>
  <si>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</si>
  <si>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</si>
  <si>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</si>
  <si>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</si>
  <si>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</si>
  <si>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</si>
  <si>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</si>
  <si>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</si>
  <si>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</si>
  <si>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</si>
  <si>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</si>
  <si>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</si>
  <si>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</si>
  <si>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</si>
  <si>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</si>
  <si>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</si>
  <si>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</si>
  <si>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</si>
  <si>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</si>
  <si>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</si>
  <si>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</si>
  <si>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</si>
  <si>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</si>
  <si>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</si>
  <si>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</si>
  <si>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</si>
  <si>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</si>
  <si>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</si>
  <si>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</si>
  <si>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</si>
  <si>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</si>
  <si>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</si>
  <si>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</si>
  <si>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</si>
  <si>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</si>
  <si>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</si>
  <si>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</si>
  <si>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</si>
  <si>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</si>
  <si>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</si>
  <si>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</si>
  <si>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</si>
  <si>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</si>
  <si>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</si>
  <si>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</si>
  <si>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</si>
  <si>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</si>
  <si>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</si>
  <si>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</si>
  <si>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</si>
  <si>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</si>
  <si>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</si>
  <si>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</si>
  <si>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</si>
  <si>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</si>
  <si>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</si>
  <si>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</si>
  <si>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</si>
  <si>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</si>
  <si>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</si>
  <si>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</si>
  <si>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</si>
  <si>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</si>
  <si>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</si>
  <si>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</si>
  <si>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</si>
  <si>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</si>
  <si>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</si>
  <si>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</si>
  <si>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</si>
  <si>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</si>
  <si>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</si>
  <si>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</si>
  <si>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</si>
  <si>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</si>
  <si>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</si>
  <si>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</si>
  <si>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</si>
  <si>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</si>
  <si>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</si>
  <si>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</si>
  <si>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</si>
  <si>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</si>
  <si>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</si>
  <si>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</si>
  <si>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</si>
  <si>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</si>
  <si>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</si>
  <si>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</si>
  <si>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</si>
  <si>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</si>
  <si>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</si>
  <si>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</si>
  <si>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</si>
  <si>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</si>
  <si>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</si>
  <si>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</si>
  <si>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</si>
  <si>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</si>
  <si>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</si>
  <si>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</si>
  <si>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</si>
  <si>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</si>
  <si>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</si>
  <si>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</si>
  <si>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</si>
  <si>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</si>
  <si>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</si>
  <si>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</si>
  <si>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</si>
  <si>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</si>
  <si>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</si>
  <si>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</si>
  <si>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</si>
  <si>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</si>
  <si>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</si>
  <si>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</si>
  <si>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</si>
  <si>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</si>
  <si>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</si>
  <si>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</si>
  <si>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</si>
  <si>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</si>
  <si>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</si>
  <si>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</si>
  <si>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</si>
  <si>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</si>
  <si>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</si>
  <si>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</si>
  <si>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</si>
  <si>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</si>
  <si>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</si>
  <si>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</si>
  <si>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</si>
  <si>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</si>
  <si>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</si>
  <si>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</si>
  <si>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</si>
  <si>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</si>
  <si>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</si>
  <si>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</si>
  <si>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</si>
  <si>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</si>
  <si>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</si>
  <si>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</si>
  <si>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</si>
  <si>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</si>
  <si>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</si>
  <si>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</si>
  <si>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</si>
  <si>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</si>
  <si>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</si>
  <si>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</si>
  <si>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</si>
  <si>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</si>
  <si>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</si>
  <si>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</si>
  <si>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</si>
  <si>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</si>
  <si>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</si>
  <si>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</si>
  <si>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</si>
  <si>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</si>
  <si>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</si>
  <si>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</si>
  <si>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</si>
  <si>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</si>
  <si>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</si>
  <si>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</si>
  <si>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</si>
  <si>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</si>
  <si>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</si>
  <si>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</si>
  <si>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</si>
  <si>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</si>
  <si>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</si>
  <si>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</si>
  <si>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</si>
  <si>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</si>
  <si>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</si>
  <si>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</si>
  <si>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</si>
  <si>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</si>
  <si>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</si>
  <si>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</si>
  <si>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</si>
  <si>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</si>
  <si>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</si>
  <si>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</si>
  <si>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</si>
  <si>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</si>
  <si>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</si>
  <si>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</si>
  <si>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</si>
  <si>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</si>
  <si>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</si>
  <si>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</si>
  <si>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</si>
  <si>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</si>
  <si>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</si>
  <si>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</si>
  <si>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</si>
  <si>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</si>
  <si>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</si>
  <si>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</si>
  <si>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</si>
  <si>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</si>
  <si>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</si>
  <si>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</si>
  <si>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</si>
  <si>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</si>
  <si>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</si>
  <si>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</si>
  <si>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</si>
  <si>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</si>
  <si>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</si>
  <si>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</si>
  <si>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</si>
  <si>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</si>
  <si>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</si>
  <si>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</si>
  <si>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</si>
  <si>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</si>
  <si>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</si>
  <si>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</si>
  <si>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</si>
  <si>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</si>
  <si>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</si>
  <si>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</si>
  <si>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</si>
  <si>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</si>
  <si>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</si>
  <si>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</si>
  <si>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</si>
  <si>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</si>
  <si>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</si>
  <si>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</si>
  <si>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</si>
  <si>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</si>
  <si>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</si>
  <si>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</si>
  <si>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</si>
  <si>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</si>
  <si>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</si>
  <si>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</si>
  <si>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</si>
  <si>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</si>
  <si>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</si>
  <si>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</si>
  <si>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</si>
  <si>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</si>
  <si>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</si>
  <si>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</si>
  <si>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</si>
  <si>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</si>
  <si>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</si>
  <si>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</si>
  <si>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</si>
  <si>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</si>
  <si>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</si>
  <si>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</si>
  <si>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</si>
  <si>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</si>
  <si>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</si>
  <si>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</si>
  <si>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</si>
  <si>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</si>
  <si>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</si>
  <si>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</si>
  <si>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</si>
  <si>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</si>
  <si>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</si>
  <si>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</si>
  <si>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</si>
  <si>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</si>
  <si>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</si>
  <si>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</si>
  <si>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</si>
  <si>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</si>
  <si>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</si>
  <si>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</si>
  <si>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</si>
  <si>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</si>
  <si>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</si>
  <si>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</si>
  <si>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</si>
  <si>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</si>
  <si>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</si>
  <si>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</si>
  <si>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</si>
  <si>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</si>
  <si>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</si>
  <si>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</si>
  <si>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</si>
  <si>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</si>
  <si>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</si>
  <si>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</si>
  <si>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</si>
  <si>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</si>
  <si>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</si>
  <si>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</si>
  <si>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</si>
  <si>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</si>
  <si>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</si>
  <si>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</si>
  <si>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</si>
  <si>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</si>
  <si>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</si>
  <si>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</si>
  <si>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</si>
  <si>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</si>
  <si>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</si>
  <si>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</si>
  <si>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</si>
  <si>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</si>
  <si>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</si>
  <si>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</si>
  <si>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</si>
  <si>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</si>
  <si>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</si>
  <si>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</si>
  <si>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</si>
  <si>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</si>
  <si>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</si>
  <si>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</si>
  <si>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</si>
  <si>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</si>
  <si>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</si>
  <si>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</si>
  <si>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</si>
  <si>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</si>
  <si>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</si>
  <si>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</si>
  <si>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</si>
  <si>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</si>
  <si>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</si>
  <si>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</si>
  <si>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</si>
  <si>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</si>
  <si>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</si>
  <si>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</si>
  <si>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</si>
  <si>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</si>
  <si>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</si>
  <si>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</si>
  <si>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</si>
  <si>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</si>
  <si>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</si>
  <si>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</si>
  <si>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</si>
  <si>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</si>
  <si>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</si>
  <si>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</si>
  <si>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</si>
  <si>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</si>
  <si>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</si>
  <si>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</si>
  <si>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</si>
  <si>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</si>
  <si>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</si>
  <si>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</si>
  <si>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</si>
  <si>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</si>
  <si>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</si>
  <si>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</si>
  <si>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</si>
  <si>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</si>
  <si>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</si>
  <si>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</si>
  <si>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</si>
  <si>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</si>
  <si>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</si>
  <si>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</si>
  <si>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</si>
  <si>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</si>
  <si>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</si>
  <si>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</si>
  <si>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</si>
  <si>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</si>
  <si>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</si>
  <si>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</si>
  <si>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</si>
  <si>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</si>
  <si>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</si>
  <si>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</si>
  <si>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</si>
  <si>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</si>
  <si>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</si>
  <si>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</si>
  <si>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</si>
  <si>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</si>
  <si>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</si>
  <si>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</si>
  <si>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</si>
  <si>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</si>
  <si>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</si>
  <si>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</si>
  <si>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</si>
  <si>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</si>
  <si>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</si>
  <si>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</si>
  <si>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</si>
  <si>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</si>
  <si>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</si>
  <si>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</si>
  <si>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</si>
  <si>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</si>
  <si>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</si>
  <si>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</si>
  <si>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</si>
  <si>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</si>
  <si>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</si>
  <si>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</si>
  <si>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</si>
  <si>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</si>
  <si>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</si>
  <si>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</si>
  <si>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</si>
  <si>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</si>
  <si>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</si>
  <si>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</si>
  <si>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</si>
  <si>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</si>
  <si>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</si>
  <si>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</si>
  <si>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</si>
  <si>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</si>
  <si>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</si>
  <si>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</si>
  <si>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</si>
  <si>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</si>
  <si>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</si>
  <si>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</si>
  <si>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</si>
  <si>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</si>
  <si>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</si>
  <si>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</si>
  <si>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</si>
  <si>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</si>
  <si>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</si>
  <si>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</si>
  <si>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</si>
  <si>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</si>
  <si>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</si>
  <si>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</si>
  <si>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</si>
  <si>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</si>
  <si>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</si>
  <si>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</si>
  <si>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</si>
  <si>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</si>
  <si>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</si>
  <si>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</si>
  <si>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</si>
  <si>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</si>
  <si>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</si>
  <si>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</si>
  <si>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</si>
  <si>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</si>
  <si>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</si>
  <si>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</si>
  <si>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</si>
  <si>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</si>
  <si>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</si>
  <si>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</si>
  <si>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</si>
  <si>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</si>
  <si>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</si>
  <si>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</si>
  <si>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</si>
  <si>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</si>
  <si>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</si>
  <si>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</si>
  <si>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</si>
  <si>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</si>
  <si>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</si>
  <si>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</si>
  <si>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</si>
  <si>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</si>
  <si>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</si>
  <si>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</si>
  <si>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</si>
  <si>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</si>
  <si>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</si>
  <si>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</si>
  <si>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</si>
  <si>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</si>
  <si>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</si>
  <si>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</si>
  <si>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</si>
  <si>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</si>
  <si>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</si>
  <si>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</si>
  <si>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</si>
  <si>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</si>
  <si>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</si>
  <si>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</si>
  <si>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</si>
  <si>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</si>
  <si>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</si>
  <si>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</si>
  <si>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</si>
  <si>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</si>
  <si>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</si>
  <si>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</si>
  <si>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</si>
  <si>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</si>
  <si>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</si>
  <si>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</si>
  <si>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</si>
  <si>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</si>
  <si>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</si>
  <si>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</si>
  <si>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</si>
  <si>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</si>
  <si>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</si>
  <si>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</si>
  <si>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</si>
  <si>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</si>
  <si>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</si>
  <si>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</si>
  <si>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</si>
  <si>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</si>
  <si>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</si>
  <si>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</si>
  <si>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</si>
  <si>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</si>
  <si>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</si>
  <si>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</si>
  <si>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</si>
  <si>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</si>
  <si>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</si>
  <si>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</si>
  <si>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</si>
  <si>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</si>
  <si>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</si>
  <si>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</si>
  <si>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</si>
  <si>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</si>
  <si>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</si>
  <si>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</si>
  <si>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</si>
  <si>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</si>
  <si>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</si>
  <si>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</si>
  <si>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</si>
  <si>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</si>
  <si>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</si>
  <si>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</si>
  <si>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</si>
  <si>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</si>
  <si>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</si>
  <si>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</si>
  <si>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</si>
  <si>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</si>
  <si>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</si>
  <si>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</si>
  <si>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</si>
  <si>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</si>
  <si>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</si>
  <si>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</si>
  <si>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</si>
  <si>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</si>
  <si>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</si>
  <si>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</si>
  <si>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</si>
  <si>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</si>
  <si>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</si>
  <si>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</si>
  <si>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</si>
  <si>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</si>
  <si>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</si>
  <si>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</si>
  <si>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</si>
  <si>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</si>
  <si>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</si>
  <si>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</si>
  <si>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</si>
  <si>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</si>
  <si>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</si>
  <si>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</si>
  <si>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</si>
  <si>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</si>
  <si>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</si>
  <si>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</si>
  <si>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</si>
  <si>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</si>
  <si>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</si>
  <si>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</si>
  <si>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</si>
  <si>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</si>
  <si>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</si>
  <si>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</si>
  <si>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</si>
  <si>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</si>
  <si>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</si>
  <si>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</si>
  <si>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</si>
  <si>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</si>
  <si>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</si>
  <si>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</si>
  <si>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</si>
  <si>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</si>
  <si>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</si>
  <si>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</si>
  <si>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</si>
  <si>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</si>
  <si>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</si>
  <si>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</si>
  <si>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</si>
  <si>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</si>
  <si>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</si>
  <si>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</si>
  <si>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</si>
  <si>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</si>
  <si>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</si>
  <si>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</si>
  <si>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</si>
  <si>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</si>
  <si>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</si>
  <si>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</si>
  <si>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</si>
  <si>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</si>
  <si>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</si>
  <si>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</si>
  <si>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</si>
  <si>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</si>
  <si>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</si>
  <si>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</si>
  <si>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</si>
  <si>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</si>
  <si>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</si>
  <si>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</si>
  <si>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</si>
  <si>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</si>
  <si>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</si>
  <si>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</si>
  <si>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</si>
  <si>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</si>
  <si>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</si>
  <si>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</si>
  <si>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</si>
  <si>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</si>
  <si>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</si>
  <si>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</si>
  <si>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</si>
  <si>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</si>
  <si>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</si>
  <si>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</si>
  <si>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</si>
  <si>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</si>
  <si>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</si>
  <si>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</si>
  <si>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</si>
  <si>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</si>
  <si>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</si>
  <si>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</si>
  <si>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</si>
  <si>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</si>
  <si>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</si>
  <si>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</si>
  <si>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</si>
  <si>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</si>
  <si>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</si>
  <si>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</si>
  <si>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</si>
  <si>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</si>
  <si>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</si>
  <si>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</si>
  <si>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</si>
  <si>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</si>
  <si>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</si>
  <si>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</si>
  <si>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</si>
  <si>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</si>
  <si>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</si>
  <si>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</si>
  <si>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</si>
  <si>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</si>
  <si>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</si>
  <si>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</si>
  <si>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</si>
  <si>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</si>
  <si>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</si>
  <si>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</si>
  <si>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</si>
  <si>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</si>
  <si>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</si>
  <si>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</si>
  <si>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</si>
  <si>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</si>
  <si>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</si>
  <si>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</si>
  <si>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</si>
  <si>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</si>
  <si>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</si>
  <si>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</si>
  <si>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</si>
  <si>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</si>
  <si>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</si>
  <si>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</si>
  <si>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</si>
  <si>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</si>
  <si>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</si>
  <si>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</si>
  <si>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</si>
  <si>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</si>
  <si>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</si>
  <si>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</si>
  <si>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</si>
  <si>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</si>
  <si>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</si>
  <si>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</si>
  <si>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</si>
  <si>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</si>
  <si>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</si>
  <si>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</si>
  <si>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</si>
  <si>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</si>
  <si>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</si>
  <si>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</si>
  <si>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</si>
  <si>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</si>
  <si>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</si>
  <si>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</si>
  <si>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</si>
  <si>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</si>
  <si>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</si>
  <si>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</si>
  <si>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</si>
  <si>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</si>
  <si>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</si>
  <si>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</si>
  <si>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</si>
  <si>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</si>
  <si>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</si>
  <si>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</si>
  <si>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</si>
  <si>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</si>
  <si>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</si>
  <si>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</si>
  <si>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</si>
  <si>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</si>
  <si>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</si>
  <si>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</si>
  <si>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</si>
  <si>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</si>
  <si>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</si>
  <si>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</si>
  <si>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</si>
  <si>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</si>
  <si>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</si>
  <si>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</si>
  <si>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</si>
  <si>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</si>
  <si>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</si>
  <si>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</si>
  <si>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</si>
  <si>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</si>
  <si>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</si>
  <si>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</si>
  <si>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</si>
  <si>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</si>
  <si>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</si>
  <si>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</si>
  <si>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</si>
  <si>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</si>
  <si>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</si>
  <si>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</si>
  <si>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</si>
  <si>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</si>
  <si>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</si>
  <si>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</si>
  <si>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</si>
  <si>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</si>
  <si>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</si>
  <si>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</si>
  <si>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</si>
  <si>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</si>
  <si>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</si>
  <si>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</si>
  <si>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</si>
  <si>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</si>
  <si>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</si>
  <si>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</si>
  <si>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</si>
  <si>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</si>
  <si>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</si>
  <si>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</si>
  <si>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</si>
  <si>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</si>
  <si>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</si>
  <si>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</si>
  <si>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</si>
  <si>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</si>
  <si>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</si>
  <si>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</si>
  <si>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</si>
  <si>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</si>
  <si>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</si>
  <si>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</si>
  <si>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</si>
  <si>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</si>
  <si>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</si>
  <si>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</si>
  <si>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</si>
  <si>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</si>
  <si>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</si>
  <si>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</si>
  <si>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</si>
  <si>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</si>
  <si>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</si>
  <si>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</si>
  <si>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</si>
  <si>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</si>
  <si>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</si>
  <si>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</si>
  <si>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</si>
  <si>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</si>
  <si>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</si>
  <si>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</si>
  <si>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</si>
  <si>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</si>
  <si>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</si>
  <si>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</si>
  <si>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</si>
  <si>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</si>
  <si>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</si>
  <si>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</si>
  <si>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</si>
  <si>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</si>
  <si>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</si>
  <si>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</si>
  <si>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</si>
  <si>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</si>
  <si>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</si>
  <si>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</si>
  <si>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</si>
  <si>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</si>
  <si>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</si>
  <si>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</si>
  <si>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</si>
  <si>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</si>
  <si>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</si>
  <si>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</si>
  <si>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</si>
  <si>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</si>
  <si>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</si>
  <si>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</si>
  <si>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</si>
  <si>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</si>
  <si>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</si>
  <si>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</si>
  <si>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</si>
  <si>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</si>
  <si>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</si>
  <si>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</si>
  <si>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</si>
  <si>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</si>
  <si>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</si>
  <si>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</si>
  <si>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</si>
  <si>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</si>
  <si>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</si>
  <si>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</si>
  <si>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</si>
  <si>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</si>
  <si>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</si>
  <si>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</si>
  <si>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</si>
  <si>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</si>
  <si>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</si>
  <si>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</si>
  <si>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</si>
  <si>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</si>
  <si>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</si>
  <si>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</si>
  <si>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</si>
  <si>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</si>
  <si>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</si>
  <si>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</si>
  <si>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</si>
  <si>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</si>
  <si>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</si>
  <si>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</si>
  <si>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</si>
  <si>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</si>
  <si>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</si>
  <si>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</si>
  <si>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</si>
  <si>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</si>
  <si>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</si>
  <si>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</si>
  <si>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</si>
  <si>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</si>
  <si>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</si>
  <si>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</si>
  <si>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</si>
  <si>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</si>
  <si>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</si>
  <si>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</si>
  <si>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</si>
  <si>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</si>
  <si>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</si>
  <si>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</si>
  <si>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</si>
  <si>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</si>
  <si>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</si>
  <si>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</si>
  <si>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</si>
  <si>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</si>
  <si>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</si>
  <si>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</si>
  <si>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</si>
  <si>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</si>
  <si>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</si>
  <si>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</si>
  <si>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</si>
  <si>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</si>
  <si>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</si>
  <si>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</si>
  <si>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</si>
  <si>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</si>
  <si>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</si>
  <si>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</si>
  <si>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</si>
  <si>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</si>
  <si>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</si>
  <si>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</si>
  <si>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</si>
  <si>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</si>
  <si>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</si>
  <si>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</si>
  <si>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</si>
  <si>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</si>
  <si>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</si>
  <si>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</si>
  <si>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</si>
  <si>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</si>
  <si>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</si>
  <si>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</si>
  <si>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</si>
  <si>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</si>
  <si>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</si>
  <si>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</si>
  <si>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</si>
  <si>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</si>
  <si>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</si>
  <si>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</si>
  <si>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</si>
  <si>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</si>
  <si>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</si>
  <si>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</si>
  <si>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</si>
  <si>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</si>
  <si>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</si>
  <si>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</si>
  <si>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</si>
  <si>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</si>
  <si>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</si>
  <si>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</si>
  <si>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</si>
  <si>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</si>
  <si>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</si>
  <si>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</si>
  <si>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</si>
  <si>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</si>
  <si>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</si>
  <si>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</si>
  <si>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</si>
  <si>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</si>
  <si>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</si>
  <si>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</si>
  <si>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</si>
  <si>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</si>
  <si>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</si>
  <si>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</si>
  <si>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</si>
  <si>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</si>
  <si>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</si>
  <si>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</si>
  <si>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</si>
  <si>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</si>
  <si>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</si>
  <si>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</si>
  <si>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</si>
  <si>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</si>
  <si>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</si>
  <si>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</si>
  <si>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</si>
  <si>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</si>
  <si>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</si>
  <si>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</si>
  <si>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</si>
  <si>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</si>
  <si>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</si>
  <si>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</si>
  <si>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</si>
  <si>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</si>
  <si>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</si>
  <si>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</si>
  <si>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</si>
  <si>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</si>
  <si>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</si>
  <si>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</si>
  <si>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</si>
  <si>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</si>
  <si>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</si>
  <si>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</si>
  <si>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</si>
  <si>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</si>
  <si>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</si>
  <si>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</si>
  <si>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</si>
  <si>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</si>
  <si>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</si>
  <si>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</si>
  <si>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</si>
  <si>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</si>
  <si>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</si>
  <si>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</si>
  <si>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</si>
  <si>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</si>
  <si>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</si>
  <si>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</si>
  <si>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</si>
  <si>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</si>
  <si>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</si>
  <si>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</si>
  <si>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</si>
  <si>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</si>
  <si>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</si>
  <si>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</si>
  <si>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</si>
  <si>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</si>
  <si>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</si>
  <si>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</si>
  <si>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</si>
  <si>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</si>
  <si>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</si>
  <si>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</si>
  <si>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</si>
  <si>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</si>
  <si>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</si>
  <si>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</si>
  <si>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</si>
  <si>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</si>
  <si>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</si>
  <si>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</si>
  <si>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</si>
  <si>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</si>
  <si>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</si>
  <si>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</si>
  <si>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</si>
  <si>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</si>
  <si>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</si>
  <si>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</si>
  <si>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</si>
  <si>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</si>
  <si>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</si>
  <si>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</si>
  <si>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</si>
  <si>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</si>
  <si>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</si>
  <si>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</si>
  <si>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</si>
  <si>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</si>
  <si>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</si>
  <si>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</si>
  <si>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</si>
  <si>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</si>
  <si>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</si>
  <si>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</si>
  <si>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</si>
  <si>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</si>
  <si>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</si>
  <si>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</si>
  <si>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</si>
  <si>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</si>
  <si>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</si>
  <si>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</si>
  <si>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</si>
  <si>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</si>
  <si>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</si>
  <si>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</si>
  <si>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</si>
  <si>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</si>
  <si>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</si>
  <si>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</si>
  <si>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</si>
  <si>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</si>
  <si>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</si>
  <si>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</si>
  <si>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</si>
  <si>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</si>
  <si>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</si>
  <si>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</si>
  <si>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</si>
  <si>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</si>
  <si>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</si>
  <si>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</si>
  <si>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</si>
  <si>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</si>
  <si>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</si>
  <si>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</si>
  <si>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</si>
  <si>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</si>
  <si>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</si>
  <si>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</si>
  <si>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</si>
  <si>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</si>
  <si>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</si>
  <si>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</si>
  <si>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</si>
  <si>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</si>
  <si>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</si>
  <si>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</si>
  <si>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</si>
  <si>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</si>
  <si>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</si>
  <si>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</si>
  <si>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</si>
  <si>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</si>
  <si>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</si>
  <si>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</si>
  <si>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</si>
  <si>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</si>
  <si>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</si>
  <si>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</si>
  <si>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</si>
  <si>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</si>
  <si>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</si>
  <si>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</si>
  <si>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</si>
  <si>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</si>
  <si>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</si>
  <si>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</si>
  <si>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</si>
  <si>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</si>
  <si>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</si>
  <si>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</si>
  <si>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</si>
  <si>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</si>
  <si>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</si>
  <si>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</si>
  <si>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</si>
  <si>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</si>
  <si>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</si>
  <si>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</si>
  <si>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</si>
  <si>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</si>
  <si>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</si>
  <si>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</si>
  <si>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</si>
  <si>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</si>
  <si>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</si>
  <si>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</si>
  <si>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</si>
  <si>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</si>
  <si>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</si>
  <si>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</si>
  <si>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</si>
  <si>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</si>
  <si>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</si>
  <si>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</si>
  <si>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</si>
  <si>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</si>
  <si>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</si>
  <si>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</si>
  <si>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</si>
  <si>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</si>
  <si>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</si>
  <si>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</si>
  <si>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</si>
  <si>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</si>
  <si>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</si>
  <si>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</si>
  <si>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</si>
  <si>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</si>
  <si>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</si>
  <si>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</si>
  <si>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</si>
  <si>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</si>
  <si>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</si>
  <si>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</si>
  <si>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</si>
  <si>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</si>
  <si>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</si>
  <si>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</si>
  <si>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</si>
  <si>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</si>
  <si>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</si>
  <si>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</si>
  <si>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</si>
  <si>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</si>
  <si>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</si>
  <si>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</si>
  <si>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</si>
  <si>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</si>
  <si>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</si>
  <si>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</si>
  <si>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</si>
  <si>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</si>
  <si>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</si>
  <si>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</si>
  <si>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</si>
  <si>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</si>
  <si>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</si>
  <si>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</si>
  <si>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</si>
  <si>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</si>
  <si>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</si>
  <si>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</si>
  <si>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</si>
  <si>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</si>
  <si>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</si>
  <si>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</si>
  <si>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</si>
  <si>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</si>
  <si>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</si>
  <si>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</si>
  <si>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</si>
  <si>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</si>
  <si>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</si>
  <si>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</si>
  <si>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</si>
  <si>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</si>
  <si>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</si>
  <si>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</si>
  <si>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</si>
  <si>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</si>
  <si>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</si>
  <si>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</si>
  <si>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</si>
  <si>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</si>
  <si>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</si>
  <si>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</si>
  <si>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</si>
  <si>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</si>
  <si>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</si>
  <si>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</si>
  <si>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</si>
  <si>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</si>
  <si>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</si>
  <si>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</si>
  <si>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</si>
  <si>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</si>
  <si>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</si>
  <si>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</si>
  <si>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</si>
  <si>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</si>
  <si>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</si>
  <si>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</si>
  <si>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</si>
  <si>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</si>
  <si>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</si>
  <si>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</si>
  <si>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</si>
  <si>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</si>
  <si>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</si>
  <si>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</si>
  <si>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</si>
  <si>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</si>
  <si>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</si>
  <si>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</si>
  <si>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</si>
  <si>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</si>
  <si>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</si>
  <si>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</si>
  <si>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</si>
  <si>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</si>
  <si>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</si>
  <si>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</si>
  <si>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</si>
  <si>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</si>
  <si>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</si>
  <si>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</si>
  <si>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</si>
  <si>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</si>
  <si>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</si>
  <si>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</si>
  <si>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</si>
  <si>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</si>
  <si>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</si>
  <si>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</si>
  <si>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</si>
  <si>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</si>
  <si>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</si>
  <si>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</si>
  <si>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</si>
  <si>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</si>
  <si>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</si>
  <si>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</si>
  <si>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</si>
  <si>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</si>
  <si>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</si>
  <si>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</si>
  <si>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</si>
  <si>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</si>
  <si>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</si>
  <si>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</si>
  <si>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</si>
  <si>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</si>
  <si>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</si>
  <si>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</si>
  <si>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</si>
  <si>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</si>
  <si>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</si>
  <si>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</si>
  <si>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</si>
  <si>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</si>
  <si>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</si>
  <si>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</si>
  <si>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</si>
  <si>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</si>
  <si>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</si>
  <si>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</si>
  <si>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</si>
  <si>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</si>
  <si>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</si>
  <si>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</si>
  <si>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</si>
  <si>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</si>
  <si>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</si>
  <si>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</si>
  <si>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</si>
  <si>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</si>
  <si>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</si>
  <si>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</si>
  <si>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</si>
  <si>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</si>
  <si>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</si>
  <si>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</si>
  <si>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</si>
  <si>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</si>
  <si>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</si>
  <si>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</si>
  <si>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</si>
  <si>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</si>
  <si>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</si>
  <si>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</si>
  <si>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</si>
  <si>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</si>
  <si>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</si>
  <si>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</si>
  <si>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</si>
  <si>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</si>
  <si>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</si>
  <si>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</si>
  <si>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</si>
  <si>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</si>
  <si>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</si>
  <si>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</si>
  <si>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</si>
  <si>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</si>
  <si>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</si>
  <si>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</si>
  <si>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</si>
  <si>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</si>
  <si>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</si>
  <si>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</si>
  <si>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</si>
  <si>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</si>
  <si>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</si>
  <si>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</si>
  <si>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</si>
  <si>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</si>
  <si>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</si>
  <si>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</si>
  <si>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</si>
  <si>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</si>
  <si>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</si>
  <si>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</si>
  <si>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</si>
  <si>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</si>
  <si>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</si>
  <si>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</si>
  <si>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</si>
  <si>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</si>
  <si>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</si>
  <si>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</si>
  <si>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</si>
  <si>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</si>
  <si>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</si>
  <si>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</si>
  <si>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</si>
  <si>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</si>
  <si>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</si>
  <si>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</si>
  <si>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</si>
  <si>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</si>
  <si>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</si>
  <si>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</si>
  <si>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</si>
  <si>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</si>
  <si>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</si>
  <si>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</si>
  <si>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</si>
  <si>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</si>
  <si>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</si>
  <si>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</si>
  <si>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</si>
  <si>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</si>
  <si>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</si>
  <si>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</si>
  <si>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</si>
  <si>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</si>
  <si>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</si>
  <si>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</si>
  <si>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</si>
  <si>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</si>
  <si>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</si>
  <si>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</si>
  <si>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</si>
  <si>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</si>
  <si>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</si>
  <si>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</si>
  <si>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</si>
  <si>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</si>
  <si>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</si>
  <si>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</si>
  <si>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</si>
  <si>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</si>
  <si>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</si>
  <si>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</si>
  <si>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</si>
  <si>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</si>
  <si>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</si>
  <si>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</si>
  <si>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</si>
  <si>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</si>
  <si>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</si>
  <si>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</si>
  <si>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</si>
  <si>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</si>
  <si>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</si>
  <si>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</si>
  <si>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</si>
  <si>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</si>
  <si>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</si>
  <si>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</si>
  <si>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</si>
  <si>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</si>
  <si>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</si>
  <si>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</si>
  <si>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</si>
  <si>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</si>
  <si>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</si>
  <si>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</si>
  <si>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</si>
  <si>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</si>
  <si>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</si>
  <si>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</si>
  <si>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</si>
  <si>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</si>
  <si>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</si>
  <si>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</si>
  <si>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</si>
  <si>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</si>
  <si>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</si>
  <si>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</si>
  <si>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</si>
  <si>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</si>
  <si>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</si>
  <si>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</si>
  <si>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</si>
  <si>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</si>
  <si>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</si>
  <si>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</si>
  <si>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</si>
  <si>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</si>
  <si>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</si>
  <si>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</si>
  <si>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</si>
  <si>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</si>
  <si>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</si>
  <si>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</si>
  <si>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</si>
  <si>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</si>
  <si>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</si>
  <si>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</si>
  <si>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</si>
  <si>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</si>
  <si>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</si>
  <si>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</si>
  <si>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</si>
  <si>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</si>
  <si>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</si>
  <si>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</si>
  <si>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</si>
  <si>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</si>
  <si>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</si>
  <si>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</si>
  <si>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</si>
  <si>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</si>
  <si>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</si>
  <si>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</si>
  <si>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</si>
  <si>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</si>
  <si>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</si>
  <si>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</si>
  <si>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</si>
  <si>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</si>
  <si>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</si>
  <si>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</si>
  <si>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</si>
  <si>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</si>
  <si>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</si>
  <si>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</si>
  <si>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</si>
  <si>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</si>
  <si>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</si>
  <si>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</si>
  <si>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</si>
  <si>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</si>
  <si>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</si>
  <si>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</si>
  <si>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</si>
  <si>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</si>
  <si>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</si>
  <si>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</si>
  <si>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</si>
  <si>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</si>
  <si>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</si>
  <si>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</si>
  <si>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</si>
  <si>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</si>
  <si>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</si>
  <si>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</si>
  <si>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</si>
  <si>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</si>
  <si>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</si>
  <si>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</si>
  <si>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</si>
  <si>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</si>
  <si>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</si>
  <si>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</si>
  <si>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</si>
  <si>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</si>
  <si>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</si>
  <si>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</si>
  <si>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</si>
  <si>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</si>
  <si>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</si>
  <si>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</si>
  <si>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</si>
  <si>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</si>
  <si>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</si>
  <si>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</si>
  <si>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</si>
  <si>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</si>
  <si>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</si>
  <si>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</si>
  <si>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</si>
  <si>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</si>
  <si>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</si>
  <si>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</si>
  <si>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</si>
  <si>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</si>
  <si>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</si>
  <si>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</si>
  <si>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</si>
  <si>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</si>
  <si>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</si>
  <si>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</si>
  <si>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</si>
  <si>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</si>
  <si>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</si>
  <si>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</si>
  <si>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</si>
  <si>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</si>
  <si>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</si>
  <si>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</si>
  <si>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</si>
  <si>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</si>
  <si>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</si>
  <si>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</si>
  <si>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</si>
  <si>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</si>
  <si>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</si>
  <si>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</si>
  <si>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</si>
  <si>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</si>
  <si>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</si>
  <si>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</si>
  <si>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</si>
  <si>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</si>
  <si>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</si>
  <si>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</si>
  <si>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</si>
  <si>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</si>
  <si>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</si>
  <si>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</si>
  <si>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</si>
  <si>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</si>
  <si>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</si>
  <si>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</si>
  <si>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</si>
  <si>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</si>
  <si>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</si>
  <si>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</si>
  <si>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</si>
  <si>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</si>
  <si>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</si>
  <si>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</si>
  <si>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</si>
  <si>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</si>
  <si>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</si>
  <si>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</si>
  <si>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</si>
  <si>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</si>
  <si>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</si>
  <si>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</si>
  <si>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</si>
  <si>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</si>
  <si>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</si>
  <si>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</si>
  <si>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</si>
  <si>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</si>
  <si>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</si>
  <si>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</si>
  <si>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</si>
  <si>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</si>
  <si>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</si>
  <si>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</si>
  <si>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</si>
  <si>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</si>
  <si>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</si>
  <si>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</si>
  <si>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</si>
  <si>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</si>
  <si>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</si>
  <si>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</si>
  <si>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</si>
  <si>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</si>
  <si>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</si>
  <si>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</si>
  <si>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</si>
  <si>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</si>
  <si>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</si>
  <si>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</si>
  <si>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</si>
  <si>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</si>
  <si>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</si>
  <si>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</si>
  <si>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</si>
  <si>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</si>
  <si>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</si>
  <si>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</si>
  <si>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</si>
  <si>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</si>
  <si>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</si>
  <si>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</si>
  <si>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</si>
  <si>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</si>
  <si>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</si>
  <si>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</si>
  <si>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</si>
  <si>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</si>
  <si>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</si>
  <si>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</si>
  <si>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</si>
  <si>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</si>
  <si>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</si>
  <si>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</si>
  <si>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</si>
  <si>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</si>
  <si>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</si>
  <si>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</si>
  <si>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</si>
  <si>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</si>
  <si>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</si>
  <si>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</si>
  <si>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</si>
  <si>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</si>
  <si>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</si>
  <si>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</si>
  <si>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</si>
  <si>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</si>
  <si>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</si>
  <si>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</si>
  <si>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</si>
  <si>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</si>
  <si>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</si>
  <si>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</si>
  <si>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</si>
  <si>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</si>
  <si>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</si>
  <si>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</si>
  <si>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</si>
  <si>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</si>
  <si>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</si>
  <si>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</si>
  <si>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</si>
  <si>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</si>
  <si>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</si>
  <si>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</si>
  <si>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</si>
  <si>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</si>
  <si>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</si>
  <si>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</si>
  <si>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</si>
  <si>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</si>
  <si>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</si>
  <si>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</si>
  <si>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</si>
  <si>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</si>
  <si>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</si>
  <si>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</si>
  <si>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</si>
  <si>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</si>
  <si>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</si>
  <si>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</si>
  <si>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</si>
  <si>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</si>
  <si>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</si>
  <si>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</si>
  <si>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</si>
  <si>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</si>
  <si>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</si>
  <si>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</si>
  <si>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</si>
  <si>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</si>
  <si>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</si>
  <si>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</si>
  <si>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</si>
  <si>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</si>
  <si>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</si>
  <si>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</si>
  <si>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</si>
  <si>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</si>
  <si>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</si>
  <si>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</si>
  <si>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</si>
  <si>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</si>
  <si>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</si>
  <si>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</si>
  <si>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</si>
  <si>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</si>
  <si>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</si>
  <si>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</si>
  <si>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</si>
  <si>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</si>
  <si>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</si>
  <si>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</si>
  <si>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</si>
  <si>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</si>
  <si>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</si>
  <si>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</si>
  <si>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</si>
  <si>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</si>
  <si>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</si>
  <si>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</si>
  <si>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</si>
  <si>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</si>
  <si>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</si>
  <si>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</si>
  <si>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</si>
  <si>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</si>
  <si>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</si>
  <si>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</si>
  <si>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</si>
  <si>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</si>
  <si>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</si>
  <si>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</si>
  <si>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</si>
  <si>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</si>
  <si>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</si>
  <si>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</si>
  <si>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</si>
  <si>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</si>
  <si>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</si>
  <si>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</si>
  <si>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</si>
  <si>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</si>
  <si>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</si>
  <si>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</si>
  <si>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</si>
  <si>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</si>
  <si>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</si>
  <si>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</si>
  <si>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</si>
  <si>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</si>
  <si>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</si>
  <si>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</si>
  <si>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</si>
  <si>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</si>
  <si>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</si>
  <si>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</si>
  <si>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</si>
  <si>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</si>
  <si>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</si>
  <si>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</si>
  <si>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</si>
  <si>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</si>
  <si>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</si>
  <si>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</si>
  <si>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</si>
  <si>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</si>
  <si>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</si>
  <si>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</si>
  <si>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</si>
  <si>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</si>
  <si>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</si>
  <si>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</si>
  <si>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</si>
  <si>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</si>
  <si>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</si>
  <si>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</si>
  <si>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</si>
  <si>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</si>
  <si>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</si>
  <si>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</si>
  <si>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</si>
  <si>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</si>
  <si>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</si>
  <si>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</si>
  <si>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</si>
  <si>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</si>
  <si>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</si>
  <si>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</si>
  <si>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</si>
  <si>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</si>
  <si>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</si>
  <si>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</si>
  <si>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</si>
  <si>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</si>
  <si>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</si>
  <si>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</si>
  <si>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</si>
  <si>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</si>
  <si>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</si>
  <si>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</si>
  <si>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</si>
  <si>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</si>
  <si>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</si>
  <si>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</si>
  <si>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</si>
  <si>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</si>
  <si>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</si>
  <si>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</si>
  <si>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</si>
  <si>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</si>
  <si>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</si>
  <si>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</si>
  <si>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</si>
  <si>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</si>
  <si>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</si>
  <si>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</si>
  <si>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</si>
  <si>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</si>
  <si>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</si>
  <si>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</si>
  <si>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</si>
  <si>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</si>
  <si>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</si>
  <si>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</si>
  <si>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</si>
  <si>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</si>
  <si>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</si>
  <si>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</si>
  <si>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</si>
  <si>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</si>
  <si>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</si>
  <si>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</si>
  <si>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</si>
  <si>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</si>
  <si>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</si>
  <si>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</si>
  <si>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</si>
  <si>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</si>
  <si>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</si>
  <si>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</si>
  <si>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</si>
  <si>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</si>
  <si>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</si>
  <si>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</si>
  <si>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</si>
  <si>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</si>
  <si>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</si>
  <si>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</si>
  <si>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</si>
  <si>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</si>
  <si>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</si>
  <si>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</si>
  <si>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</si>
  <si>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</si>
  <si>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</si>
  <si>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</si>
  <si>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</si>
  <si>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</si>
  <si>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</si>
  <si>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</si>
  <si>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</si>
  <si>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</si>
  <si>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</si>
  <si>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</si>
  <si>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</si>
  <si>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</si>
  <si>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</si>
  <si>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</si>
  <si>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</si>
  <si>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</si>
  <si>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</si>
  <si>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</si>
  <si>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</si>
  <si>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</si>
  <si>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</si>
  <si>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</si>
  <si>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</si>
  <si>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</si>
  <si>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</si>
  <si>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</si>
  <si>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</si>
  <si>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</si>
  <si>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</si>
  <si>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</si>
  <si>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</si>
  <si>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</si>
  <si>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</si>
  <si>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</si>
  <si>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</si>
  <si>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</si>
  <si>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</si>
  <si>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</si>
  <si>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</si>
  <si>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</si>
  <si>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</si>
  <si>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</si>
  <si>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</si>
  <si>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</si>
  <si>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</si>
  <si>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</si>
  <si>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</si>
  <si>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</si>
  <si>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</si>
  <si>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</si>
  <si>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</si>
  <si>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</si>
  <si>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</si>
  <si>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</si>
  <si>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</si>
  <si>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</si>
  <si>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</si>
  <si>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</si>
  <si>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</si>
  <si>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</si>
  <si>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</si>
  <si>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</si>
  <si>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</si>
  <si>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</si>
  <si>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</si>
  <si>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</si>
  <si>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</si>
  <si>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</si>
  <si>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</si>
  <si>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</si>
  <si>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</si>
  <si>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</si>
  <si>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</si>
  <si>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</si>
  <si>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</si>
  <si>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</si>
  <si>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</si>
  <si>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</si>
  <si>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</si>
  <si>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</si>
  <si>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</si>
  <si>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</si>
  <si>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</si>
  <si>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</si>
  <si>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</si>
  <si>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</si>
  <si>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</si>
  <si>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</si>
  <si>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</si>
  <si>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</si>
  <si>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</si>
  <si>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</si>
  <si>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</si>
  <si>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</si>
  <si>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</si>
  <si>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</si>
  <si>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</si>
  <si>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</si>
  <si>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</si>
  <si>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</si>
  <si>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</si>
  <si>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</si>
  <si>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</si>
  <si>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</si>
  <si>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</si>
  <si>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</si>
  <si>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</si>
  <si>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</si>
  <si>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</si>
  <si>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</si>
  <si>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</si>
  <si>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</si>
  <si>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</si>
  <si>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</si>
  <si>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</si>
  <si>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</si>
  <si>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</si>
  <si>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</si>
  <si>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</si>
  <si>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</si>
  <si>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</si>
  <si>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</si>
  <si>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</si>
  <si>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</si>
  <si>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</si>
  <si>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</si>
  <si>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</si>
  <si>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</si>
  <si>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</si>
  <si>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</si>
  <si>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</si>
  <si>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</si>
  <si>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</si>
  <si>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</si>
  <si>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</si>
  <si>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</si>
  <si>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</si>
  <si>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</si>
  <si>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</si>
  <si>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</si>
  <si>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</si>
  <si>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</si>
  <si>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</si>
  <si>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</si>
  <si>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</si>
  <si>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</si>
  <si>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</si>
  <si>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</si>
  <si>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</si>
  <si>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</si>
  <si>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</si>
  <si>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</si>
  <si>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</si>
  <si>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</si>
  <si>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</si>
  <si>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</si>
  <si>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</si>
  <si>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</si>
  <si>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</si>
  <si>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</si>
  <si>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</si>
  <si>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</si>
  <si>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</si>
  <si>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</si>
  <si>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</si>
  <si>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</si>
  <si>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</si>
  <si>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</si>
  <si>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</si>
  <si>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</si>
  <si>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</si>
  <si>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</si>
  <si>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</si>
  <si>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</si>
  <si>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</si>
  <si>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</si>
  <si>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</si>
  <si>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</si>
  <si>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</si>
  <si>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</si>
  <si>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</si>
  <si>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</si>
  <si>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</si>
  <si>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</si>
  <si>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</si>
  <si>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</si>
  <si>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</si>
  <si>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</si>
  <si>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</si>
  <si>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</si>
  <si>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</si>
  <si>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</si>
  <si>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</si>
  <si>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</si>
  <si>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</si>
  <si>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</si>
  <si>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</si>
  <si>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</si>
  <si>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</si>
  <si>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</si>
  <si>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</si>
  <si>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</si>
  <si>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</si>
  <si>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</si>
  <si>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</si>
  <si>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</si>
  <si>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</si>
  <si>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</si>
  <si>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</si>
  <si>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</si>
  <si>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</si>
  <si>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</si>
  <si>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</si>
  <si>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</si>
  <si>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</si>
  <si>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</si>
  <si>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</si>
  <si>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</si>
  <si>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</si>
  <si>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</si>
  <si>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</si>
  <si>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</si>
  <si>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</si>
  <si>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</si>
  <si>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</si>
  <si>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</si>
  <si>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</si>
  <si>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</si>
  <si>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</si>
  <si>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</si>
  <si>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</si>
  <si>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</si>
  <si>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</si>
  <si>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</si>
  <si>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</si>
  <si>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</si>
  <si>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</si>
  <si>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</si>
  <si>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</si>
  <si>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</si>
  <si>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</si>
  <si>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</si>
  <si>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</si>
  <si>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</si>
  <si>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</si>
  <si>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</si>
  <si>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</si>
  <si>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</si>
  <si>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</si>
  <si>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</si>
  <si>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</si>
  <si>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</si>
  <si>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</si>
  <si>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</si>
  <si>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</si>
  <si>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</si>
  <si>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</si>
  <si>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</si>
  <si>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</si>
  <si>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</si>
  <si>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</si>
  <si>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</si>
  <si>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</si>
  <si>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</si>
  <si>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</si>
  <si>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</si>
  <si>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</si>
  <si>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</si>
  <si>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</si>
  <si>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</si>
  <si>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</si>
  <si>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</si>
  <si>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</si>
  <si>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</si>
  <si>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</si>
  <si>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</si>
  <si>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</si>
  <si>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</si>
  <si>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</si>
  <si>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</si>
  <si>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</si>
  <si>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</si>
  <si>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</si>
  <si>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</si>
  <si>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</si>
  <si>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</si>
  <si>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</si>
  <si>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</si>
  <si>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</si>
  <si>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</si>
  <si>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</si>
  <si>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</si>
  <si>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</si>
  <si>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</si>
  <si>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</si>
  <si>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</si>
  <si>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</si>
  <si>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</si>
  <si>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</si>
  <si>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</si>
  <si>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</si>
  <si>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</si>
  <si>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</si>
  <si>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</si>
  <si>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</si>
  <si>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</si>
  <si>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</si>
  <si>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</si>
  <si>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</si>
  <si>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</si>
  <si>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</si>
  <si>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</si>
  <si>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</si>
  <si>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</si>
  <si>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</si>
  <si>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</si>
  <si>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</si>
  <si>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</si>
  <si>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</si>
  <si>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</si>
  <si>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</si>
  <si>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</si>
  <si>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</si>
  <si>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</si>
  <si>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</si>
  <si>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</si>
  <si>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</si>
  <si>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</si>
  <si>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</si>
  <si>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</si>
  <si>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</si>
  <si>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</si>
  <si>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</si>
  <si>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</si>
  <si>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</si>
  <si>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</si>
  <si>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</si>
  <si>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</si>
  <si>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</si>
  <si>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</si>
  <si>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</si>
  <si>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</si>
  <si>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</si>
  <si>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</si>
  <si>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</si>
  <si>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</si>
  <si>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</si>
  <si>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</si>
  <si>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</si>
  <si>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</si>
  <si>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</si>
  <si>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</si>
  <si>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</si>
  <si>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</si>
  <si>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</si>
  <si>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</si>
  <si>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</si>
  <si>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</si>
  <si>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</si>
  <si>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</si>
  <si>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</si>
  <si>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</si>
  <si>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</si>
  <si>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</si>
  <si>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</si>
  <si>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</si>
  <si>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</si>
  <si>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</si>
  <si>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</si>
  <si>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</si>
  <si>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</si>
  <si>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</si>
  <si>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</si>
  <si>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</si>
  <si>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</si>
  <si>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</si>
  <si>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</si>
  <si>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</si>
  <si>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</si>
  <si>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</si>
  <si>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</si>
  <si>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</si>
  <si>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</si>
  <si>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</si>
  <si>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</si>
  <si>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</si>
  <si>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</si>
  <si>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</si>
  <si>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</si>
  <si>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</si>
  <si>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</si>
  <si>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</si>
  <si>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</si>
  <si>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</si>
  <si>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</si>
  <si>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</si>
  <si>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</si>
  <si>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</si>
  <si>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</si>
  <si>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</si>
  <si>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</si>
  <si>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</si>
  <si>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</si>
  <si>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</si>
  <si>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</si>
  <si>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</si>
  <si>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</si>
  <si>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</si>
  <si>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</si>
  <si>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</si>
  <si>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</si>
  <si>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</si>
  <si>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</si>
  <si>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</si>
  <si>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</si>
  <si>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</si>
  <si>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</si>
  <si>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</si>
  <si>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</si>
  <si>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</si>
  <si>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</si>
  <si>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</si>
  <si>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</si>
  <si>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</si>
  <si>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</si>
  <si>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</si>
  <si>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</si>
  <si>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</si>
  <si>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</si>
  <si>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</si>
  <si>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</si>
  <si>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</si>
  <si>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</si>
  <si>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</si>
  <si>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</si>
  <si>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</si>
  <si>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</si>
  <si>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</si>
  <si>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</si>
  <si>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</si>
  <si>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</si>
  <si>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</si>
  <si>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</si>
  <si>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</si>
  <si>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</si>
  <si>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</si>
  <si>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</si>
  <si>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</si>
  <si>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</si>
  <si>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</si>
  <si>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</si>
  <si>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</si>
  <si>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</si>
  <si>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</si>
  <si>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</si>
  <si>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</si>
  <si>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</si>
  <si>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</si>
  <si>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</si>
  <si>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</si>
  <si>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</si>
  <si>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</si>
  <si>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</si>
  <si>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</si>
  <si>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</si>
  <si>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</si>
  <si>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</si>
  <si>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</si>
  <si>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</si>
  <si>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</si>
  <si>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</si>
  <si>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</si>
  <si>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</si>
  <si>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</si>
  <si>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</si>
  <si>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</si>
  <si>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</si>
  <si>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</si>
  <si>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</si>
  <si>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</si>
  <si>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</si>
  <si>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</si>
  <si>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</si>
  <si>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</si>
  <si>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</si>
  <si>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</si>
  <si>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</si>
  <si>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</si>
  <si>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</si>
  <si>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</si>
  <si>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</si>
  <si>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</si>
  <si>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</si>
  <si>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</si>
  <si>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</si>
  <si>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</si>
  <si>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</si>
  <si>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</si>
  <si>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</si>
  <si>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</si>
  <si>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</si>
  <si>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</si>
  <si>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</si>
  <si>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</si>
  <si>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</si>
  <si>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</si>
  <si>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</si>
  <si>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</si>
  <si>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</si>
  <si>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</si>
  <si>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</si>
  <si>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</si>
  <si>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</si>
  <si>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</si>
  <si>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</si>
  <si>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</si>
  <si>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</si>
  <si>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</si>
  <si>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</si>
  <si>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</si>
  <si>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</si>
  <si>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</si>
  <si>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</si>
  <si>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</si>
  <si>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</si>
  <si>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</si>
  <si>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</si>
  <si>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</si>
  <si>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</si>
  <si>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</si>
  <si>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</si>
  <si>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</si>
  <si>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</si>
  <si>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</si>
  <si>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</si>
  <si>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</si>
  <si>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</si>
  <si>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</si>
  <si>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</si>
  <si>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</si>
  <si>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</si>
  <si>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</si>
  <si>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</si>
  <si>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</si>
  <si>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</si>
  <si>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</si>
  <si>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</si>
  <si>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</si>
  <si>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</si>
  <si>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</si>
  <si>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</si>
  <si>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</si>
  <si>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</si>
  <si>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</si>
  <si>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</si>
  <si>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</si>
  <si>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</si>
  <si>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</si>
  <si>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</si>
  <si>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</si>
  <si>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</si>
  <si>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</si>
  <si>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</si>
  <si>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</si>
  <si>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</si>
  <si>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</si>
  <si>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</si>
  <si>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</si>
  <si>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</si>
  <si>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</si>
  <si>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</si>
  <si>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</si>
  <si>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</si>
  <si>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</si>
  <si>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</si>
  <si>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</si>
  <si>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</si>
  <si>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</si>
  <si>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</si>
  <si>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</si>
  <si>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</si>
  <si>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</si>
  <si>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</si>
  <si>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</si>
  <si>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</si>
  <si>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</si>
  <si>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</si>
  <si>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</si>
  <si>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</si>
  <si>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</si>
  <si>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</si>
  <si>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</si>
  <si>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</si>
  <si>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</si>
  <si>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</si>
  <si>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</si>
  <si>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</si>
  <si>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</si>
  <si>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</si>
  <si>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</si>
  <si>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</si>
  <si>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</si>
  <si>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</si>
  <si>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</si>
  <si>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</si>
  <si>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</si>
  <si>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</si>
  <si>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</si>
  <si>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</si>
  <si>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</si>
  <si>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</si>
  <si>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</si>
  <si>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</si>
  <si>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</si>
  <si>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</si>
  <si>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</si>
  <si>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</si>
  <si>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</si>
  <si>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</si>
  <si>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</si>
  <si>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</si>
  <si>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</si>
  <si>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</si>
  <si>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</si>
  <si>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</si>
  <si>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</si>
  <si>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</si>
  <si>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</si>
  <si>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</si>
  <si>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</si>
  <si>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</si>
  <si>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</si>
  <si>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</si>
  <si>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</si>
  <si>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</si>
  <si>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</si>
  <si>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</si>
  <si>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</si>
  <si>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</si>
  <si>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</si>
  <si>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</si>
  <si>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</si>
  <si>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</si>
  <si>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</si>
  <si>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</si>
  <si>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</si>
  <si>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</si>
  <si>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</si>
  <si>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</si>
  <si>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</si>
  <si>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</si>
  <si>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</si>
  <si>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</si>
  <si>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</si>
  <si>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</si>
  <si>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</si>
  <si>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</si>
  <si>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</si>
  <si>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</si>
  <si>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</si>
  <si>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</si>
  <si>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</si>
  <si>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</si>
  <si>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</si>
  <si>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</si>
  <si>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</si>
  <si>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</si>
  <si>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</si>
  <si>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</si>
  <si>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</si>
  <si>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</si>
  <si>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</si>
  <si>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</si>
  <si>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</si>
  <si>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</si>
  <si>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</si>
  <si>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</si>
  <si>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</si>
  <si>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</si>
  <si>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</si>
  <si>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</si>
  <si>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</si>
  <si>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</si>
  <si>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</si>
  <si>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</si>
  <si>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</si>
  <si>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</si>
  <si>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</si>
  <si>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</si>
  <si>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</si>
  <si>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</si>
  <si>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</si>
  <si>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</si>
  <si>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</si>
  <si>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</si>
  <si>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</si>
  <si>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</si>
  <si>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</si>
  <si>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</si>
  <si>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</si>
  <si>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</si>
  <si>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</si>
  <si>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</si>
  <si>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</si>
  <si>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</si>
  <si>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</si>
  <si>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</si>
  <si>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</si>
  <si>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</si>
  <si>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</si>
  <si>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</si>
  <si>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</si>
  <si>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</si>
  <si>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</si>
  <si>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</si>
  <si>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</si>
  <si>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</si>
  <si>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</si>
  <si>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</si>
  <si>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</si>
  <si>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</si>
  <si>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</si>
  <si>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</si>
  <si>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</si>
  <si>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</si>
  <si>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</si>
  <si>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</si>
  <si>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</si>
  <si>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</si>
  <si>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</si>
  <si>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</si>
  <si>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</si>
  <si>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</si>
  <si>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</si>
  <si>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</si>
  <si>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</si>
  <si>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</si>
  <si>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</si>
  <si>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</si>
  <si>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</si>
  <si>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</si>
  <si>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</si>
  <si>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</si>
  <si>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</si>
  <si>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</si>
  <si>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</si>
  <si>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</si>
  <si>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</si>
  <si>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</si>
  <si>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</si>
  <si>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</si>
  <si>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</si>
  <si>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</si>
  <si>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</si>
  <si>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</si>
  <si>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</si>
  <si>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</si>
  <si>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</si>
  <si>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</si>
  <si>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</si>
  <si>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</si>
  <si>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</si>
  <si>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</si>
  <si>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</si>
  <si>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</si>
  <si>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</si>
  <si>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</si>
  <si>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</si>
  <si>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</si>
  <si>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</si>
  <si>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</si>
  <si>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</si>
  <si>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</si>
  <si>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</si>
  <si>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</si>
  <si>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</si>
  <si>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</si>
  <si>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</si>
  <si>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</si>
  <si>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</si>
  <si>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</si>
  <si>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</si>
  <si>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</si>
  <si>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</si>
  <si>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</si>
  <si>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</si>
  <si>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</si>
  <si>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</si>
  <si>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</si>
  <si>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</si>
  <si>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</si>
  <si>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</si>
  <si>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</si>
  <si>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</si>
  <si>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</si>
  <si>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</si>
  <si>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</si>
  <si>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</si>
  <si>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</si>
  <si>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</si>
  <si>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</si>
  <si>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</si>
  <si>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</si>
  <si>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</si>
  <si>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</si>
  <si>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</si>
  <si>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</si>
  <si>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</si>
  <si>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</si>
  <si>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</si>
  <si>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</si>
  <si>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</si>
  <si>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</si>
  <si>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</si>
  <si>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</si>
  <si>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</si>
  <si>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</si>
  <si>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</si>
  <si>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</si>
  <si>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</si>
  <si>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</si>
  <si>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</si>
  <si>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</si>
  <si>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</si>
  <si>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</si>
  <si>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</si>
  <si>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</si>
  <si>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</si>
  <si>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</si>
  <si>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</si>
  <si>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</si>
  <si>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</si>
  <si>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</si>
  <si>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</si>
  <si>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</si>
  <si>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</si>
  <si>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</si>
  <si>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</si>
  <si>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</si>
  <si>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</si>
  <si>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</si>
  <si>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</si>
  <si>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</si>
  <si>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</si>
  <si>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</si>
  <si>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</si>
  <si>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</si>
  <si>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</si>
  <si>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</si>
  <si>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</si>
  <si>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</si>
  <si>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</si>
  <si>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</si>
  <si>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</si>
  <si>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</si>
  <si>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</si>
  <si>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</si>
  <si>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</si>
  <si>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</si>
  <si>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</si>
  <si>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</si>
  <si>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</si>
  <si>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</si>
  <si>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</si>
  <si>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</si>
  <si>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</si>
  <si>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</si>
  <si>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</si>
  <si>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</si>
  <si>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</si>
  <si>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</si>
  <si>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</si>
  <si>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</si>
  <si>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</si>
  <si>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</si>
  <si>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</si>
  <si>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</si>
  <si>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</si>
  <si>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</si>
  <si>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</si>
  <si>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</si>
  <si>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</si>
  <si>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</si>
  <si>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</si>
  <si>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</si>
  <si>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</si>
  <si>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</si>
  <si>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</si>
  <si>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</si>
  <si>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</si>
  <si>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</si>
  <si>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</si>
  <si>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</si>
  <si>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</si>
  <si>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</si>
  <si>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</si>
  <si>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</si>
  <si>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</si>
  <si>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</si>
  <si>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</si>
  <si>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</si>
  <si>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</si>
  <si>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</si>
  <si>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</si>
  <si>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</si>
  <si>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</si>
  <si>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</si>
  <si>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</si>
  <si>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</si>
  <si>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</si>
  <si>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</si>
  <si>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</si>
  <si>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</si>
  <si>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</si>
  <si>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</si>
  <si>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</si>
  <si>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</si>
  <si>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</si>
  <si>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</si>
  <si>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</si>
  <si>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</si>
  <si>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</si>
  <si>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</si>
  <si>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</si>
  <si>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</si>
  <si>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</si>
  <si>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</si>
  <si>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</si>
  <si>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</si>
  <si>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</si>
  <si>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</si>
  <si>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</si>
  <si>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</si>
  <si>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</si>
  <si>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</si>
  <si>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</si>
  <si>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</si>
  <si>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</si>
  <si>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</si>
  <si>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</si>
  <si>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</si>
  <si>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</si>
  <si>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</si>
  <si>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</si>
  <si>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</si>
  <si>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</si>
  <si>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</si>
  <si>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</si>
  <si>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</si>
  <si>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</si>
  <si>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</si>
  <si>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</si>
  <si>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</si>
  <si>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</si>
  <si>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</si>
  <si>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</si>
  <si>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</si>
  <si>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</si>
  <si>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</si>
  <si>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</si>
  <si>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</si>
  <si>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</si>
  <si>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</si>
  <si>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</si>
  <si>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</si>
  <si>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</si>
  <si>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</si>
  <si>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</si>
  <si>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</si>
  <si>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</si>
  <si>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</si>
  <si>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</si>
  <si>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</si>
  <si>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</si>
  <si>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</si>
  <si>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</si>
  <si>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</si>
  <si>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</si>
  <si>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</si>
  <si>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</si>
  <si>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</si>
  <si>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</si>
  <si>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</si>
  <si>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</si>
  <si>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</si>
  <si>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</si>
  <si>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</si>
  <si>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</si>
  <si>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</si>
  <si>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</si>
  <si>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</si>
  <si>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</si>
  <si>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</si>
  <si>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</si>
  <si>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</si>
  <si>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</si>
  <si>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</si>
  <si>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</si>
  <si>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</si>
  <si>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</si>
  <si>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</si>
  <si>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</si>
  <si>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</si>
  <si>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</si>
  <si>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</si>
  <si>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</si>
  <si>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</si>
  <si>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</si>
  <si>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</si>
  <si>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</si>
  <si>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</si>
  <si>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</si>
  <si>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</si>
  <si>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</si>
  <si>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</si>
  <si>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</si>
  <si>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</si>
  <si>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</si>
  <si>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</si>
  <si>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</si>
  <si>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</si>
  <si>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</si>
  <si>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</si>
  <si>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</si>
  <si>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</si>
  <si>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</si>
  <si>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</si>
  <si>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</si>
  <si>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</si>
  <si>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</si>
  <si>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</si>
  <si>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</si>
  <si>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</si>
  <si>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</si>
  <si>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</si>
  <si>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</si>
  <si>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</si>
  <si>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</si>
  <si>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</si>
  <si>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</si>
  <si>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</si>
  <si>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</si>
  <si>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</si>
  <si>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</si>
  <si>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</si>
  <si>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</si>
  <si>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</si>
  <si>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</si>
  <si>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</si>
  <si>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</si>
  <si>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</si>
  <si>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</si>
  <si>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</si>
  <si>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</si>
  <si>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</si>
  <si>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</si>
  <si>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</si>
  <si>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</si>
  <si>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</si>
  <si>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</si>
  <si>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</si>
  <si>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</si>
  <si>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</si>
  <si>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</si>
  <si>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</si>
  <si>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</si>
  <si>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</si>
  <si>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</si>
  <si>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</si>
  <si>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</si>
  <si>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</si>
  <si>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</si>
  <si>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</si>
  <si>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</si>
  <si>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</si>
  <si>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</si>
  <si>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</si>
  <si>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</si>
  <si>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</si>
  <si>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</si>
  <si>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</si>
  <si>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</si>
  <si>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</si>
  <si>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</si>
  <si>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</si>
  <si>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</si>
  <si>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</si>
  <si>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</si>
  <si>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</si>
  <si>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</si>
  <si>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</si>
  <si>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</si>
  <si>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</si>
  <si>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</si>
  <si>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</si>
  <si>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</si>
  <si>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</si>
  <si>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</si>
  <si>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</si>
  <si>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</si>
  <si>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</si>
  <si>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</si>
  <si>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</si>
  <si>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</si>
  <si>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</si>
  <si>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</si>
  <si>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</si>
  <si>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</si>
  <si>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</si>
  <si>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</si>
  <si>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</si>
  <si>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</si>
  <si>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</si>
  <si>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</si>
  <si>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</si>
  <si>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</si>
  <si>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</si>
  <si>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</si>
  <si>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</si>
  <si>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</si>
  <si>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</si>
  <si>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</si>
  <si>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</si>
  <si>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</si>
  <si>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</si>
  <si>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</si>
  <si>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</si>
  <si>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</si>
  <si>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</si>
  <si>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</si>
  <si>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</si>
  <si>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</si>
  <si>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</si>
  <si>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</si>
  <si>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</si>
  <si>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</si>
  <si>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</si>
  <si>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</si>
  <si>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</si>
  <si>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</si>
  <si>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</si>
  <si>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</si>
  <si>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</si>
  <si>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</si>
  <si>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</si>
  <si>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</si>
  <si>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</si>
  <si>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</si>
  <si>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</si>
  <si>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</si>
  <si>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</si>
  <si>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</si>
  <si>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</si>
  <si>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</si>
  <si>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</si>
  <si>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</si>
  <si>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</si>
  <si>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</si>
  <si>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</si>
  <si>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</si>
  <si>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</si>
  <si>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</si>
  <si>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</si>
  <si>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</si>
  <si>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</si>
  <si>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</si>
  <si>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</si>
  <si>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</si>
  <si>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</si>
  <si>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</si>
  <si>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</si>
  <si>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</si>
  <si>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</si>
  <si>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</si>
  <si>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</si>
  <si>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</si>
  <si>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</si>
  <si>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</si>
  <si>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</si>
  <si>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</si>
  <si>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</si>
  <si>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</si>
  <si>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</si>
  <si>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</si>
  <si>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</si>
  <si>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</si>
  <si>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</si>
  <si>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</si>
  <si>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</si>
  <si>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</si>
  <si>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</si>
  <si>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</si>
  <si>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</si>
  <si>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</si>
  <si>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</si>
  <si>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</si>
  <si>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</si>
  <si>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</si>
  <si>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</si>
  <si>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</si>
  <si>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</si>
  <si>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</si>
  <si>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</si>
  <si>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</si>
  <si>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</si>
  <si>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</si>
  <si>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</si>
  <si>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</si>
  <si>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</si>
  <si>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</si>
  <si>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</si>
  <si>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</si>
  <si>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</si>
  <si>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</si>
  <si>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</si>
  <si>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</si>
  <si>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</si>
  <si>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</si>
  <si>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</si>
  <si>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</si>
  <si>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</si>
  <si>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</si>
  <si>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</si>
  <si>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</si>
  <si>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</si>
  <si>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</si>
  <si>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</si>
  <si>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</si>
  <si>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</si>
  <si>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</si>
  <si>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</si>
  <si>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</si>
  <si>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</si>
  <si>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</si>
  <si>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</si>
  <si>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</si>
  <si>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</si>
  <si>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</si>
  <si>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</si>
  <si>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</si>
  <si>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</si>
  <si>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</si>
  <si>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</si>
  <si>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</si>
  <si>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</si>
  <si>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</si>
  <si>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</si>
  <si>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</si>
  <si>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</si>
  <si>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</si>
  <si>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</si>
  <si>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</si>
  <si>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</si>
  <si>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</si>
  <si>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</si>
  <si>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</si>
  <si>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</si>
  <si>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</si>
  <si>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</si>
  <si>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</si>
  <si>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</si>
  <si>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</si>
  <si>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</si>
  <si>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</si>
  <si>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</si>
  <si>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</si>
  <si>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</si>
  <si>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</si>
  <si>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</si>
  <si>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</si>
  <si>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</si>
  <si>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</si>
  <si>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</si>
  <si>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</si>
  <si>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</si>
  <si>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</si>
  <si>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</si>
  <si>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</si>
  <si>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</si>
  <si>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</si>
  <si>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</si>
  <si>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</si>
  <si>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</si>
  <si>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</si>
  <si>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</si>
  <si>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</si>
  <si>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</si>
  <si>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</si>
  <si>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</si>
  <si>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</si>
  <si>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</si>
  <si>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</si>
  <si>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</si>
  <si>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</si>
  <si>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</si>
  <si>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</si>
  <si>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</si>
  <si>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</si>
  <si>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</si>
  <si>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</si>
  <si>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</si>
  <si>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</si>
  <si>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</si>
  <si>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</si>
  <si>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</si>
  <si>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</si>
  <si>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</si>
  <si>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</si>
  <si>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</si>
  <si>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</si>
  <si>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</si>
  <si>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</si>
  <si>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</si>
  <si>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</si>
  <si>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</si>
  <si>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</si>
  <si>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</si>
  <si>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</si>
  <si>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</si>
  <si>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</si>
  <si>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</si>
  <si>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</si>
  <si>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</si>
  <si>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</si>
  <si>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</si>
  <si>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</si>
  <si>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</si>
  <si>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</si>
  <si>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</si>
  <si>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</si>
  <si>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</si>
  <si>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</si>
  <si>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</si>
  <si>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</si>
  <si>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</si>
  <si>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</si>
  <si>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</si>
  <si>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</si>
  <si>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</si>
  <si>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</si>
  <si>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</si>
  <si>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</si>
  <si>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</si>
  <si>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</si>
  <si>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</si>
  <si>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</si>
  <si>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</si>
  <si>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</si>
  <si>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</si>
  <si>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</si>
  <si>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</si>
  <si>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</si>
  <si>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</si>
  <si>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</si>
  <si>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</si>
  <si>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</si>
  <si>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</si>
  <si>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</si>
  <si>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</si>
  <si>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</si>
  <si>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</si>
  <si>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</si>
  <si>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</si>
  <si>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</si>
  <si>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</si>
  <si>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</si>
  <si>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</si>
  <si>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</si>
  <si>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</si>
  <si>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</si>
  <si>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</si>
  <si>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</si>
  <si>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</si>
  <si>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</si>
  <si>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</si>
  <si>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</si>
  <si>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</si>
  <si>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</si>
  <si>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</si>
  <si>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</si>
  <si>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</si>
  <si>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</si>
  <si>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</si>
  <si>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</si>
  <si>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</si>
  <si>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</si>
  <si>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</si>
  <si>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</si>
  <si>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</si>
  <si>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</si>
  <si>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</si>
  <si>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</si>
  <si>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</si>
  <si>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</si>
  <si>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</si>
  <si>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</si>
  <si>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</si>
  <si>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</si>
  <si>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</si>
  <si>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</si>
  <si>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</si>
  <si>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</si>
  <si>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</si>
  <si>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</si>
  <si>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</si>
  <si>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</si>
  <si>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</si>
  <si>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</si>
  <si>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</si>
  <si>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</si>
  <si>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</si>
  <si>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</si>
  <si>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</si>
  <si>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</si>
  <si>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</si>
  <si>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</si>
  <si>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</si>
  <si>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</si>
  <si>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</si>
  <si>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</si>
  <si>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</si>
  <si>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</si>
  <si>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</si>
  <si>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</si>
  <si>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</si>
  <si>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</si>
  <si>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</si>
  <si>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</si>
  <si>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</si>
  <si>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</si>
  <si>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</si>
  <si>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</si>
  <si>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</si>
  <si>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</si>
  <si>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</si>
  <si>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</si>
  <si>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</si>
  <si>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</si>
  <si>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</si>
  <si>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</si>
  <si>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</si>
  <si>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</si>
  <si>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</si>
  <si>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</si>
  <si>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</si>
  <si>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</si>
  <si>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</si>
  <si>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</si>
  <si>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</si>
  <si>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</si>
  <si>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</si>
  <si>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</si>
  <si>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</si>
  <si>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</si>
  <si>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</si>
  <si>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</si>
  <si>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</si>
  <si>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</si>
  <si>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</si>
  <si>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</si>
  <si>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</si>
  <si>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</si>
  <si>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</si>
  <si>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</si>
  <si>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</si>
  <si>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</si>
  <si>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</si>
  <si>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</si>
  <si>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</si>
  <si>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</si>
  <si>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</si>
  <si>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</si>
  <si>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</si>
  <si>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</si>
  <si>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</si>
  <si>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</si>
  <si>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</si>
  <si>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</si>
  <si>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</si>
  <si>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</si>
  <si>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</si>
  <si>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</si>
  <si>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</si>
  <si>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</si>
  <si>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</si>
  <si>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</si>
  <si>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</si>
  <si>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</si>
  <si>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</si>
  <si>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</si>
  <si>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</si>
  <si>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</si>
  <si>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</si>
  <si>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</si>
  <si>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</si>
  <si>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</si>
  <si>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</si>
  <si>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</si>
  <si>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</si>
  <si>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</si>
  <si>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</si>
  <si>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</si>
  <si>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</si>
  <si>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</si>
  <si>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</si>
  <si>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</si>
  <si>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</si>
  <si>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</si>
  <si>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</si>
  <si>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</si>
  <si>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</si>
  <si>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</si>
  <si>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</si>
  <si>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</si>
  <si>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</si>
  <si>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</si>
  <si>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</si>
  <si>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</si>
  <si>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</si>
  <si>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</si>
  <si>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</si>
  <si>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</si>
  <si>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</si>
  <si>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</si>
  <si>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</si>
  <si>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</si>
  <si>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</si>
  <si>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</si>
  <si>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</si>
  <si>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</si>
  <si>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</si>
  <si>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</si>
  <si>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</si>
  <si>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</si>
  <si>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</si>
  <si>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</si>
  <si>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</si>
  <si>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</si>
  <si>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</si>
  <si>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</si>
  <si>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</si>
  <si>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</si>
  <si>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</si>
  <si>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</si>
  <si>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</si>
  <si>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</si>
  <si>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</si>
  <si>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</si>
  <si>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</si>
  <si>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</si>
  <si>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</si>
  <si>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</si>
  <si>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</si>
  <si>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</si>
  <si>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</si>
  <si>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</si>
  <si>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</si>
  <si>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</si>
  <si>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</si>
  <si>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</si>
  <si>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</si>
  <si>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</si>
  <si>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</si>
  <si>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</si>
  <si>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</si>
  <si>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</si>
  <si>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</si>
  <si>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</si>
  <si>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</si>
  <si>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</si>
  <si>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</si>
  <si>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</si>
  <si>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</si>
  <si>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</si>
  <si>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</si>
  <si>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</si>
  <si>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</si>
  <si>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</si>
  <si>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</si>
  <si>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</si>
  <si>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</si>
  <si>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</si>
  <si>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</si>
  <si>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</si>
  <si>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</si>
  <si>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</si>
  <si>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</si>
  <si>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</si>
  <si>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</si>
  <si>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</si>
  <si>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</si>
  <si>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</si>
  <si>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</si>
  <si>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</si>
  <si>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</si>
  <si>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</si>
  <si>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</si>
  <si>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</si>
  <si>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</si>
  <si>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</si>
  <si>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</si>
  <si>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</si>
  <si>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</si>
  <si>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</si>
  <si>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</si>
  <si>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</si>
  <si>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</si>
  <si>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</si>
  <si>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</si>
  <si>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</si>
  <si>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</si>
  <si>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</si>
  <si>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</si>
  <si>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</si>
  <si>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</si>
  <si>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</si>
  <si>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</si>
  <si>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</si>
  <si>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</si>
  <si>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</si>
  <si>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</si>
  <si>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</si>
  <si>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</si>
  <si>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</si>
  <si>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</si>
  <si>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</si>
  <si>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</si>
  <si>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</si>
  <si>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</si>
  <si>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</si>
  <si>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</si>
  <si>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</si>
  <si>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</si>
  <si>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</si>
  <si>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</si>
  <si>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</si>
  <si>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</si>
  <si>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</si>
  <si>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</si>
  <si>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</si>
  <si>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</si>
  <si>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</si>
  <si>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</si>
  <si>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</si>
  <si>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</si>
  <si>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</si>
  <si>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</si>
  <si>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</si>
  <si>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</si>
  <si>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</si>
  <si>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</si>
  <si>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</si>
  <si>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</si>
  <si>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</si>
  <si>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</si>
  <si>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</si>
  <si>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</si>
  <si>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</si>
  <si>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</si>
  <si>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</si>
  <si>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</si>
  <si>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</si>
  <si>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</si>
  <si>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</si>
  <si>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</si>
  <si>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</si>
  <si>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</si>
  <si>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</si>
  <si>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</si>
  <si>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</si>
  <si>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</si>
  <si>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</si>
  <si>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</si>
  <si>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</si>
  <si>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</si>
  <si>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</si>
  <si>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</si>
  <si>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</si>
  <si>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</si>
  <si>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</si>
  <si>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</si>
  <si>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</si>
  <si>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</si>
  <si>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</si>
  <si>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</si>
  <si>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</si>
  <si>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</si>
  <si>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</si>
  <si>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</si>
  <si>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</si>
  <si>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</si>
  <si>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</si>
  <si>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</si>
  <si>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</si>
  <si>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</si>
  <si>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</si>
  <si>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</si>
  <si>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</si>
  <si>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</si>
  <si>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</si>
  <si>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</si>
  <si>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</si>
  <si>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</si>
  <si>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</si>
  <si>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</si>
  <si>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</si>
  <si>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</si>
  <si>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</si>
  <si>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</si>
  <si>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</si>
  <si>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</si>
  <si>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</si>
  <si>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</si>
  <si>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</si>
  <si>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</si>
  <si>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</si>
  <si>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</si>
  <si>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</si>
  <si>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</si>
  <si>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</si>
  <si>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</si>
  <si>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</si>
  <si>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</si>
  <si>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</si>
  <si>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</si>
  <si>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</si>
  <si>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</si>
  <si>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</si>
  <si>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</si>
  <si>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</si>
  <si>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</si>
  <si>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</si>
  <si>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</si>
  <si>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</si>
  <si>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</si>
  <si>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</si>
  <si>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</si>
  <si>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</si>
  <si>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</si>
  <si>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</si>
  <si>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</si>
  <si>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</si>
  <si>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</si>
  <si>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</si>
  <si>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</si>
  <si>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</si>
  <si>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</si>
  <si>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</si>
  <si>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</si>
  <si>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</si>
  <si>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</si>
  <si>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</si>
  <si>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</si>
  <si>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</si>
  <si>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</si>
  <si>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</si>
  <si>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</si>
  <si>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</si>
  <si>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</si>
  <si>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</si>
  <si>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</si>
  <si>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</si>
  <si>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</si>
  <si>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</si>
  <si>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</si>
  <si>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</si>
  <si>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</si>
  <si>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</si>
  <si>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</si>
  <si>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</si>
  <si>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</si>
  <si>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</si>
  <si>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</si>
  <si>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</si>
  <si>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</si>
  <si>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</si>
  <si>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</si>
  <si>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</si>
  <si>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</si>
  <si>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</si>
  <si>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</si>
  <si>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</si>
  <si>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</si>
  <si>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</si>
  <si>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</si>
  <si>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</si>
  <si>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</si>
  <si>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</si>
  <si>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</si>
  <si>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</si>
  <si>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</si>
  <si>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</si>
  <si>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</si>
  <si>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</si>
  <si>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</si>
  <si>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</si>
  <si>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</si>
  <si>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</si>
  <si>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</si>
  <si>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</si>
  <si>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</si>
  <si>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</si>
  <si>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</si>
  <si>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</si>
  <si>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</si>
  <si>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</si>
  <si>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</si>
  <si>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</si>
  <si>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</si>
  <si>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</si>
  <si>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</si>
  <si>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</si>
  <si>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</si>
  <si>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</si>
  <si>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</si>
  <si>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</si>
  <si>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</si>
  <si>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</si>
  <si>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</si>
  <si>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</si>
  <si>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</si>
  <si>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</si>
  <si>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</si>
  <si>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</si>
  <si>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</si>
  <si>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</si>
  <si>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</si>
  <si>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</si>
  <si>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</si>
  <si>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</si>
  <si>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</si>
  <si>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</si>
  <si>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</si>
  <si>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</si>
  <si>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</si>
  <si>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</si>
  <si>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</si>
  <si>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</si>
  <si>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</si>
  <si>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</si>
  <si>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</si>
  <si>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</si>
  <si>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</si>
  <si>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</si>
  <si>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</si>
  <si>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</si>
  <si>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</si>
  <si>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</si>
  <si>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</si>
  <si>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</si>
  <si>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</si>
  <si>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</si>
  <si>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</si>
  <si>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</si>
  <si>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</si>
  <si>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</si>
  <si>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</si>
  <si>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</si>
  <si>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</si>
  <si>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</si>
  <si>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</si>
  <si>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</si>
  <si>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</si>
  <si>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</si>
  <si>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</si>
  <si>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</si>
  <si>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</si>
  <si>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</si>
  <si>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</si>
  <si>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</si>
  <si>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</si>
  <si>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</si>
  <si>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</si>
  <si>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</si>
  <si>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</si>
  <si>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</si>
  <si>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</si>
  <si>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</si>
  <si>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</si>
  <si>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</si>
  <si>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</si>
  <si>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</si>
  <si>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</si>
  <si>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</si>
  <si>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</si>
  <si>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</si>
  <si>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</si>
  <si>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</si>
  <si>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</si>
  <si>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</si>
  <si>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</si>
  <si>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</si>
  <si>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</si>
  <si>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</si>
  <si>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</si>
  <si>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</si>
  <si>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</si>
  <si>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</si>
  <si>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</si>
  <si>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</si>
  <si>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</si>
  <si>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</si>
  <si>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</si>
  <si>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</si>
  <si>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</si>
  <si>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</si>
  <si>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</si>
  <si>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</si>
  <si>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</si>
  <si>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</si>
  <si>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</si>
  <si>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</si>
  <si>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</si>
  <si>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</si>
  <si>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</si>
  <si>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</si>
  <si>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</si>
  <si>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</si>
  <si>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</si>
  <si>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</si>
  <si>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</si>
  <si>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</si>
  <si>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</si>
  <si>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</si>
  <si>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</si>
  <si>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</si>
  <si>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</si>
  <si>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</si>
  <si>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</si>
  <si>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</si>
  <si>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</si>
  <si>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</si>
  <si>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</si>
  <si>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</si>
  <si>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</si>
  <si>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</si>
  <si>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</si>
  <si>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</si>
  <si>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</si>
  <si>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</si>
  <si>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</si>
  <si>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</si>
  <si>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</si>
  <si>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</si>
  <si>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</si>
  <si>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</si>
  <si>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</si>
  <si>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</si>
  <si>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</si>
  <si>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</si>
  <si>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</si>
  <si>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</si>
  <si>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</si>
  <si>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</si>
  <si>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</si>
  <si>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</si>
  <si>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</si>
  <si>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</si>
  <si>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</si>
  <si>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</si>
  <si>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</si>
  <si>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</si>
  <si>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</si>
  <si>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</si>
  <si>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</si>
  <si>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</si>
  <si>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</si>
  <si>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</si>
  <si>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</si>
  <si>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</si>
  <si>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</si>
  <si>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</si>
  <si>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</si>
  <si>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</si>
  <si>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</si>
  <si>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</si>
  <si>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</si>
  <si>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</si>
  <si>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</si>
  <si>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</si>
  <si>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</si>
  <si>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</si>
  <si>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</si>
  <si>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</si>
  <si>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</si>
  <si>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</si>
  <si>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</si>
  <si>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</si>
  <si>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</si>
  <si>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</si>
  <si>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</si>
  <si>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</si>
  <si>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</si>
  <si>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</si>
  <si>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</si>
  <si>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</si>
  <si>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</si>
  <si>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</si>
  <si>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</si>
  <si>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</si>
  <si>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</si>
  <si>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</si>
  <si>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</si>
  <si>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</si>
  <si>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</si>
  <si>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</si>
  <si>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</si>
  <si>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</si>
  <si>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</si>
  <si>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</si>
  <si>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</si>
  <si>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</si>
  <si>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</si>
  <si>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</si>
  <si>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</si>
  <si>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</si>
  <si>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</si>
  <si>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</si>
  <si>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</si>
  <si>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</si>
  <si>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</si>
  <si>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</si>
  <si>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</si>
  <si>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</si>
  <si>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</si>
  <si>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</si>
  <si>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</si>
  <si>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</si>
  <si>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</si>
  <si>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</si>
  <si>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</si>
  <si>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</si>
  <si>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</si>
  <si>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</si>
  <si>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</si>
  <si>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</si>
  <si>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</si>
  <si>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</si>
  <si>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</si>
  <si>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</si>
  <si>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</si>
  <si>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</si>
  <si>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</si>
  <si>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</si>
  <si>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</si>
  <si>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</si>
  <si>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</si>
  <si>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</si>
  <si>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</si>
  <si>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</si>
  <si>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</si>
  <si>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</si>
  <si>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</si>
  <si>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</si>
  <si>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</si>
  <si>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</si>
  <si>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</si>
  <si>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</si>
  <si>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</si>
  <si>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</si>
  <si>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</si>
  <si>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</si>
  <si>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</si>
  <si>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</si>
  <si>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</si>
  <si>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</si>
  <si>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</si>
  <si>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</si>
  <si>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</si>
  <si>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</si>
  <si>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</si>
  <si>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</si>
  <si>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</si>
  <si>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</si>
  <si>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</si>
  <si>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</si>
  <si>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</si>
  <si>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</si>
  <si>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</si>
  <si>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</si>
  <si>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</si>
  <si>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</si>
  <si>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</si>
  <si>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</si>
  <si>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</si>
  <si>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</si>
  <si>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</si>
  <si>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</si>
  <si>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</si>
  <si>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</si>
  <si>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</si>
  <si>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</si>
  <si>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</si>
  <si>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</si>
  <si>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</si>
  <si>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</si>
  <si>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</si>
  <si>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</si>
  <si>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</si>
  <si>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</si>
  <si>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</si>
  <si>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</si>
  <si>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</si>
  <si>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</si>
  <si>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</si>
  <si>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</si>
  <si>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</si>
  <si>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</si>
  <si>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</si>
  <si>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</si>
  <si>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</si>
  <si>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</si>
  <si>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</si>
  <si>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</si>
  <si>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</si>
  <si>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</si>
  <si>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</si>
  <si>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</si>
  <si>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</si>
  <si>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</si>
  <si>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</si>
  <si>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</si>
  <si>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</si>
  <si>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</si>
  <si>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</si>
  <si>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</si>
  <si>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</si>
  <si>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</si>
  <si>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</si>
  <si>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</si>
  <si>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</si>
  <si>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</si>
  <si>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</si>
  <si>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</si>
  <si>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</si>
  <si>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</si>
  <si>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</si>
  <si>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</si>
  <si>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</si>
  <si>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</si>
  <si>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</si>
  <si>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</si>
  <si>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</si>
  <si>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</si>
  <si>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</si>
  <si>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</si>
  <si>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</si>
  <si>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</si>
  <si>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</si>
  <si>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</si>
  <si>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</si>
  <si>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</si>
  <si>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</si>
  <si>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</si>
  <si>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</si>
  <si>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</si>
  <si>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</si>
  <si>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</si>
  <si>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</si>
  <si>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</si>
  <si>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</si>
  <si>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</si>
  <si>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</si>
  <si>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</si>
  <si>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</si>
  <si>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</si>
  <si>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</si>
  <si>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</si>
  <si>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</si>
  <si>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</si>
  <si>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</si>
  <si>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</si>
  <si>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</si>
  <si>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</si>
  <si>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</si>
  <si>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</si>
  <si>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</si>
  <si>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</si>
  <si>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</si>
  <si>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</si>
  <si>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</si>
  <si>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</si>
  <si>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</si>
  <si>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</si>
  <si>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</si>
  <si>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</si>
  <si>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</si>
  <si>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</si>
  <si>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</si>
  <si>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</si>
  <si>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</si>
  <si>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</si>
  <si>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</si>
  <si>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</si>
  <si>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</si>
  <si>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</si>
  <si>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</si>
  <si>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</si>
  <si>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</si>
  <si>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</si>
  <si>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</si>
  <si>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</si>
  <si>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</si>
  <si>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</si>
  <si>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</si>
  <si>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</si>
  <si>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</si>
  <si>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</si>
  <si>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</si>
  <si>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</si>
  <si>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</si>
  <si>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</si>
  <si>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</si>
  <si>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</si>
  <si>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</si>
  <si>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</si>
  <si>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</si>
  <si>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</si>
  <si>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</si>
  <si>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</si>
  <si>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</si>
  <si>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</si>
  <si>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</si>
  <si>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</si>
  <si>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</si>
  <si>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</si>
  <si>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</si>
  <si>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</si>
  <si>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</si>
  <si>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</si>
  <si>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</si>
  <si>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</si>
  <si>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</si>
  <si>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</si>
  <si>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</si>
  <si>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</si>
  <si>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</si>
  <si>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</si>
  <si>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</si>
  <si>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</si>
  <si>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</si>
  <si>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</si>
  <si>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</si>
  <si>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</si>
  <si>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</si>
  <si>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</si>
  <si>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</si>
  <si>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</si>
  <si>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</si>
  <si>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</si>
  <si>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</si>
  <si>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</si>
  <si>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</si>
  <si>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</si>
  <si>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</si>
  <si>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</si>
  <si>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</si>
  <si>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</si>
  <si>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</si>
  <si>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</si>
  <si>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</si>
  <si>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</si>
  <si>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</si>
  <si>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</si>
  <si>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</si>
  <si>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</si>
  <si>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</si>
  <si>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</si>
  <si>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</si>
  <si>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</si>
  <si>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</si>
  <si>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</si>
  <si>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</si>
  <si>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</si>
  <si>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</si>
  <si>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</si>
  <si>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</si>
  <si>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</si>
  <si>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</si>
  <si>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</si>
  <si>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</si>
  <si>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</si>
  <si>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</si>
  <si>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</si>
  <si>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</si>
  <si>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</si>
  <si>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</si>
  <si>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</si>
  <si>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</si>
  <si>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</si>
  <si>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</si>
  <si>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</si>
  <si>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</si>
  <si>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</si>
  <si>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</si>
  <si>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</si>
  <si>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</si>
  <si>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</si>
  <si>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</si>
  <si>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</si>
  <si>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</si>
  <si>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</si>
  <si>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</si>
  <si>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</si>
  <si>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</si>
  <si>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</si>
  <si>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</si>
  <si>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</si>
  <si>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</si>
  <si>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</si>
  <si>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</si>
  <si>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</si>
  <si>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</si>
  <si>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</si>
  <si>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</si>
  <si>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</si>
  <si>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</si>
  <si>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</si>
  <si>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</si>
  <si>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</si>
  <si>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</si>
  <si>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</si>
  <si>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</si>
  <si>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</si>
  <si>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</si>
  <si>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</si>
  <si>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</si>
  <si>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</si>
  <si>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</si>
  <si>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</si>
  <si>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</si>
  <si>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</si>
  <si>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</si>
  <si>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</si>
  <si>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</si>
  <si>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</si>
  <si>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</si>
  <si>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</si>
  <si>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</si>
  <si>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</si>
  <si>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</si>
  <si>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</si>
  <si>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</si>
  <si>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</si>
  <si>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</si>
  <si>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</si>
  <si>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</si>
  <si>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</si>
  <si>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</si>
  <si>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</si>
  <si>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</si>
  <si>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</si>
  <si>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</si>
  <si>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</si>
  <si>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</si>
  <si>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</si>
  <si>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</si>
  <si>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</si>
  <si>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</si>
  <si>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</si>
  <si>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</si>
  <si>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</si>
  <si>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</si>
  <si>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</si>
  <si>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</si>
  <si>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</si>
  <si>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</si>
  <si>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</si>
  <si>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</si>
  <si>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</si>
  <si>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</si>
  <si>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</si>
  <si>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</si>
  <si>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</si>
  <si>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</si>
  <si>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</si>
  <si>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</si>
  <si>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</si>
  <si>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</si>
  <si>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</si>
  <si>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</si>
  <si>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</si>
  <si>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</si>
  <si>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</si>
  <si>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</si>
  <si>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</si>
  <si>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</si>
  <si>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</si>
  <si>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</si>
  <si>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</si>
  <si>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</si>
  <si>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</si>
  <si>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</si>
  <si>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</si>
  <si>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</si>
  <si>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</si>
  <si>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</si>
  <si>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</si>
  <si>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</si>
  <si>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</si>
  <si>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</si>
  <si>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</si>
  <si>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</si>
  <si>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</si>
  <si>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</si>
  <si>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</si>
  <si>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</si>
  <si>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</si>
  <si>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</si>
  <si>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</si>
  <si>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</si>
  <si>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</si>
  <si>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</si>
  <si>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</si>
  <si>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</si>
  <si>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</si>
  <si>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</si>
  <si>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</si>
  <si>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</si>
  <si>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</si>
  <si>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</si>
  <si>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</si>
  <si>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</si>
  <si>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</si>
  <si>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</si>
  <si>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</si>
  <si>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</si>
  <si>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</si>
  <si>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</si>
  <si>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</si>
  <si>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</si>
  <si>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</si>
  <si>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</si>
  <si>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</si>
  <si>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</si>
  <si>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</si>
  <si>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</si>
  <si>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</si>
  <si>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</si>
  <si>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</si>
  <si>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</si>
  <si>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</si>
  <si>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</si>
  <si>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</si>
  <si>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</si>
  <si>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</si>
  <si>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</si>
  <si>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</si>
  <si>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</si>
  <si>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</si>
  <si>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</si>
  <si>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</si>
  <si>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</si>
  <si>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</si>
  <si>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</si>
  <si>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</si>
  <si>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</si>
  <si>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</si>
  <si>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</si>
  <si>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</si>
  <si>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</si>
  <si>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</si>
  <si>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</si>
  <si>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</si>
  <si>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</si>
  <si>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</si>
  <si>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</si>
  <si>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</si>
  <si>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</si>
  <si>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</si>
  <si>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</si>
  <si>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</si>
  <si>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</si>
  <si>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</si>
  <si>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</si>
  <si>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</si>
  <si>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</si>
  <si>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</si>
  <si>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</si>
  <si>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</si>
  <si>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</si>
  <si>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</si>
  <si>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</si>
  <si>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</si>
  <si>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</si>
  <si>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</si>
  <si>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</si>
  <si>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</si>
  <si>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</si>
  <si>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</si>
  <si>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</si>
  <si>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</si>
  <si>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</si>
  <si>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</si>
  <si>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</si>
  <si>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</si>
  <si>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</si>
  <si>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</si>
  <si>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</si>
  <si>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</si>
  <si>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</si>
  <si>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</si>
  <si>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</si>
  <si>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</si>
  <si>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</si>
  <si>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</si>
  <si>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</si>
  <si>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</si>
  <si>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</si>
  <si>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</si>
  <si>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</si>
  <si>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</si>
  <si>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</si>
  <si>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</si>
  <si>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</si>
  <si>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</si>
  <si>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</si>
  <si>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</si>
  <si>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</si>
  <si>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</si>
  <si>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</si>
  <si>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</si>
  <si>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</si>
  <si>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</si>
  <si>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</si>
  <si>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</si>
  <si>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</si>
  <si>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</si>
  <si>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</si>
  <si>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</si>
  <si>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</si>
  <si>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</si>
  <si>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</si>
  <si>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</si>
  <si>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</si>
  <si>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</si>
  <si>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</si>
  <si>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</si>
  <si>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</si>
  <si>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</si>
  <si>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</si>
  <si>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</si>
  <si>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</si>
  <si>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</si>
  <si>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</si>
  <si>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</si>
  <si>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</si>
  <si>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</si>
  <si>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</si>
  <si>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</si>
  <si>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</si>
  <si>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</si>
  <si>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</si>
  <si>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</si>
  <si>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</si>
  <si>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</si>
  <si>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</si>
  <si>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</si>
  <si>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</si>
  <si>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</si>
  <si>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</si>
  <si>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</si>
  <si>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</si>
  <si>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</si>
  <si>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</si>
  <si>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</si>
  <si>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</si>
  <si>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</si>
  <si>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</si>
  <si>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</si>
  <si>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</si>
  <si>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</si>
  <si>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</si>
  <si>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</si>
  <si>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</si>
  <si>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</si>
  <si>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</si>
  <si>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</si>
  <si>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</si>
  <si>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</si>
  <si>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</si>
  <si>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</si>
  <si>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</si>
  <si>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</si>
  <si>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</si>
  <si>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</si>
  <si>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</si>
  <si>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</si>
  <si>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</si>
  <si>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</si>
  <si>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</si>
  <si>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</si>
  <si>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</si>
  <si>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</si>
  <si>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</si>
  <si>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</si>
  <si>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</si>
  <si>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</si>
  <si>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</si>
  <si>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</si>
  <si>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</si>
  <si>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</si>
  <si>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</si>
  <si>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</si>
  <si>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</si>
  <si>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</si>
  <si>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</si>
  <si>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</si>
  <si>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</si>
  <si>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</si>
  <si>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</si>
  <si>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</si>
  <si>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</si>
  <si>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</si>
  <si>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</si>
  <si>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</si>
  <si>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</si>
  <si>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</si>
  <si>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</si>
  <si>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</si>
  <si>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</si>
  <si>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</si>
  <si>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</si>
  <si>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</si>
  <si>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</si>
  <si>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</si>
  <si>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</si>
  <si>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</si>
  <si>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</si>
  <si>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</si>
  <si>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</si>
  <si>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</si>
  <si>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</si>
  <si>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</si>
  <si>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</si>
  <si>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</si>
  <si>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</si>
  <si>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</si>
  <si>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</si>
  <si>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</si>
  <si>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</si>
  <si>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</si>
  <si>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</si>
  <si>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</si>
  <si>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</si>
  <si>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</si>
  <si>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</si>
  <si>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</si>
  <si>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</si>
  <si>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</si>
  <si>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</si>
  <si>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</si>
  <si>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</si>
  <si>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</si>
  <si>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</si>
  <si>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</si>
  <si>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</si>
  <si>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</si>
  <si>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</si>
  <si>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</si>
  <si>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</si>
  <si>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</si>
  <si>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</si>
  <si>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</si>
  <si>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</si>
  <si>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</si>
  <si>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</si>
  <si>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</si>
  <si>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</si>
  <si>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</si>
  <si>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</si>
  <si>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</si>
  <si>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</si>
  <si>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</si>
  <si>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</si>
  <si>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</si>
  <si>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</si>
  <si>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</si>
  <si>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</si>
  <si>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</si>
  <si>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</si>
  <si>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</si>
  <si>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</si>
  <si>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</si>
  <si>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</si>
  <si>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</si>
  <si>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</si>
  <si>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</si>
  <si>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</si>
  <si>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</si>
  <si>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</si>
  <si>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</si>
  <si>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</si>
  <si>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</si>
  <si>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</si>
  <si>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</si>
  <si>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</si>
  <si>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</si>
  <si>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</si>
  <si>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</si>
  <si>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</si>
  <si>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</si>
  <si>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</si>
  <si>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</si>
  <si>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</si>
  <si>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</si>
  <si>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</si>
  <si>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</si>
  <si>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</si>
  <si>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</si>
  <si>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</si>
  <si>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</si>
  <si>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</si>
  <si>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</si>
  <si>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</si>
  <si>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</si>
  <si>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</si>
  <si>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</si>
  <si>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</si>
  <si>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</si>
  <si>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</si>
  <si>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</si>
  <si>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</si>
  <si>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</si>
  <si>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</si>
  <si>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</si>
  <si>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</si>
  <si>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</si>
  <si>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</si>
  <si>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</si>
  <si>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</si>
  <si>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</si>
  <si>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</si>
  <si>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</si>
  <si>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</si>
  <si>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</si>
  <si>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</si>
  <si>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</si>
  <si>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</si>
  <si>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</si>
  <si>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</si>
  <si>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</si>
  <si>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</si>
  <si>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</si>
  <si>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</si>
  <si>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</si>
  <si>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</si>
  <si>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</si>
  <si>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</si>
  <si>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</si>
  <si>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</si>
  <si>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</si>
  <si>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</si>
  <si>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</si>
  <si>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</si>
  <si>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</si>
  <si>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</si>
  <si>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</si>
  <si>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</si>
  <si>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</si>
  <si>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</si>
  <si>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</si>
  <si>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</si>
  <si>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</si>
  <si>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</si>
  <si>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</si>
  <si>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</si>
  <si>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</si>
  <si>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</si>
  <si>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</si>
  <si>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</si>
  <si>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</si>
  <si>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</si>
  <si>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</si>
  <si>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</si>
  <si>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</si>
  <si>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</si>
  <si>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</si>
  <si>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</si>
  <si>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</si>
  <si>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</si>
  <si>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</si>
  <si>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</si>
  <si>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</si>
  <si>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</si>
  <si>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</si>
  <si>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</si>
  <si>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</si>
  <si>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</si>
  <si>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</si>
  <si>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</si>
  <si>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</si>
  <si>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</si>
  <si>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</si>
  <si>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</si>
  <si>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</si>
  <si>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</si>
  <si>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</si>
  <si>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</si>
  <si>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</si>
  <si>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</si>
  <si>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</si>
  <si>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</si>
  <si>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</si>
  <si>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</si>
  <si>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</si>
  <si>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</si>
  <si>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</si>
  <si>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</si>
  <si>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</si>
  <si>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</si>
  <si>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</si>
  <si>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</si>
  <si>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</si>
  <si>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</si>
  <si>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</si>
  <si>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</si>
  <si>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</si>
  <si>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</si>
  <si>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</si>
  <si>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</si>
  <si>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</si>
  <si>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</si>
  <si>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</si>
  <si>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</si>
  <si>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</si>
  <si>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</si>
  <si>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</si>
  <si>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</si>
  <si>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</si>
  <si>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</si>
  <si>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</si>
  <si>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</si>
  <si>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</si>
  <si>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</si>
  <si>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</si>
  <si>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</si>
  <si>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</si>
  <si>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</si>
  <si>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</si>
  <si>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</si>
  <si>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</si>
  <si>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</si>
  <si>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</si>
  <si>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</si>
  <si>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</si>
  <si>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</si>
  <si>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</si>
  <si>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</si>
  <si>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</si>
  <si>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</si>
  <si>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</si>
  <si>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</si>
  <si>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</si>
  <si>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</si>
  <si>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</si>
  <si>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</si>
  <si>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</si>
  <si>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</si>
  <si>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</si>
  <si>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</si>
  <si>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</si>
  <si>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</si>
  <si>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</si>
  <si>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</si>
  <si>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</si>
  <si>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</si>
  <si>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</si>
  <si>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</si>
  <si>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</si>
  <si>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</si>
  <si>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</si>
  <si>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</si>
  <si>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</si>
  <si>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</si>
  <si>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</si>
  <si>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</si>
  <si>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</si>
  <si>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</si>
  <si>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</si>
  <si>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</si>
  <si>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</si>
  <si>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</si>
  <si>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</si>
  <si>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</si>
  <si>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</si>
  <si>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</si>
  <si>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</si>
  <si>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</si>
  <si>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</si>
  <si>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</si>
  <si>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</si>
  <si>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</si>
  <si>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</si>
  <si>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</si>
  <si>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</si>
  <si>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</si>
  <si>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</si>
  <si>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</si>
  <si>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</si>
  <si>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</si>
  <si>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</si>
  <si>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</si>
  <si>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</si>
  <si>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</si>
  <si>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</si>
  <si>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</si>
  <si>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</si>
  <si>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</si>
  <si>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</si>
  <si>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</si>
  <si>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</si>
  <si>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</si>
  <si>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</si>
  <si>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</si>
  <si>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</si>
  <si>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</si>
  <si>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</si>
  <si>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</si>
  <si>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</si>
  <si>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</si>
  <si>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</si>
  <si>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</si>
  <si>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</si>
  <si>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</si>
  <si>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</si>
  <si>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</si>
  <si>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</si>
  <si>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</si>
  <si>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</si>
  <si>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</si>
  <si>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</si>
  <si>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</si>
  <si>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</si>
  <si>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</si>
  <si>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</si>
  <si>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</si>
  <si>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</si>
  <si>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</si>
  <si>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</si>
  <si>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</si>
  <si>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</si>
  <si>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</si>
  <si>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</si>
  <si>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</si>
  <si>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</si>
  <si>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</si>
  <si>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</si>
  <si>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</si>
  <si>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</si>
  <si>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</si>
  <si>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</si>
  <si>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</si>
  <si>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</si>
  <si>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</si>
  <si>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</si>
  <si>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</si>
  <si>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</si>
  <si>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</si>
  <si>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</si>
  <si>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</si>
  <si>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</si>
  <si>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</si>
  <si>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</si>
  <si>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</si>
  <si>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</si>
  <si>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</si>
  <si>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</si>
  <si>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</si>
  <si>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</si>
  <si>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</si>
  <si>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</si>
  <si>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</si>
  <si>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</si>
  <si>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</si>
  <si>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</si>
  <si>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</si>
  <si>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</si>
  <si>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</si>
  <si>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</si>
  <si>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</si>
  <si>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</si>
  <si>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</si>
  <si>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</si>
  <si>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</si>
  <si>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</si>
  <si>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</si>
  <si>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</si>
  <si>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</si>
  <si>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</si>
  <si>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</si>
  <si>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</si>
  <si>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</si>
  <si>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</si>
  <si>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</si>
  <si>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</si>
  <si>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</si>
  <si>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</si>
  <si>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</si>
  <si>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</si>
  <si>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</si>
  <si>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</si>
  <si>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</si>
  <si>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</si>
  <si>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</si>
  <si>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</si>
  <si>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</si>
  <si>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</si>
  <si>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</si>
  <si>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</si>
  <si>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</si>
  <si>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</si>
  <si>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</si>
  <si>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</si>
  <si>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</si>
  <si>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</si>
  <si>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</si>
  <si>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</si>
  <si>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</si>
  <si>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</si>
  <si>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</si>
  <si>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</si>
  <si>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</si>
  <si>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</si>
  <si>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</si>
  <si>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</si>
  <si>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</si>
  <si>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</si>
  <si>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</si>
  <si>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</si>
  <si>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</si>
  <si>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</si>
  <si>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</si>
  <si>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</si>
  <si>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</si>
  <si>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</si>
  <si>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</si>
  <si>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</si>
  <si>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</si>
  <si>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</si>
  <si>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</si>
  <si>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</si>
  <si>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</si>
  <si>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</si>
  <si>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</si>
  <si>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</si>
  <si>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</si>
  <si>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</si>
  <si>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</si>
  <si>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</si>
  <si>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</si>
  <si>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</si>
  <si>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</si>
  <si>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</si>
  <si>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</si>
  <si>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</si>
  <si>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</si>
  <si>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</si>
  <si>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</si>
  <si>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</si>
  <si>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</si>
  <si>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</si>
  <si>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</si>
  <si>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</si>
  <si>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</si>
  <si>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</si>
  <si>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</si>
  <si>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</si>
  <si>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</si>
  <si>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</si>
  <si>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</si>
  <si>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</si>
  <si>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</si>
  <si>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</si>
  <si>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</si>
  <si>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</si>
  <si>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</si>
  <si>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</si>
  <si>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</si>
  <si>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</si>
  <si>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</si>
  <si>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</si>
  <si>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</si>
  <si>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</si>
  <si>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</si>
  <si>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</si>
  <si>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</si>
  <si>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</si>
  <si>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</si>
  <si>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</si>
  <si>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</si>
  <si>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</si>
  <si>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</si>
  <si>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</si>
  <si>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</si>
  <si>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</si>
  <si>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</si>
  <si>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</si>
  <si>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</si>
  <si>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</si>
  <si>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</si>
  <si>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</si>
  <si>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</si>
  <si>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</si>
  <si>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</si>
  <si>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</si>
  <si>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</si>
  <si>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</si>
  <si>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</si>
  <si>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</si>
  <si>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</si>
  <si>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</si>
  <si>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</si>
  <si>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</si>
  <si>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</si>
  <si>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</si>
  <si>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</si>
  <si>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</si>
  <si>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</si>
  <si>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</si>
  <si>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</si>
  <si>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</si>
  <si>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</si>
  <si>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</si>
  <si>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</si>
  <si>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</si>
  <si>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</si>
  <si>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</si>
  <si>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</si>
  <si>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</si>
  <si>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</si>
  <si>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</si>
  <si>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</si>
  <si>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</si>
  <si>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</si>
  <si>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</si>
  <si>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</si>
  <si>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</si>
  <si>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</si>
  <si>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</si>
  <si>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</si>
  <si>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</si>
  <si>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</si>
  <si>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</si>
  <si>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</si>
  <si>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</si>
  <si>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</si>
  <si>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</si>
  <si>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</si>
  <si>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</si>
  <si>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</si>
  <si>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</si>
  <si>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</si>
  <si>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</si>
  <si>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</si>
  <si>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</si>
  <si>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</si>
  <si>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</si>
  <si>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</si>
  <si>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</si>
  <si>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</si>
  <si>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</si>
  <si>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</si>
  <si>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</si>
  <si>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</si>
  <si>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</si>
  <si>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</si>
  <si>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</si>
  <si>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</si>
  <si>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</si>
  <si>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</si>
  <si>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</si>
  <si>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</si>
  <si>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</si>
  <si>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</si>
  <si>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</si>
  <si>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</si>
  <si>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</si>
  <si>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</si>
  <si>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</si>
  <si>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</si>
  <si>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</si>
  <si>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</si>
  <si>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</si>
  <si>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</si>
  <si>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</si>
  <si>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</si>
  <si>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</si>
  <si>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</si>
  <si>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</si>
  <si>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</si>
  <si>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</si>
  <si>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</si>
  <si>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</si>
  <si>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</si>
  <si>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</si>
  <si>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</si>
  <si>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</si>
  <si>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</si>
  <si>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</si>
  <si>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</si>
  <si>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</si>
  <si>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</si>
  <si>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</si>
  <si>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</si>
  <si>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</si>
  <si>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</si>
  <si>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</si>
  <si>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</si>
  <si>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</si>
  <si>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</si>
  <si>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</si>
  <si>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</si>
  <si>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</si>
  <si>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</si>
  <si>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</si>
  <si>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</si>
  <si>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</si>
  <si>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</si>
  <si>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</si>
  <si>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</si>
  <si>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</si>
  <si>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</si>
  <si>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</si>
  <si>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</si>
  <si>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</si>
  <si>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</si>
  <si>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</si>
  <si>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</si>
  <si>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</si>
  <si>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</si>
  <si>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</si>
  <si>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</si>
  <si>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</si>
  <si>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</si>
  <si>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</si>
  <si>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</si>
  <si>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</si>
  <si>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</si>
  <si>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</si>
  <si>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</si>
  <si>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</si>
  <si>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</si>
  <si>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</si>
  <si>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</si>
  <si>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</si>
  <si>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</si>
  <si>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</si>
  <si>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</si>
  <si>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</si>
  <si>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</si>
  <si>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</si>
  <si>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</si>
  <si>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</si>
  <si>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</si>
  <si>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</si>
  <si>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</si>
  <si>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</si>
  <si>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</si>
  <si>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</si>
  <si>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</si>
  <si>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</si>
  <si>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</si>
  <si>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</si>
  <si>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</si>
  <si>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</si>
  <si>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</si>
  <si>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</si>
  <si>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</si>
  <si>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</si>
  <si>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</si>
  <si>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</si>
  <si>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</si>
  <si>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</si>
  <si>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</si>
  <si>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</si>
  <si>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</si>
  <si>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</si>
  <si>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</si>
  <si>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</si>
  <si>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</si>
  <si>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</si>
  <si>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</si>
  <si>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</si>
  <si>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</si>
  <si>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</si>
  <si>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</si>
  <si>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</si>
  <si>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</si>
  <si>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</si>
  <si>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</si>
  <si>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</si>
  <si>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</si>
  <si>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</si>
  <si>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</si>
  <si>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</si>
  <si>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</si>
  <si>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</si>
  <si>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</si>
  <si>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</si>
  <si>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</si>
  <si>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</si>
  <si>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</si>
  <si>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</si>
  <si>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</si>
  <si>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</si>
  <si>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</si>
  <si>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</si>
  <si>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</si>
  <si>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</si>
  <si>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</si>
  <si>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</si>
  <si>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</si>
  <si>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</si>
  <si>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</si>
  <si>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</si>
  <si>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</si>
  <si>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</si>
  <si>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</si>
  <si>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</si>
  <si>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</si>
  <si>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</si>
  <si>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</si>
  <si>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</si>
  <si>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</si>
  <si>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</si>
  <si>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</si>
  <si>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</si>
  <si>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</si>
  <si>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</si>
  <si>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</si>
  <si>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</si>
  <si>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</si>
  <si>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</si>
  <si>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</si>
  <si>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</si>
  <si>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</si>
  <si>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</si>
  <si>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</si>
  <si>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</si>
  <si>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</si>
  <si>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</si>
  <si>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</si>
  <si>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</si>
  <si>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</si>
  <si>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</si>
  <si>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</si>
  <si>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</si>
  <si>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</si>
  <si>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</si>
  <si>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</si>
  <si>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</si>
  <si>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</si>
  <si>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</si>
  <si>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</si>
  <si>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</si>
  <si>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</si>
  <si>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</si>
  <si>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</si>
  <si>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</si>
  <si>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</si>
  <si>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</si>
  <si>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</si>
  <si>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</si>
  <si>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</si>
  <si>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</si>
  <si>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</si>
  <si>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</si>
  <si>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</si>
  <si>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</si>
  <si>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</si>
  <si>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</si>
  <si>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</si>
  <si>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</si>
  <si>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</si>
  <si>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</si>
  <si>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</si>
  <si>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</si>
  <si>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</si>
  <si>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</si>
  <si>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</si>
  <si>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</si>
  <si>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</si>
  <si>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</si>
  <si>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</si>
  <si>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</si>
  <si>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</si>
  <si>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</si>
  <si>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</si>
  <si>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</si>
  <si>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</si>
  <si>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</si>
  <si>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</si>
  <si>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</si>
  <si>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</si>
  <si>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</si>
  <si>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</si>
  <si>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</si>
  <si>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</si>
  <si>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</si>
  <si>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</si>
  <si>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</si>
  <si>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</si>
  <si>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</si>
  <si>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</si>
  <si>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</si>
  <si>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</si>
  <si>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</si>
  <si>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</si>
  <si>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</si>
  <si>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</si>
  <si>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</si>
  <si>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</si>
  <si>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</si>
  <si>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</si>
  <si>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</si>
  <si>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</si>
  <si>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</si>
  <si>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</si>
  <si>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</si>
  <si>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</si>
  <si>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</si>
  <si>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</si>
  <si>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</si>
  <si>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</si>
  <si>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</si>
  <si>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</si>
  <si>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</si>
  <si>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</si>
  <si>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</si>
  <si>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</si>
  <si>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</si>
  <si>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</si>
  <si>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</si>
  <si>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</si>
  <si>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</si>
  <si>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</si>
  <si>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</si>
  <si>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</si>
  <si>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</si>
  <si>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</si>
  <si>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</si>
  <si>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</si>
  <si>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</si>
  <si>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</si>
  <si>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</si>
  <si>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</si>
  <si>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</si>
  <si>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</si>
  <si>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</si>
  <si>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</si>
  <si>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</si>
  <si>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</si>
  <si>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</si>
  <si>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 Type Name </t>
  </si>
  <si>
    <t xml:space="preserve">Roast Type Name </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</si>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</sst>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0.0"/>
    <numFmt numFmtId="168" formatCode="0.0&quot;kg&quot;"/>
    <numFmt numFmtId="170" formatCode="_-[$$-409]* #,##0.00_ ;_-[$$-409]* \-#,##0.00\ ;_-[$$-409]* &quot;-&quot;??_ ;_-@_ "/>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14" fontId="0" fillId="0" borderId="0" xfId="0" applyNumberFormat="1"/>
    <xf numFmtId="15" fontId="1" fillId="0" borderId="0" xfId="0" applyNumberFormat="1" applyFont="1" applyAlignment="1">
      <alignment vertical="center"/>
    </xf>
    <xf numFmtId="168" fontId="1" fillId="0" borderId="0" xfId="0" applyNumberFormat="1" applyFont="1" applyAlignment="1">
      <alignment vertical="center"/>
    </xf>
    <xf numFmtId="168" fontId="0" fillId="0" borderId="0" xfId="0" applyNumberFormat="1"/>
    <xf numFmtId="170" fontId="1" fillId="0" borderId="0" xfId="0" applyNumberFormat="1" applyFont="1" applyAlignment="1">
      <alignment vertical="center"/>
    </xf>
    <xf numFmtId="170" fontId="0" fillId="0" borderId="0" xfId="0" applyNumberFormat="1"/>
    <xf numFmtId="44" fontId="1" fillId="0" borderId="0" xfId="1" applyFont="1" applyAlignment="1">
      <alignment vertical="center"/>
    </xf>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3" fontId="0" fillId="0" borderId="0" xfId="0" applyNumberFormat="1"/>
  </cellXfs>
  <cellStyles count="2">
    <cellStyle name="Currency" xfId="1" builtinId="4"/>
    <cellStyle name="Normal" xfId="0" builtinId="0"/>
  </cellStyles>
  <dxfs count="19">
    <dxf>
      <font>
        <b/>
        <i val="0"/>
        <color theme="0"/>
        <name val="Calibri"/>
        <family val="2"/>
        <scheme val="minor"/>
      </font>
    </dxf>
    <dxf>
      <font>
        <b val="0"/>
        <i val="0"/>
        <color theme="0"/>
        <name val="Calibri"/>
        <family val="2"/>
        <scheme val="minor"/>
      </font>
      <fill>
        <patternFill>
          <bgColor theme="4" tint="-0.24994659260841701"/>
        </patternFill>
      </fill>
    </dxf>
    <dxf>
      <font>
        <b/>
        <i val="0"/>
        <sz val="10"/>
        <name val="Calibri"/>
        <family val="2"/>
        <scheme val="minor"/>
      </font>
    </dxf>
    <dxf>
      <fill>
        <patternFill>
          <bgColor theme="4" tint="-0.24994659260841701"/>
        </patternFill>
      </fill>
    </dxf>
    <dxf>
      <font>
        <b/>
        <i val="0"/>
        <sz val="10"/>
        <name val="Calibri"/>
        <family val="2"/>
        <scheme val="minor"/>
      </font>
      <fill>
        <patternFill>
          <bgColor theme="4" tint="-0.499984740745262"/>
        </patternFill>
      </fill>
    </dxf>
    <dxf>
      <numFmt numFmtId="0" formatCode="General"/>
    </dxf>
    <dxf>
      <font>
        <b/>
        <sz val="11"/>
        <color theme="1"/>
      </font>
    </dxf>
    <dxf>
      <font>
        <b/>
        <i val="0"/>
        <sz val="10"/>
        <name val="Calibri"/>
        <family val="2"/>
        <scheme val="minor"/>
      </font>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numFmt numFmtId="170" formatCode="_-[$$-409]* #,##0.00_ ;_-[$$-409]* \-#,##0.00\ ;_-[$$-409]* &quot;-&quot;??_ ;_-@_ "/>
    </dxf>
    <dxf>
      <numFmt numFmtId="168"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Purple Slicer" pivot="0" table="0" count="6" xr9:uid="{650F1927-937A-46CC-A17A-5EEEECE91F90}">
      <tableStyleElement type="wholeTable" dxfId="1"/>
      <tableStyleElement type="headerRow" dxfId="0"/>
    </tableStyle>
    <tableStyle name="Slicer Style 1" pivot="0" table="0" count="3" xr9:uid="{44364B72-9F9D-4003-BB3E-82B7BA1ABCEC}">
      <tableStyleElement type="wholeTable" dxfId="3"/>
      <tableStyleElement type="headerRow" dxfId="2"/>
    </tableStyle>
    <tableStyle name="Slicer Style 2" pivot="0" table="0" count="1" xr9:uid="{1C0AEF9E-CD96-49AF-9611-397604F668EE}">
      <tableStyleElement type="wholeTable" dxfId="4"/>
    </tableStyle>
    <tableStyle name="Timeline Style 1" pivot="0" table="0" count="8" xr9:uid="{3ECA5A35-D0C4-4E1C-BA50-E0ED4560B51E}">
      <tableStyleElement type="wholeTable" dxfId="7"/>
      <tableStyleElement type="headerRow" dxfId="6"/>
    </tableStyle>
  </tableStyle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Elements/>
        </x14:slicerStyle>
        <x14:slicerStyle name="Slicer Style 2"/>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4" tint="0.59996337778862885"/>
            </patternFill>
          </fill>
        </dxf>
        <dxf>
          <font>
            <sz val="9"/>
            <color theme="1" tint="0.499984740745262"/>
          </font>
        </dxf>
        <dxf>
          <font>
            <b/>
            <i val="0"/>
            <sz val="9"/>
            <color theme="1" tint="0.499984740745262"/>
            <name val="Calibri"/>
            <family val="2"/>
            <scheme val="minor"/>
          </font>
        </dxf>
        <dxf>
          <font>
            <sz val="9"/>
            <color theme="4" tint="-0.499984740745262"/>
            <name val="Calibri"/>
            <family val="2"/>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[coffeeOrdersData.xlsx]Top 5 Customers!PivotTable3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pivotFmt>
      <c:pivotFmt>
        <c:idx val="4"/>
        <c:spPr>
          <a:solidFill>
            <a:srgbClr val="002060"/>
          </a:solidFill>
          <a:ln>
            <a:noFill/>
          </a:ln>
          <a:effectLst/>
        </c:spPr>
      </c:pivotFmt>
      <c:pivotFmt>
        <c:idx val="5"/>
        <c:spPr>
          <a:solidFill>
            <a:srgbClr val="002060"/>
          </a:solidFill>
          <a:ln>
            <a:noFill/>
          </a:ln>
          <a:effectLst/>
        </c:spPr>
      </c:pivotFmt>
      <c:pivotFmt>
        <c:idx val="6"/>
        <c:spPr>
          <a:solidFill>
            <a:srgbClr val="002060"/>
          </a:solidFill>
          <a:ln>
            <a:noFill/>
          </a:ln>
          <a:effectLst/>
        </c:spPr>
      </c:pivotFmt>
      <c:pivotFmt>
        <c:idx val="7"/>
        <c:spPr>
          <a:solidFill>
            <a:srgbClr val="002060"/>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3"/>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5-B559-4FA7-BFE6-6272CBDADB0A}"/>
              </c:ext>
            </c:extLst>
          </c:dPt>
          <c:dPt>
            <c:idx val="1"/>
            <c:invertIfNegative val="0"/>
            <c:bubble3D val="0"/>
            <c:spPr>
              <a:solidFill>
                <a:srgbClr val="002060"/>
              </a:solidFill>
              <a:ln>
                <a:noFill/>
              </a:ln>
              <a:effectLst/>
            </c:spPr>
            <c:extLst>
              <c:ext xmlns:c16="http://schemas.microsoft.com/office/drawing/2014/chart" uri="{C3380CC4-5D6E-409C-BE32-E72D297353CC}">
                <c16:uniqueId val="{00000004-B559-4FA7-BFE6-6272CBDADB0A}"/>
              </c:ext>
            </c:extLst>
          </c:dPt>
          <c:dPt>
            <c:idx val="2"/>
            <c:invertIfNegative val="0"/>
            <c:bubble3D val="0"/>
            <c:spPr>
              <a:solidFill>
                <a:srgbClr val="002060"/>
              </a:solidFill>
              <a:ln>
                <a:noFill/>
              </a:ln>
              <a:effectLst/>
            </c:spPr>
            <c:extLst>
              <c:ext xmlns:c16="http://schemas.microsoft.com/office/drawing/2014/chart" uri="{C3380CC4-5D6E-409C-BE32-E72D297353CC}">
                <c16:uniqueId val="{00000003-B559-4FA7-BFE6-6272CBDADB0A}"/>
              </c:ext>
            </c:extLst>
          </c:dPt>
          <c:dPt>
            <c:idx val="3"/>
            <c:invertIfNegative val="0"/>
            <c:bubble3D val="0"/>
            <c:spPr>
              <a:solidFill>
                <a:srgbClr val="002060"/>
              </a:solidFill>
              <a:ln>
                <a:noFill/>
              </a:ln>
              <a:effectLst/>
            </c:spPr>
            <c:extLst>
              <c:ext xmlns:c16="http://schemas.microsoft.com/office/drawing/2014/chart" uri="{C3380CC4-5D6E-409C-BE32-E72D297353CC}">
                <c16:uniqueId val="{00000002-B559-4FA7-BFE6-6272CBDADB0A}"/>
              </c:ext>
            </c:extLst>
          </c:dPt>
          <c:dPt>
            <c:idx val="4"/>
            <c:invertIfNegative val="0"/>
            <c:bubble3D val="0"/>
            <c:spPr>
              <a:solidFill>
                <a:srgbClr val="002060"/>
              </a:solidFill>
              <a:ln>
                <a:noFill/>
              </a:ln>
              <a:effectLst/>
            </c:spPr>
            <c:extLst>
              <c:ext xmlns:c16="http://schemas.microsoft.com/office/drawing/2014/chart" uri="{C3380CC4-5D6E-409C-BE32-E72D297353CC}">
                <c16:uniqueId val="{00000001-B559-4FA7-BFE6-6272CBDADB0A}"/>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559-4FA7-BFE6-6272CBDADB0A}"/>
            </c:ext>
          </c:extLst>
        </c:ser>
        <c:dLbls>
          <c:showLegendKey val="0"/>
          <c:showVal val="0"/>
          <c:showCatName val="0"/>
          <c:showSerName val="0"/>
          <c:showPercent val="0"/>
          <c:showBubbleSize val="0"/>
        </c:dLbls>
        <c:gapWidth val="182"/>
        <c:axId val="119910879"/>
        <c:axId val="119912319"/>
      </c:barChart>
      <c:catAx>
        <c:axId val="119910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12319"/>
        <c:crosses val="autoZero"/>
        <c:auto val="1"/>
        <c:lblAlgn val="ctr"/>
        <c:lblOffset val="100"/>
        <c:noMultiLvlLbl val="0"/>
      </c:catAx>
      <c:valAx>
        <c:axId val="119912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10879"/>
        <c:crosses val="autoZero"/>
        <c:crossBetween val="between"/>
      </c:valAx>
      <c:spPr>
        <a:solidFill>
          <a:schemeClr val="accent1">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[coffeeOrdersData.xlsx]CountryBarChart!PivotTable2</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40000"/>
              <a:lumOff val="60000"/>
            </a:schemeClr>
          </a:solidFill>
          <a:ln>
            <a:noFill/>
          </a:ln>
          <a:effectLst/>
        </c:spPr>
      </c:pivotFmt>
    </c:pivotFmts>
    <c:plotArea>
      <c:layout>
        <c:manualLayout>
          <c:layoutTarget val="inner"/>
          <c:xMode val="edge"/>
          <c:yMode val="edge"/>
          <c:x val="0.20291513560804902"/>
          <c:y val="0.25546296296296295"/>
          <c:w val="0.73208486439195097"/>
          <c:h val="0.64176727909011377"/>
        </c:manualLayout>
      </c:layout>
      <c:barChart>
        <c:barDir val="bar"/>
        <c:grouping val="clustered"/>
        <c:varyColors val="0"/>
        <c:ser>
          <c:idx val="0"/>
          <c:order val="0"/>
          <c:tx>
            <c:strRef>
              <c:f>CountryBarChart!$B$3</c:f>
              <c:strCache>
                <c:ptCount val="1"/>
                <c:pt idx="0">
                  <c:v>Total</c:v>
                </c:pt>
              </c:strCache>
            </c:strRef>
          </c:tx>
          <c:spPr>
            <a:solidFill>
              <a:srgbClr val="002060"/>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62F2-44BC-85AC-D92954AA7AE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62F2-44BC-85AC-D92954AA7AE8}"/>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1-62F2-44BC-85AC-D92954AA7AE8}"/>
              </c:ext>
            </c:extLst>
          </c:dPt>
          <c:cat>
            <c:strRef>
              <c:f>CountryBarChart!$A$4:$A$6</c:f>
              <c:strCache>
                <c:ptCount val="3"/>
                <c:pt idx="0">
                  <c:v>United Kingdom</c:v>
                </c:pt>
                <c:pt idx="1">
                  <c:v>Ireland</c:v>
                </c:pt>
                <c:pt idx="2">
                  <c:v>United States</c:v>
                </c:pt>
              </c:strCache>
            </c:strRef>
          </c:cat>
          <c:val>
            <c:numRef>
              <c:f>CountryBarChart!$B$4:$B$6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2F2-44BC-85AC-D92954AA7AE8}"/>
            </c:ext>
          </c:extLst>
        </c:ser>
        <c:dLbls>
          <c:showLegendKey val="0"/>
          <c:showVal val="0"/>
          <c:showCatName val="0"/>
          <c:showSerName val="0"/>
          <c:showPercent val="0"/>
          <c:showBubbleSize val="0"/>
        </c:dLbls>
        <c:gapWidth val="182"/>
        <c:axId val="119907039"/>
        <c:axId val="119895999"/>
      </c:barChart>
      <c:catAx>
        <c:axId val="11990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95999"/>
        <c:crosses val="autoZero"/>
        <c:auto val="1"/>
        <c:lblAlgn val="ctr"/>
        <c:lblOffset val="100"/>
        <c:noMultiLvlLbl val="0"/>
      </c:catAx>
      <c:valAx>
        <c:axId val="119895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0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a:t>
            </a:r>
            <a:r>
              <a:rPr lang="en-IN"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957-41B3-B547-51EAC56C7932}"/>
            </c:ext>
          </c:extLst>
        </c:ser>
        <c:ser>
          <c:idx val="1"/>
          <c:order val="1"/>
          <c:tx>
            <c:strRef>
              <c:f>'Total Sales '!$D$3:$D$4</c:f>
              <c:strCache>
                <c:ptCount val="1"/>
                <c:pt idx="0">
                  <c:v>Excelsa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957-41B3-B547-51EAC56C7932}"/>
            </c:ext>
          </c:extLst>
        </c:ser>
        <c:ser>
          <c:idx val="2"/>
          <c:order val="2"/>
          <c:tx>
            <c:strRef>
              <c:f>'Total Sales '!$E$3:$E$4</c:f>
              <c:strCache>
                <c:ptCount val="1"/>
                <c:pt idx="0">
                  <c:v>Liberica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957-41B3-B547-51EAC56C7932}"/>
            </c:ext>
          </c:extLst>
        </c:ser>
        <c:ser>
          <c:idx val="3"/>
          <c:order val="3"/>
          <c:tx>
            <c:strRef>
              <c:f>'Total Sales '!$F$3:$F$4</c:f>
              <c:strCache>
                <c:ptCount val="1"/>
                <c:pt idx="0">
                  <c:v>Robusta</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957-41B3-B547-51EAC56C7932}"/>
            </c:ext>
          </c:extLst>
        </c:ser>
        <c:dLbls>
          <c:dLblPos val="t"/>
          <c:showLegendKey val="0"/>
          <c:showVal val="0"/>
          <c:showCatName val="0"/>
          <c:showSerName val="0"/>
          <c:showPercent val="0"/>
          <c:showBubbleSize val="0"/>
        </c:dLbls>
        <c:marker val="1"/>
        <c:smooth val="0"/>
        <c:axId val="122255599"/>
        <c:axId val="122270479"/>
      </c:lineChart>
      <c:catAx>
        <c:axId val="12225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70479"/>
        <c:crosses val="autoZero"/>
        <c:auto val="1"/>
        <c:lblAlgn val="ctr"/>
        <c:lblOffset val="100"/>
        <c:noMultiLvlLbl val="0"/>
      </c:catAx>
      <c:valAx>
        <c:axId val="12227047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5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2060"/>
            </a:solidFill>
            <a:ln>
              <a:noFill/>
            </a:ln>
            <a:effectLst/>
          </c:spPr>
          <c:invertIfNegative val="0"/>
          <c:cat>
            <c:strRef>
              <c:f>CountryBarChart!$A$4:$A$6</c:f>
              <c:strCache>
                <c:ptCount val="3"/>
                <c:pt idx="0">
                  <c:v>United Kingdom</c:v>
                </c:pt>
                <c:pt idx="1">
                  <c:v>Ireland</c:v>
                </c:pt>
                <c:pt idx="2">
                  <c:v>United States</c:v>
                </c:pt>
              </c:strCache>
            </c:strRef>
          </c:cat>
          <c:val>
            <c:numRef>
              <c:f>CountryBarChart!$B$4:$B$6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99A-442B-9789-CE207FD9AA76}"/>
            </c:ext>
          </c:extLst>
        </c:ser>
        <c:dLbls>
          <c:showLegendKey val="0"/>
          <c:showVal val="0"/>
          <c:showCatName val="0"/>
          <c:showSerName val="0"/>
          <c:showPercent val="0"/>
          <c:showBubbleSize val="0"/>
        </c:dLbls>
        <c:gapWidth val="182"/>
        <c:axId val="119907039"/>
        <c:axId val="119895999"/>
      </c:barChart>
      <c:catAx>
        <c:axId val="11990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95999"/>
        <c:crosses val="autoZero"/>
        <c:auto val="1"/>
        <c:lblAlgn val="ctr"/>
        <c:lblOffset val="100"/>
        <c:noMultiLvlLbl val="0"/>
      </c:catAx>
      <c:valAx>
        <c:axId val="119895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0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[coffeeOrdersData.xlsx]Top 5 Customers!PivotTable3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dk1">
                <a:tint val="88500"/>
              </a:schemeClr>
            </a:solidFill>
            <a:ln>
              <a:noFill/>
            </a:ln>
            <a:effectLst/>
          </c:spPr>
          <c:invertIfNegative val="0"/>
          <c:dPt>
            <c:idx val="3"/>
            <c:invertIfNegative val="0"/>
            <c:bubble3D val="0"/>
            <c:extLst>
              <c:ext xmlns:c16="http://schemas.microsoft.com/office/drawing/2014/chart" uri="{C3380CC4-5D6E-409C-BE32-E72D297353CC}">
                <c16:uniqueId val="{00000002-8F64-4FFB-AFD0-E13E85801F61}"/>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F64-4FFB-AFD0-E13E85801F61}"/>
            </c:ext>
          </c:extLst>
        </c:ser>
        <c:dLbls>
          <c:showLegendKey val="0"/>
          <c:showVal val="0"/>
          <c:showCatName val="0"/>
          <c:showSerName val="0"/>
          <c:showPercent val="0"/>
          <c:showBubbleSize val="0"/>
        </c:dLbls>
        <c:gapWidth val="182"/>
        <c:axId val="119910879"/>
        <c:axId val="119912319"/>
      </c:barChart>
      <c:catAx>
        <c:axId val="119910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12319"/>
        <c:crosses val="autoZero"/>
        <c:auto val="1"/>
        <c:lblAlgn val="ctr"/>
        <c:lblOffset val="100"/>
        <c:noMultiLvlLbl val="0"/>
      </c:catAx>
      <c:valAx>
        <c:axId val="119912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10879"/>
        <c:crosses val="autoZero"/>
        <c:crossBetween val="between"/>
      </c:valAx>
      <c:spPr>
        <a:solidFill>
          <a:schemeClr val="accent1">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22860</xdr:rowOff>
    </xdr:from>
    <xdr:to>
      <xdr:col>17</xdr:col>
      <xdr:colOff>228600</xdr:colOff>
      <xdr:row>4</xdr:row>
      <xdr:rowOff>22860</xdr:rowOff>
    </xdr:to>
    <xdr:sp macro="" textlink="">
      <xdr:nvSpPr>
        <xdr:cNvPr id="3" name="Rectangle 2">
          <a:extLst>
            <a:ext uri="{FF2B5EF4-FFF2-40B4-BE49-F238E27FC236}">
              <a16:creationId xmlns:a16="http://schemas.microsoft.com/office/drawing/2014/main" id="{B6461415-265C-4A6A-95A0-C884832B49F5}"/>
            </a:ext>
          </a:extLst>
        </xdr:cNvPr>
        <xdr:cNvSpPr/>
      </xdr:nvSpPr>
      <xdr:spPr>
        <a:xfrm>
          <a:off x="0" y="22860"/>
          <a:ext cx="10591800" cy="731520"/>
        </a:xfrm>
        <a:prstGeom prst="rect">
          <a:avLst/>
        </a:prstGeom>
        <a:solidFill>
          <a:schemeClr val="accent1">
            <a:lumMod val="5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editAs="oneCell">
    <xdr:from>
      <xdr:col>0</xdr:col>
      <xdr:colOff>15240</xdr:colOff>
      <xdr:row>4</xdr:row>
      <xdr:rowOff>0</xdr:rowOff>
    </xdr:from>
    <xdr:to>
      <xdr:col>12</xdr:col>
      <xdr:colOff>121920</xdr:colOff>
      <xdr:row>13</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EE38F876-EF22-4D7F-B475-C0EB3E17A36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5240" y="731520"/>
              <a:ext cx="7421880" cy="16459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426720</xdr:colOff>
      <xdr:row>13</xdr:row>
      <xdr:rowOff>15240</xdr:rowOff>
    </xdr:from>
    <xdr:to>
      <xdr:col>17</xdr:col>
      <xdr:colOff>213360</xdr:colOff>
      <xdr:row>28</xdr:row>
      <xdr:rowOff>15240</xdr:rowOff>
    </xdr:to>
    <xdr:graphicFrame macro="">
      <xdr:nvGraphicFramePr>
        <xdr:cNvPr id="6" name="Chart 5">
          <a:extLst>
            <a:ext uri="{FF2B5EF4-FFF2-40B4-BE49-F238E27FC236}">
              <a16:creationId xmlns:a16="http://schemas.microsoft.com/office/drawing/2014/main" id="{F57CDD81-0E00-4DA5-A3AE-F339EAC32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13</xdr:row>
      <xdr:rowOff>15240</xdr:rowOff>
    </xdr:from>
    <xdr:to>
      <xdr:col>8</xdr:col>
      <xdr:colOff>464820</xdr:colOff>
      <xdr:row>28</xdr:row>
      <xdr:rowOff>15240</xdr:rowOff>
    </xdr:to>
    <xdr:graphicFrame macro="">
      <xdr:nvGraphicFramePr>
        <xdr:cNvPr id="7" name="Chart 6">
          <a:extLst>
            <a:ext uri="{FF2B5EF4-FFF2-40B4-BE49-F238E27FC236}">
              <a16:creationId xmlns:a16="http://schemas.microsoft.com/office/drawing/2014/main" id="{E3636ABC-4BE8-47A7-9352-9BD14C41A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403860</xdr:colOff>
      <xdr:row>7</xdr:row>
      <xdr:rowOff>144781</xdr:rowOff>
    </xdr:from>
    <xdr:to>
      <xdr:col>17</xdr:col>
      <xdr:colOff>251460</xdr:colOff>
      <xdr:row>13</xdr:row>
      <xdr:rowOff>30480</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DABAF596-A2EB-4296-BCF5-08983E5AFC9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938260" y="1424941"/>
              <a:ext cx="1676400" cy="982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137160</xdr:colOff>
      <xdr:row>4</xdr:row>
      <xdr:rowOff>45721</xdr:rowOff>
    </xdr:from>
    <xdr:to>
      <xdr:col>17</xdr:col>
      <xdr:colOff>243840</xdr:colOff>
      <xdr:row>7</xdr:row>
      <xdr:rowOff>137160</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D1415ED9-A3DD-453E-BBBF-F8446088B80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7452360" y="777241"/>
              <a:ext cx="3154680" cy="640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129540</xdr:colOff>
      <xdr:row>7</xdr:row>
      <xdr:rowOff>144781</xdr:rowOff>
    </xdr:from>
    <xdr:to>
      <xdr:col>14</xdr:col>
      <xdr:colOff>403860</xdr:colOff>
      <xdr:row>13</xdr:row>
      <xdr:rowOff>22860</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DEEB451A-B5EB-4F2C-AD76-535AA270D66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7444740" y="1424941"/>
              <a:ext cx="1493520" cy="975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525780</xdr:colOff>
      <xdr:row>4</xdr:row>
      <xdr:rowOff>171450</xdr:rowOff>
    </xdr:from>
    <xdr:to>
      <xdr:col>16</xdr:col>
      <xdr:colOff>45720</xdr:colOff>
      <xdr:row>21</xdr:row>
      <xdr:rowOff>45720</xdr:rowOff>
    </xdr:to>
    <xdr:graphicFrame macro="">
      <xdr:nvGraphicFramePr>
        <xdr:cNvPr id="2" name="Chart 1">
          <a:extLst>
            <a:ext uri="{FF2B5EF4-FFF2-40B4-BE49-F238E27FC236}">
              <a16:creationId xmlns:a16="http://schemas.microsoft.com/office/drawing/2014/main" id="{84BC2AD6-F6D6-FD81-2C42-F51E6A405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350520</xdr:colOff>
      <xdr:row>22</xdr:row>
      <xdr:rowOff>144780</xdr:rowOff>
    </xdr:from>
    <xdr:to>
      <xdr:col>17</xdr:col>
      <xdr:colOff>99060</xdr:colOff>
      <xdr:row>30</xdr:row>
      <xdr:rowOff>53340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AA22EA0E-ADA6-A99B-4707-5D875E7562A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172200" y="4168140"/>
              <a:ext cx="58445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99060</xdr:colOff>
      <xdr:row>31</xdr:row>
      <xdr:rowOff>22861</xdr:rowOff>
    </xdr:from>
    <xdr:to>
      <xdr:col>17</xdr:col>
      <xdr:colOff>99060</xdr:colOff>
      <xdr:row>37</xdr:row>
      <xdr:rowOff>129541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154AF83B-0552-54BD-F6AD-3E7DC17BCD2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87940" y="5692141"/>
              <a:ext cx="182880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571500</xdr:colOff>
      <xdr:row>31</xdr:row>
      <xdr:rowOff>30481</xdr:rowOff>
    </xdr:from>
    <xdr:to>
      <xdr:col>13</xdr:col>
      <xdr:colOff>571500</xdr:colOff>
      <xdr:row>36</xdr:row>
      <xdr:rowOff>45721</xdr:rowOff>
    </xdr:to>
    <mc:AlternateContent xmlns:mc="http://schemas.openxmlformats.org/markup-compatibility/2006">
      <mc:Choice xmlns:a14="http://schemas.microsoft.com/office/drawing/2010/main" Requires="a14">
        <xdr:graphicFrame macro="">
          <xdr:nvGraphicFramePr>
            <xdr:cNvPr id="5" name="Roast Type Name ">
              <a:extLst>
                <a:ext uri="{FF2B5EF4-FFF2-40B4-BE49-F238E27FC236}">
                  <a16:creationId xmlns:a16="http://schemas.microsoft.com/office/drawing/2014/main" id="{F6CC2581-7070-2683-374F-8DEB51C054D6}"/>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8221980" y="5699761"/>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426720</xdr:colOff>
      <xdr:row>31</xdr:row>
      <xdr:rowOff>7621</xdr:rowOff>
    </xdr:from>
    <xdr:to>
      <xdr:col>10</xdr:col>
      <xdr:colOff>426720</xdr:colOff>
      <xdr:row>34</xdr:row>
      <xdr:rowOff>114300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28448FD0-1F10-79D9-978A-B0B698B755D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248400" y="5676901"/>
              <a:ext cx="1828800" cy="655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68580</xdr:colOff>
      <xdr:row>5</xdr:row>
      <xdr:rowOff>83820</xdr:rowOff>
    </xdr:from>
    <xdr:to>
      <xdr:col>10</xdr:col>
      <xdr:colOff>373380</xdr:colOff>
      <xdr:row>20</xdr:row>
      <xdr:rowOff>83820</xdr:rowOff>
    </xdr:to>
    <xdr:graphicFrame macro="">
      <xdr:nvGraphicFramePr>
        <xdr:cNvPr id="2" name="Chart 1">
          <a:extLst>
            <a:ext uri="{FF2B5EF4-FFF2-40B4-BE49-F238E27FC236}">
              <a16:creationId xmlns:a16="http://schemas.microsoft.com/office/drawing/2014/main" id="{EE295077-C2CA-E3AC-A688-374B7A785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xdr:colOff>
      <xdr:row>6</xdr:row>
      <xdr:rowOff>45720</xdr:rowOff>
    </xdr:from>
    <xdr:to>
      <xdr:col>10</xdr:col>
      <xdr:colOff>342900</xdr:colOff>
      <xdr:row>21</xdr:row>
      <xdr:rowOff>45720</xdr:rowOff>
    </xdr:to>
    <xdr:graphicFrame macro="">
      <xdr:nvGraphicFramePr>
        <xdr:cNvPr id="2" name="Chart 1">
          <a:extLst>
            <a:ext uri="{FF2B5EF4-FFF2-40B4-BE49-F238E27FC236}">
              <a16:creationId xmlns:a16="http://schemas.microsoft.com/office/drawing/2014/main" id="{D90CC040-D672-F88B-5AAD-F9F9ED82C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83.561711921298" createdVersion="8" refreshedVersion="8" minRefreshableVersion="3" recordCount="1000" xr:uid="{F38C9C7A-EC5C-4C35-BE2A-859DFDD6EA2E}">
  <cacheSource type="worksheet">
    <worksheetSource name="Orders"/>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ame "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08379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AE7B7C-A3DC-4815-8759-4CEB637BDD8F}" name="PivotTable1"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990241-8982-49D5-96FD-B0AAA8028A47}" name="PivotTable2"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5">
  <location ref="A3:B6" firstHeaderRow="1" firstDataRow="1" firstDataCol="1"/>
  <pivotFields count="18">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8" showAll="0">
      <items count="5">
        <item x="3"/>
        <item x="1"/>
        <item x="0"/>
        <item x="2"/>
        <item t="default"/>
      </items>
    </pivotField>
    <pivotField numFmtId="170" showAll="0"/>
    <pivotField dataField="1" numFmtId="44"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43" format="3" series="1">
      <pivotArea type="data" outline="0" fieldPosition="0">
        <references count="1">
          <reference field="4294967294" count="1" selected="0">
            <x v="0"/>
          </reference>
        </references>
      </pivotArea>
    </chartFormat>
    <chartFormat chart="43" format="4">
      <pivotArea type="data" outline="0" fieldPosition="0">
        <references count="2">
          <reference field="4294967294" count="1" selected="0">
            <x v="0"/>
          </reference>
          <reference field="7" count="1" selected="0">
            <x v="2"/>
          </reference>
        </references>
      </pivotArea>
    </chartFormat>
    <chartFormat chart="43" format="5">
      <pivotArea type="data" outline="0" fieldPosition="0">
        <references count="2">
          <reference field="4294967294" count="1" selected="0">
            <x v="0"/>
          </reference>
          <reference field="7" count="1" selected="0">
            <x v="0"/>
          </reference>
        </references>
      </pivotArea>
    </chartFormat>
    <chartFormat chart="43" format="6">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F9E865-CA47-43E8-8241-D1BD28922D2F}" name="PivotTable3" cacheId="2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3:B9" firstHeaderRow="1" firstDataRow="1" firstDataCol="1"/>
  <pivotFields count="18">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8" showAll="0">
      <items count="5">
        <item x="3"/>
        <item x="1"/>
        <item x="0"/>
        <item x="2"/>
        <item t="default"/>
      </items>
    </pivotField>
    <pivotField numFmtId="170" showAll="0"/>
    <pivotField dataField="1" numFmtId="44"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dataFields>
  <chartFormats count="8">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25"/>
          </reference>
        </references>
      </pivotArea>
    </chartFormat>
    <chartFormat chart="8" format="3">
      <pivotArea type="data" outline="0" fieldPosition="0">
        <references count="2">
          <reference field="4294967294" count="1" selected="0">
            <x v="0"/>
          </reference>
          <reference field="5" count="1" selected="0">
            <x v="28"/>
          </reference>
        </references>
      </pivotArea>
    </chartFormat>
    <chartFormat chart="8" format="4">
      <pivotArea type="data" outline="0" fieldPosition="0">
        <references count="2">
          <reference field="4294967294" count="1" selected="0">
            <x v="0"/>
          </reference>
          <reference field="5" count="1" selected="0">
            <x v="125"/>
          </reference>
        </references>
      </pivotArea>
    </chartFormat>
    <chartFormat chart="8" format="5">
      <pivotArea type="data" outline="0" fieldPosition="0">
        <references count="2">
          <reference field="4294967294" count="1" selected="0">
            <x v="0"/>
          </reference>
          <reference field="5" count="1" selected="0">
            <x v="831"/>
          </reference>
        </references>
      </pivotArea>
    </chartFormat>
    <chartFormat chart="8" format="6">
      <pivotArea type="data" outline="0" fieldPosition="0">
        <references count="2">
          <reference field="4294967294" count="1" selected="0">
            <x v="0"/>
          </reference>
          <reference field="5" count="1" selected="0">
            <x v="646"/>
          </reference>
        </references>
      </pivotArea>
    </chartFormat>
    <chartFormat chart="8" format="7">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2B46049-D46A-4630-AC62-95B4B0FFB7C6}" sourceName="Size">
  <pivotTables>
    <pivotTable tabId="18" name="PivotTable1"/>
    <pivotTable tabId="21" name="PivotTable2"/>
    <pivotTable tabId="23" name="PivotTable3"/>
  </pivotTables>
  <data>
    <tabular pivotCacheId="200837954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5BBE717-77C4-4F02-A285-C333F0C2B25F}" sourceName="Roast Type Name ">
  <pivotTables>
    <pivotTable tabId="18" name="PivotTable1"/>
    <pivotTable tabId="21" name="PivotTable2"/>
    <pivotTable tabId="23" name="PivotTable3"/>
  </pivotTables>
  <data>
    <tabular pivotCacheId="200837954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D3C4E27-7E72-4124-BEE7-5DF121CB9DE3}" sourceName="Loyalty Card">
  <pivotTables>
    <pivotTable tabId="18" name="PivotTable1"/>
    <pivotTable tabId="21" name="PivotTable2"/>
    <pivotTable tabId="23" name="PivotTable3"/>
  </pivotTables>
  <data>
    <tabular pivotCacheId="200837954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7106061-89FF-4DF9-82AE-7E4D734DDA35}" cache="Slicer_Size" caption="Size" columnCount="2" style="Purple Slicer" rowHeight="234950"/>
  <slicer name="Roast Type Name  1" xr10:uid="{D4A62D74-02D6-4586-8B81-8D5CCDA2D83A}" cache="Slicer_Roast_Type_Name" caption="Roast Type Name " columnCount="3" style="Purple Slicer" rowHeight="234950"/>
  <slicer name="Loyalty Card 1" xr10:uid="{807FB2B9-9F55-494F-B51F-936087C05262}" cache="Slicer_Loyalty_Card" caption="Loyal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FE5FD9E-AD0C-4FA3-A185-1888192D063A}" cache="Slicer_Size" caption="Size" columnCount="2" style="Purple Slicer" rowHeight="234950"/>
  <slicer name="Roast Type Name " xr10:uid="{5B160E08-B2D8-4582-A6F4-38B70EA8D7C9}" cache="Slicer_Roast_Type_Name" caption="Roast Type Name " columnCount="3" style="Purple Slicer" rowHeight="234950"/>
  <slicer name="Loyalty Card" xr10:uid="{8F370253-1C3D-416C-9094-EA02652EDA4F}" cache="Slicer_Loyalty_Card" caption="Loyalty Card" columnCount="3"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87BAC8-CE47-4FDA-BAD4-43BF3CFA89DA}" name="Orders" displayName="Orders" ref="A1:P1001" totalsRowShown="0" headerRowDxfId="8">
  <autoFilter ref="A1:P1001" xr:uid="{1C87BAC8-CE47-4FDA-BAD4-43BF3CFA89DA}"/>
  <tableColumns count="16">
    <tableColumn id="1" xr3:uid="{F36CAEEA-3575-4D19-8DFC-E2D5B53042BB}" name="Order ID" dataDxfId="18"/>
    <tableColumn id="2" xr3:uid="{6B2A9691-3171-4380-95D6-A390EA8FA0D8}" name="Order Date" dataDxfId="17"/>
    <tableColumn id="3" xr3:uid="{9539C898-2A7C-4ED1-87C9-E2711AD9E431}" name="Customer ID" dataDxfId="16"/>
    <tableColumn id="4" xr3:uid="{940BC9D5-A372-4C3B-80DE-70925225E2A7}" name="Product ID"/>
    <tableColumn id="5" xr3:uid="{F80626F0-4692-4272-A130-66A65B9B30F5}" name="Quantity" dataDxfId="15"/>
    <tableColumn id="6" xr3:uid="{4E928D4E-DE28-4641-A38A-A7DA73D22468}" name="Customer Name" dataDxfId="14">
      <calculatedColumnFormula>_xlfn.XLOOKUP(orders!C2,customers!$A$1:$A$1001,customers!$B$1:$B$1001,0)</calculatedColumnFormula>
    </tableColumn>
    <tableColumn id="7" xr3:uid="{D184A358-D233-40C1-BB53-7F99D0EECFA2}" name="Email" dataDxfId="13">
      <calculatedColumnFormula>IF(_xlfn.XLOOKUP(C2,customers!$A$1:$A$1001,customers!$C$1:$C$1001,,0)=0,"",_xlfn.XLOOKUP(C2,customers!$A$1:$A$1001,customers!$C$1:$C$1001,,0))</calculatedColumnFormula>
    </tableColumn>
    <tableColumn id="8" xr3:uid="{EE37BB1B-82B8-41E2-9189-9BB9DC63A516}" name="Country" dataDxfId="12">
      <calculatedColumnFormula>_xlfn.XLOOKUP(C2,customers!$A$1:$A$1001,customers!$G$1:$G$1001,,0)</calculatedColumnFormula>
    </tableColumn>
    <tableColumn id="9" xr3:uid="{BF5BDFA5-A35E-401D-B06A-BC93A34800AA}" name="Coffee Type">
      <calculatedColumnFormula>INDEX(products!$A$1:$G$49,MATCH(orders!$D2,products!$A$1:$A$49,0),MATCH(orders!I$1,products!$A$1:$G$1,0))</calculatedColumnFormula>
    </tableColumn>
    <tableColumn id="10" xr3:uid="{A98B52F7-5DDF-4901-9117-DF193D411D5B}" name="Roast Type">
      <calculatedColumnFormula>INDEX(products!$A$1:$G$49,MATCH(orders!$D2,products!$A$1:$A$49,0),MATCH(orders!J$1,products!$A$1:$G$1,0))</calculatedColumnFormula>
    </tableColumn>
    <tableColumn id="11" xr3:uid="{A1B746B3-4E9D-4C4E-8C57-284E0C29D466}" name="Size" dataDxfId="11">
      <calculatedColumnFormula>INDEX(products!$A$1:$G$49,MATCH(orders!$D2,products!$A$1:$A$49,0),MATCH(orders!K$1,products!$A$1:$G$1,0))</calculatedColumnFormula>
    </tableColumn>
    <tableColumn id="12" xr3:uid="{C86D0EA7-7B45-4728-88EB-903A71BC3FC7}" name="Unit Price" dataDxfId="10">
      <calculatedColumnFormula>INDEX(products!$A$1:$G$49,MATCH(orders!$D2,products!$A$1:$A$49,0),MATCH(orders!L$1,products!$A$1:$G$1,0))</calculatedColumnFormula>
    </tableColumn>
    <tableColumn id="13" xr3:uid="{C3952442-B789-4263-AA32-8123A9CA8724}" name="Sales" dataDxfId="9" dataCellStyle="Currency">
      <calculatedColumnFormula>L2*E2</calculatedColumnFormula>
    </tableColumn>
    <tableColumn id="14" xr3:uid="{15A9D481-970E-42F3-A93D-D674C1DA765E}" name="Coffe Type Name ">
      <calculatedColumnFormula>IF(I2="Rob","Robusta",IF(I2="Exc","Excelsa",IF(I2="Ara","Arabica",IF(I2="Lib","Liberica",""))))</calculatedColumnFormula>
    </tableColumn>
    <tableColumn id="15" xr3:uid="{44F7BB75-E3E6-47E7-8233-90ADC8F8024C}" name="Roast Type Name ">
      <calculatedColumnFormula>IF(J2="M","Medium",IF(J2="L","Light",IF(J2="D","Dark","")))</calculatedColumnFormula>
    </tableColumn>
    <tableColumn id="16" xr3:uid="{5AD6DB1F-5325-4B7F-9295-809A17664237}" name="Loyalty Card" dataDxfId="5">
      <calculatedColumnFormula>_xlfn.XLOOKUP(Orders[[#This Row],[Customer ID]],customers!$A$1:$A$1001,customers!$I$1:$I$1001,,0)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050E70C-17BB-497E-BF14-B46542EDA619}" sourceName="Order Date">
  <pivotTables>
    <pivotTable tabId="18" name="PivotTable1"/>
    <pivotTable tabId="21" name="PivotTable2"/>
    <pivotTable tabId="23" name="PivotTable3"/>
  </pivotTables>
  <state minimalRefreshVersion="6" lastRefreshVersion="6" pivotCacheId="200837954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0303EB6-FA03-4915-A8A3-D5C0E9318F20}"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CD586A3-2C5D-452B-AC2E-4BFFD73CCDE0}"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15FBF-7176-40D8-A876-9C80C55A5BB5}">
  <dimension ref="A1"/>
  <sheetViews>
    <sheetView showGridLines="0" tabSelected="1" workbookViewId="0">
      <selection activeCell="O33" sqref="O3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0914A-54CF-464A-98C8-C4F49194C9B2}">
  <dimension ref="A3:F48"/>
  <sheetViews>
    <sheetView topLeftCell="B12" workbookViewId="0">
      <selection activeCell="G33" sqref="G33:Q37"/>
    </sheetView>
  </sheetViews>
  <sheetFormatPr defaultRowHeight="14.4" x14ac:dyDescent="0.3"/>
  <cols>
    <col min="1" max="1" width="12.5546875" bestFit="1" customWidth="1"/>
    <col min="2" max="2" width="20.88671875" bestFit="1" customWidth="1"/>
    <col min="3" max="3" width="18.33203125" bestFit="1" customWidth="1"/>
    <col min="4" max="4" width="7" bestFit="1" customWidth="1"/>
    <col min="5" max="5" width="7.44140625" bestFit="1" customWidth="1"/>
    <col min="6" max="6" width="7.88671875" bestFit="1" customWidth="1"/>
    <col min="7" max="7" width="10.77734375" bestFit="1" customWidth="1"/>
  </cols>
  <sheetData>
    <row r="3" spans="1:6" x14ac:dyDescent="0.3">
      <c r="A3" s="11" t="s">
        <v>6222</v>
      </c>
      <c r="C3" s="11" t="s">
        <v>6196</v>
      </c>
    </row>
    <row r="4" spans="1:6" x14ac:dyDescent="0.3">
      <c r="A4" s="11" t="s">
        <v>6216</v>
      </c>
      <c r="B4" s="11" t="s">
        <v>6217</v>
      </c>
      <c r="C4" t="s">
        <v>6218</v>
      </c>
      <c r="D4" t="s">
        <v>6219</v>
      </c>
      <c r="E4" t="s">
        <v>6220</v>
      </c>
      <c r="F4" t="s">
        <v>6221</v>
      </c>
    </row>
    <row r="5" spans="1:6" x14ac:dyDescent="0.3">
      <c r="A5" t="s">
        <v>6200</v>
      </c>
      <c r="B5" t="s">
        <v>6204</v>
      </c>
      <c r="C5" s="14">
        <v>186.85499999999999</v>
      </c>
      <c r="D5" s="14">
        <v>305.97000000000003</v>
      </c>
      <c r="E5" s="14">
        <v>213.15999999999997</v>
      </c>
      <c r="F5" s="14">
        <v>123</v>
      </c>
    </row>
    <row r="6" spans="1:6" x14ac:dyDescent="0.3">
      <c r="B6" t="s">
        <v>6205</v>
      </c>
      <c r="C6" s="14">
        <v>251.96499999999997</v>
      </c>
      <c r="D6" s="14">
        <v>129.46</v>
      </c>
      <c r="E6" s="14">
        <v>434.03999999999996</v>
      </c>
      <c r="F6" s="14">
        <v>171.93999999999997</v>
      </c>
    </row>
    <row r="7" spans="1:6" x14ac:dyDescent="0.3">
      <c r="B7" t="s">
        <v>6206</v>
      </c>
      <c r="C7" s="14">
        <v>224.94499999999999</v>
      </c>
      <c r="D7" s="14">
        <v>349.12</v>
      </c>
      <c r="E7" s="14">
        <v>321.04000000000002</v>
      </c>
      <c r="F7" s="14">
        <v>126.035</v>
      </c>
    </row>
    <row r="8" spans="1:6" x14ac:dyDescent="0.3">
      <c r="B8" t="s">
        <v>6207</v>
      </c>
      <c r="C8" s="14">
        <v>307.12</v>
      </c>
      <c r="D8" s="14">
        <v>681.07499999999993</v>
      </c>
      <c r="E8" s="14">
        <v>533.70499999999993</v>
      </c>
      <c r="F8" s="14">
        <v>158.85</v>
      </c>
    </row>
    <row r="9" spans="1:6" x14ac:dyDescent="0.3">
      <c r="B9" t="s">
        <v>6208</v>
      </c>
      <c r="C9" s="14">
        <v>53.664999999999992</v>
      </c>
      <c r="D9" s="14">
        <v>83.025000000000006</v>
      </c>
      <c r="E9" s="14">
        <v>193.83499999999998</v>
      </c>
      <c r="F9" s="14">
        <v>68.039999999999992</v>
      </c>
    </row>
    <row r="10" spans="1:6" x14ac:dyDescent="0.3">
      <c r="B10" t="s">
        <v>6209</v>
      </c>
      <c r="C10" s="14">
        <v>163.01999999999998</v>
      </c>
      <c r="D10" s="14">
        <v>678.3599999999999</v>
      </c>
      <c r="E10" s="14">
        <v>171.04500000000002</v>
      </c>
      <c r="F10" s="14">
        <v>372.255</v>
      </c>
    </row>
    <row r="11" spans="1:6" x14ac:dyDescent="0.3">
      <c r="B11" t="s">
        <v>6210</v>
      </c>
      <c r="C11" s="14">
        <v>345.02</v>
      </c>
      <c r="D11" s="14">
        <v>273.86999999999995</v>
      </c>
      <c r="E11" s="14">
        <v>184.12999999999997</v>
      </c>
      <c r="F11" s="14">
        <v>201.11499999999998</v>
      </c>
    </row>
    <row r="12" spans="1:6" x14ac:dyDescent="0.3">
      <c r="B12" t="s">
        <v>6211</v>
      </c>
      <c r="C12" s="14">
        <v>334.89</v>
      </c>
      <c r="D12" s="14">
        <v>70.95</v>
      </c>
      <c r="E12" s="14">
        <v>134.23000000000002</v>
      </c>
      <c r="F12" s="14">
        <v>166.27499999999998</v>
      </c>
    </row>
    <row r="13" spans="1:6" x14ac:dyDescent="0.3">
      <c r="B13" t="s">
        <v>6212</v>
      </c>
      <c r="C13" s="14">
        <v>178.70999999999998</v>
      </c>
      <c r="D13" s="14">
        <v>166.1</v>
      </c>
      <c r="E13" s="14">
        <v>439.30999999999995</v>
      </c>
      <c r="F13" s="14">
        <v>492.9</v>
      </c>
    </row>
    <row r="14" spans="1:6" x14ac:dyDescent="0.3">
      <c r="B14" t="s">
        <v>6213</v>
      </c>
      <c r="C14" s="14">
        <v>301.98500000000001</v>
      </c>
      <c r="D14" s="14">
        <v>153.76499999999999</v>
      </c>
      <c r="E14" s="14">
        <v>215.55499999999998</v>
      </c>
      <c r="F14" s="14">
        <v>213.66499999999999</v>
      </c>
    </row>
    <row r="15" spans="1:6" x14ac:dyDescent="0.3">
      <c r="B15" t="s">
        <v>6214</v>
      </c>
      <c r="C15" s="14">
        <v>312.83499999999998</v>
      </c>
      <c r="D15" s="14">
        <v>63.249999999999993</v>
      </c>
      <c r="E15" s="14">
        <v>350.89500000000004</v>
      </c>
      <c r="F15" s="14">
        <v>96.405000000000001</v>
      </c>
    </row>
    <row r="16" spans="1:6" x14ac:dyDescent="0.3">
      <c r="B16" t="s">
        <v>6215</v>
      </c>
      <c r="C16" s="14">
        <v>265.62</v>
      </c>
      <c r="D16" s="14">
        <v>526.51499999999987</v>
      </c>
      <c r="E16" s="14">
        <v>187.06</v>
      </c>
      <c r="F16" s="14">
        <v>210.58999999999997</v>
      </c>
    </row>
    <row r="17" spans="1:6" x14ac:dyDescent="0.3">
      <c r="A17" t="s">
        <v>6201</v>
      </c>
      <c r="B17" t="s">
        <v>6204</v>
      </c>
      <c r="C17" s="14">
        <v>47.25</v>
      </c>
      <c r="D17" s="14">
        <v>65.805000000000007</v>
      </c>
      <c r="E17" s="14">
        <v>274.67500000000001</v>
      </c>
      <c r="F17" s="14">
        <v>179.22</v>
      </c>
    </row>
    <row r="18" spans="1:6" x14ac:dyDescent="0.3">
      <c r="B18" t="s">
        <v>6205</v>
      </c>
      <c r="C18" s="14">
        <v>745.44999999999993</v>
      </c>
      <c r="D18" s="14">
        <v>428.88499999999999</v>
      </c>
      <c r="E18" s="14">
        <v>194.17499999999998</v>
      </c>
      <c r="F18" s="14">
        <v>429.82999999999993</v>
      </c>
    </row>
    <row r="19" spans="1:6" x14ac:dyDescent="0.3">
      <c r="B19" t="s">
        <v>6206</v>
      </c>
      <c r="C19" s="14">
        <v>130.47</v>
      </c>
      <c r="D19" s="14">
        <v>271.48500000000001</v>
      </c>
      <c r="E19" s="14">
        <v>281.20499999999998</v>
      </c>
      <c r="F19" s="14">
        <v>231.63000000000002</v>
      </c>
    </row>
    <row r="20" spans="1:6" x14ac:dyDescent="0.3">
      <c r="B20" t="s">
        <v>6207</v>
      </c>
      <c r="C20" s="14">
        <v>27</v>
      </c>
      <c r="D20" s="14">
        <v>347.26</v>
      </c>
      <c r="E20" s="14">
        <v>147.51</v>
      </c>
      <c r="F20" s="14">
        <v>240.04</v>
      </c>
    </row>
    <row r="21" spans="1:6" x14ac:dyDescent="0.3">
      <c r="B21" t="s">
        <v>6208</v>
      </c>
      <c r="C21" s="14">
        <v>255.11499999999995</v>
      </c>
      <c r="D21" s="14">
        <v>541.73</v>
      </c>
      <c r="E21" s="14">
        <v>83.43</v>
      </c>
      <c r="F21" s="14">
        <v>59.079999999999991</v>
      </c>
    </row>
    <row r="22" spans="1:6" x14ac:dyDescent="0.3">
      <c r="B22" t="s">
        <v>6209</v>
      </c>
      <c r="C22" s="14">
        <v>584.78999999999985</v>
      </c>
      <c r="D22" s="14">
        <v>357.42999999999995</v>
      </c>
      <c r="E22" s="14">
        <v>355.34</v>
      </c>
      <c r="F22" s="14">
        <v>140.88</v>
      </c>
    </row>
    <row r="23" spans="1:6" x14ac:dyDescent="0.3">
      <c r="B23" t="s">
        <v>6210</v>
      </c>
      <c r="C23" s="14">
        <v>430.62</v>
      </c>
      <c r="D23" s="14">
        <v>227.42500000000001</v>
      </c>
      <c r="E23" s="14">
        <v>236.315</v>
      </c>
      <c r="F23" s="14">
        <v>414.58499999999992</v>
      </c>
    </row>
    <row r="24" spans="1:6" x14ac:dyDescent="0.3">
      <c r="B24" t="s">
        <v>6211</v>
      </c>
      <c r="C24" s="14">
        <v>22.5</v>
      </c>
      <c r="D24" s="14">
        <v>77.72</v>
      </c>
      <c r="E24" s="14">
        <v>60.5</v>
      </c>
      <c r="F24" s="14">
        <v>139.67999999999998</v>
      </c>
    </row>
    <row r="25" spans="1:6" x14ac:dyDescent="0.3">
      <c r="B25" t="s">
        <v>6212</v>
      </c>
      <c r="C25" s="14">
        <v>126.14999999999999</v>
      </c>
      <c r="D25" s="14">
        <v>195.11</v>
      </c>
      <c r="E25" s="14">
        <v>89.13</v>
      </c>
      <c r="F25" s="14">
        <v>302.65999999999997</v>
      </c>
    </row>
    <row r="26" spans="1:6" x14ac:dyDescent="0.3">
      <c r="B26" t="s">
        <v>6213</v>
      </c>
      <c r="C26" s="14">
        <v>376.03</v>
      </c>
      <c r="D26" s="14">
        <v>523.24</v>
      </c>
      <c r="E26" s="14">
        <v>440.96499999999997</v>
      </c>
      <c r="F26" s="14">
        <v>174.46999999999997</v>
      </c>
    </row>
    <row r="27" spans="1:6" x14ac:dyDescent="0.3">
      <c r="B27" t="s">
        <v>6214</v>
      </c>
      <c r="C27" s="14">
        <v>515.17999999999995</v>
      </c>
      <c r="D27" s="14">
        <v>142.56</v>
      </c>
      <c r="E27" s="14">
        <v>347.03999999999996</v>
      </c>
      <c r="F27" s="14">
        <v>104.08499999999999</v>
      </c>
    </row>
    <row r="28" spans="1:6" x14ac:dyDescent="0.3">
      <c r="B28" t="s">
        <v>6215</v>
      </c>
      <c r="C28" s="14">
        <v>95.859999999999985</v>
      </c>
      <c r="D28" s="14">
        <v>484.76</v>
      </c>
      <c r="E28" s="14">
        <v>94.17</v>
      </c>
      <c r="F28" s="14">
        <v>77.10499999999999</v>
      </c>
    </row>
    <row r="29" spans="1:6" x14ac:dyDescent="0.3">
      <c r="A29" t="s">
        <v>6202</v>
      </c>
      <c r="B29" t="s">
        <v>6204</v>
      </c>
      <c r="C29" s="14">
        <v>258.34500000000003</v>
      </c>
      <c r="D29" s="14">
        <v>139.625</v>
      </c>
      <c r="E29" s="14">
        <v>279.52000000000004</v>
      </c>
      <c r="F29" s="14">
        <v>160.19499999999999</v>
      </c>
    </row>
    <row r="30" spans="1:6" x14ac:dyDescent="0.3">
      <c r="B30" t="s">
        <v>6205</v>
      </c>
      <c r="C30" s="14">
        <v>342.2</v>
      </c>
      <c r="D30" s="14">
        <v>284.24999999999994</v>
      </c>
      <c r="E30" s="14">
        <v>251.83</v>
      </c>
      <c r="F30" s="14">
        <v>80.550000000000011</v>
      </c>
    </row>
    <row r="31" spans="1:6" x14ac:dyDescent="0.3">
      <c r="B31" t="s">
        <v>6206</v>
      </c>
      <c r="C31" s="14">
        <v>418.30499999999989</v>
      </c>
      <c r="D31" s="14">
        <v>468.125</v>
      </c>
      <c r="E31" s="14">
        <v>405.05500000000006</v>
      </c>
      <c r="F31" s="14">
        <v>253.15499999999997</v>
      </c>
    </row>
    <row r="32" spans="1:6" x14ac:dyDescent="0.3">
      <c r="B32" t="s">
        <v>6207</v>
      </c>
      <c r="C32" s="14">
        <v>102.32999999999998</v>
      </c>
      <c r="D32" s="14">
        <v>242.14000000000001</v>
      </c>
      <c r="E32" s="14">
        <v>554.875</v>
      </c>
      <c r="F32" s="14">
        <v>106.23999999999998</v>
      </c>
    </row>
    <row r="33" spans="1:6" x14ac:dyDescent="0.3">
      <c r="B33" t="s">
        <v>6208</v>
      </c>
      <c r="C33" s="14">
        <v>234.71999999999997</v>
      </c>
      <c r="D33" s="14">
        <v>133.08000000000001</v>
      </c>
      <c r="E33" s="14">
        <v>267.2</v>
      </c>
      <c r="F33" s="14">
        <v>272.68999999999994</v>
      </c>
    </row>
    <row r="34" spans="1:6" x14ac:dyDescent="0.3">
      <c r="B34" t="s">
        <v>6209</v>
      </c>
      <c r="C34" s="14">
        <v>430.39</v>
      </c>
      <c r="D34" s="14">
        <v>136.20500000000001</v>
      </c>
      <c r="E34" s="14">
        <v>209.6</v>
      </c>
      <c r="F34" s="14">
        <v>88.334999999999994</v>
      </c>
    </row>
    <row r="35" spans="1:6" x14ac:dyDescent="0.3">
      <c r="B35" t="s">
        <v>6210</v>
      </c>
      <c r="C35" s="14">
        <v>109.005</v>
      </c>
      <c r="D35" s="14">
        <v>393.57499999999999</v>
      </c>
      <c r="E35" s="14">
        <v>61.034999999999997</v>
      </c>
      <c r="F35" s="14">
        <v>199.48999999999998</v>
      </c>
    </row>
    <row r="36" spans="1:6" x14ac:dyDescent="0.3">
      <c r="B36" t="s">
        <v>6211</v>
      </c>
      <c r="C36" s="14">
        <v>287.52499999999998</v>
      </c>
      <c r="D36" s="14">
        <v>288.67</v>
      </c>
      <c r="E36" s="14">
        <v>125.58</v>
      </c>
      <c r="F36" s="14">
        <v>374.13499999999999</v>
      </c>
    </row>
    <row r="37" spans="1:6" x14ac:dyDescent="0.3">
      <c r="B37" t="s">
        <v>6212</v>
      </c>
      <c r="C37" s="14">
        <v>840.92999999999984</v>
      </c>
      <c r="D37" s="14">
        <v>409.875</v>
      </c>
      <c r="E37" s="14">
        <v>171.32999999999998</v>
      </c>
      <c r="F37" s="14">
        <v>221.43999999999997</v>
      </c>
    </row>
    <row r="38" spans="1:6" x14ac:dyDescent="0.3">
      <c r="B38" t="s">
        <v>6213</v>
      </c>
      <c r="C38" s="14">
        <v>299.07</v>
      </c>
      <c r="D38" s="14">
        <v>260.32499999999999</v>
      </c>
      <c r="E38" s="14">
        <v>584.64</v>
      </c>
      <c r="F38" s="14">
        <v>256.36500000000001</v>
      </c>
    </row>
    <row r="39" spans="1:6" x14ac:dyDescent="0.3">
      <c r="B39" t="s">
        <v>6214</v>
      </c>
      <c r="C39" s="14">
        <v>323.32499999999999</v>
      </c>
      <c r="D39" s="14">
        <v>565.57000000000005</v>
      </c>
      <c r="E39" s="14">
        <v>537.80999999999995</v>
      </c>
      <c r="F39" s="14">
        <v>189.47499999999999</v>
      </c>
    </row>
    <row r="40" spans="1:6" x14ac:dyDescent="0.3">
      <c r="B40" t="s">
        <v>6215</v>
      </c>
      <c r="C40" s="14">
        <v>399.48499999999996</v>
      </c>
      <c r="D40" s="14">
        <v>148.19999999999999</v>
      </c>
      <c r="E40" s="14">
        <v>388.21999999999997</v>
      </c>
      <c r="F40" s="14">
        <v>212.07499999999999</v>
      </c>
    </row>
    <row r="41" spans="1:6" x14ac:dyDescent="0.3">
      <c r="A41" t="s">
        <v>6203</v>
      </c>
      <c r="B41" t="s">
        <v>6204</v>
      </c>
      <c r="C41" s="14">
        <v>112.69499999999999</v>
      </c>
      <c r="D41" s="14">
        <v>166.32</v>
      </c>
      <c r="E41" s="14">
        <v>843.71499999999992</v>
      </c>
      <c r="F41" s="14">
        <v>146.685</v>
      </c>
    </row>
    <row r="42" spans="1:6" x14ac:dyDescent="0.3">
      <c r="B42" t="s">
        <v>6205</v>
      </c>
      <c r="C42" s="14">
        <v>114.87999999999998</v>
      </c>
      <c r="D42" s="14">
        <v>133.815</v>
      </c>
      <c r="E42" s="14">
        <v>91.175000000000011</v>
      </c>
      <c r="F42" s="14">
        <v>53.759999999999991</v>
      </c>
    </row>
    <row r="43" spans="1:6" x14ac:dyDescent="0.3">
      <c r="B43" t="s">
        <v>6206</v>
      </c>
      <c r="C43" s="14">
        <v>277.76</v>
      </c>
      <c r="D43" s="14">
        <v>175.41</v>
      </c>
      <c r="E43" s="14">
        <v>462.50999999999993</v>
      </c>
      <c r="F43" s="14">
        <v>399.52499999999998</v>
      </c>
    </row>
    <row r="44" spans="1:6" x14ac:dyDescent="0.3">
      <c r="B44" t="s">
        <v>6207</v>
      </c>
      <c r="C44" s="14">
        <v>197.89499999999998</v>
      </c>
      <c r="D44" s="14">
        <v>289.755</v>
      </c>
      <c r="E44" s="14">
        <v>88.545000000000002</v>
      </c>
      <c r="F44" s="14">
        <v>200.25499999999997</v>
      </c>
    </row>
    <row r="45" spans="1:6" x14ac:dyDescent="0.3">
      <c r="B45" t="s">
        <v>6208</v>
      </c>
      <c r="C45" s="14">
        <v>193.11499999999998</v>
      </c>
      <c r="D45" s="14">
        <v>212.49499999999998</v>
      </c>
      <c r="E45" s="14">
        <v>292.29000000000002</v>
      </c>
      <c r="F45" s="14">
        <v>304.46999999999997</v>
      </c>
    </row>
    <row r="46" spans="1:6" x14ac:dyDescent="0.3">
      <c r="B46" t="s">
        <v>6209</v>
      </c>
      <c r="C46" s="14">
        <v>179.79</v>
      </c>
      <c r="D46" s="14">
        <v>426.2</v>
      </c>
      <c r="E46" s="14">
        <v>170.08999999999997</v>
      </c>
      <c r="F46" s="14">
        <v>379.31</v>
      </c>
    </row>
    <row r="47" spans="1:6" x14ac:dyDescent="0.3">
      <c r="B47" t="s">
        <v>6210</v>
      </c>
      <c r="C47" s="14">
        <v>247.28999999999996</v>
      </c>
      <c r="D47" s="14">
        <v>246.685</v>
      </c>
      <c r="E47" s="14">
        <v>271.05499999999995</v>
      </c>
      <c r="F47" s="14">
        <v>141.69999999999999</v>
      </c>
    </row>
    <row r="48" spans="1:6" x14ac:dyDescent="0.3">
      <c r="B48" t="s">
        <v>6211</v>
      </c>
      <c r="C48" s="14">
        <v>116.39499999999998</v>
      </c>
      <c r="D48" s="14">
        <v>41.25</v>
      </c>
      <c r="E48" s="14">
        <v>15.54</v>
      </c>
      <c r="F48" s="14">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B3EA5-DDED-4C66-8AB8-1EBC63454413}">
  <dimension ref="A3:B6"/>
  <sheetViews>
    <sheetView workbookViewId="0">
      <selection activeCell="N10" sqref="N10"/>
    </sheetView>
  </sheetViews>
  <sheetFormatPr defaultRowHeight="14.4" x14ac:dyDescent="0.3"/>
  <cols>
    <col min="1" max="1" width="14" bestFit="1" customWidth="1"/>
    <col min="2" max="2" width="11.6640625" bestFit="1" customWidth="1"/>
  </cols>
  <sheetData>
    <row r="3" spans="1:2" x14ac:dyDescent="0.3">
      <c r="A3" s="11" t="s">
        <v>6198</v>
      </c>
      <c r="B3" t="s">
        <v>6222</v>
      </c>
    </row>
    <row r="4" spans="1:2" x14ac:dyDescent="0.3">
      <c r="A4" s="12" t="s">
        <v>28</v>
      </c>
      <c r="B4" s="13">
        <v>2798.5050000000001</v>
      </c>
    </row>
    <row r="5" spans="1:2" x14ac:dyDescent="0.3">
      <c r="A5" s="12" t="s">
        <v>318</v>
      </c>
      <c r="B5" s="13">
        <v>6696.8649999999989</v>
      </c>
    </row>
    <row r="6" spans="1:2" x14ac:dyDescent="0.3">
      <c r="A6" s="12" t="s">
        <v>19</v>
      </c>
      <c r="B6" s="13">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7E9B7-C222-4C4C-BA3C-D6682D69CC2C}">
  <dimension ref="A3:B9"/>
  <sheetViews>
    <sheetView workbookViewId="0">
      <selection activeCell="B7" sqref="B7"/>
    </sheetView>
  </sheetViews>
  <sheetFormatPr defaultRowHeight="14.4" x14ac:dyDescent="0.3"/>
  <cols>
    <col min="1" max="1" width="15.109375" bestFit="1" customWidth="1"/>
    <col min="2" max="2" width="11.6640625" bestFit="1" customWidth="1"/>
  </cols>
  <sheetData>
    <row r="3" spans="1:2" x14ac:dyDescent="0.3">
      <c r="A3" s="11" t="s">
        <v>6198</v>
      </c>
      <c r="B3" t="s">
        <v>6222</v>
      </c>
    </row>
    <row r="4" spans="1:2" x14ac:dyDescent="0.3">
      <c r="A4" s="12" t="s">
        <v>3753</v>
      </c>
      <c r="B4" s="13">
        <v>278.01</v>
      </c>
    </row>
    <row r="5" spans="1:2" x14ac:dyDescent="0.3">
      <c r="A5" s="12" t="s">
        <v>1598</v>
      </c>
      <c r="B5" s="13">
        <v>281.67499999999995</v>
      </c>
    </row>
    <row r="6" spans="1:2" x14ac:dyDescent="0.3">
      <c r="A6" s="12" t="s">
        <v>2587</v>
      </c>
      <c r="B6" s="13">
        <v>289.11</v>
      </c>
    </row>
    <row r="7" spans="1:2" x14ac:dyDescent="0.3">
      <c r="A7" s="12" t="s">
        <v>5765</v>
      </c>
      <c r="B7" s="13">
        <v>307.04499999999996</v>
      </c>
    </row>
    <row r="8" spans="1:2" x14ac:dyDescent="0.3">
      <c r="A8" s="12" t="s">
        <v>5114</v>
      </c>
      <c r="B8" s="13">
        <v>317.06999999999994</v>
      </c>
    </row>
    <row r="9" spans="1:2" x14ac:dyDescent="0.3">
      <c r="A9" s="12" t="s">
        <v>6199</v>
      </c>
      <c r="B9" s="13">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93" zoomScaleNormal="115" workbookViewId="0">
      <selection activeCell="B5" sqref="A2:P1001"/>
    </sheetView>
  </sheetViews>
  <sheetFormatPr defaultRowHeight="14.4" x14ac:dyDescent="0.3"/>
  <cols>
    <col min="1" max="1" width="16.5546875" bestFit="1" customWidth="1"/>
    <col min="2" max="2" width="17.6640625" style="3" bestFit="1" customWidth="1"/>
    <col min="3" max="3" width="17.44140625" bestFit="1" customWidth="1"/>
    <col min="4" max="4" width="11.77734375" customWidth="1"/>
    <col min="5" max="5" width="10.21875" customWidth="1"/>
    <col min="6" max="6" width="22.44140625" bestFit="1" customWidth="1"/>
    <col min="7" max="7" width="36.6640625" bestFit="1" customWidth="1"/>
    <col min="8" max="8" width="12.33203125" bestFit="1" customWidth="1"/>
    <col min="9" max="9" width="12.88671875" customWidth="1"/>
    <col min="10" max="10" width="12.21875" customWidth="1"/>
    <col min="11" max="11" width="11.21875" customWidth="1"/>
    <col min="12" max="12" width="12.21875" customWidth="1"/>
    <col min="13" max="13" width="11.33203125" customWidth="1"/>
    <col min="14" max="14" width="17.77734375" customWidth="1"/>
    <col min="15" max="15" width="18.109375" customWidth="1"/>
    <col min="16" max="16" width="13.77734375" bestFit="1" customWidth="1"/>
  </cols>
  <sheetData>
    <row r="1" spans="1:16" x14ac:dyDescent="0.3">
      <c r="A1" s="2" t="s">
        <v>0</v>
      </c>
      <c r="B1" s="4" t="s">
        <v>1</v>
      </c>
      <c r="C1" s="2" t="s">
        <v>3</v>
      </c>
      <c r="D1" s="2" t="s">
        <v>11</v>
      </c>
      <c r="E1" s="2" t="s">
        <v>14</v>
      </c>
      <c r="F1" s="2" t="s">
        <v>4</v>
      </c>
      <c r="G1" s="2" t="s">
        <v>2</v>
      </c>
      <c r="H1" s="2" t="s">
        <v>7</v>
      </c>
      <c r="I1" s="2" t="s">
        <v>9</v>
      </c>
      <c r="J1" s="2" t="s">
        <v>10</v>
      </c>
      <c r="K1" s="5" t="s">
        <v>12</v>
      </c>
      <c r="L1" s="7" t="s">
        <v>13</v>
      </c>
      <c r="M1" s="9" t="s">
        <v>15</v>
      </c>
      <c r="N1" s="2" t="s">
        <v>6196</v>
      </c>
      <c r="O1" s="2" t="s">
        <v>6197</v>
      </c>
      <c r="P1" s="2" t="s">
        <v>6189</v>
      </c>
    </row>
    <row r="2" spans="1:16" x14ac:dyDescent="0.3">
      <c r="A2" s="2" t="s">
        <v>490</v>
      </c>
      <c r="B2" s="4">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10">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4">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10">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4">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10">
        <f t="shared" si="0"/>
        <v>12.95</v>
      </c>
      <c r="N4" t="str">
        <f t="shared" si="1"/>
        <v>Arabica</v>
      </c>
      <c r="O4" t="str">
        <f t="shared" si="2"/>
        <v>Light</v>
      </c>
      <c r="P4" t="str">
        <f>_xlfn.XLOOKUP(Orders[[#This Row],[Customer ID]],customers!$A$1:$A$1001,customers!$I$1:$I$1001,,0)</f>
        <v>Yes</v>
      </c>
    </row>
    <row r="5" spans="1:16" x14ac:dyDescent="0.3">
      <c r="A5" s="2" t="s">
        <v>512</v>
      </c>
      <c r="B5" s="4">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10">
        <f t="shared" si="0"/>
        <v>27.5</v>
      </c>
      <c r="N5" t="str">
        <f t="shared" si="1"/>
        <v>Excelsa</v>
      </c>
      <c r="O5" t="str">
        <f t="shared" si="2"/>
        <v>Medium</v>
      </c>
      <c r="P5" t="str">
        <f>_xlfn.XLOOKUP(Orders[[#This Row],[Customer ID]],customers!$A$1:$A$1001,customers!$I$1:$I$1001,,0)</f>
        <v>No</v>
      </c>
    </row>
    <row r="6" spans="1:16" x14ac:dyDescent="0.3">
      <c r="A6" s="2" t="s">
        <v>512</v>
      </c>
      <c r="B6" s="4">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10">
        <f t="shared" si="0"/>
        <v>54.969999999999992</v>
      </c>
      <c r="N6" t="str">
        <f t="shared" si="1"/>
        <v>Robusta</v>
      </c>
      <c r="O6" t="str">
        <f t="shared" si="2"/>
        <v>Light</v>
      </c>
      <c r="P6" t="str">
        <f>_xlfn.XLOOKUP(Orders[[#This Row],[Customer ID]],customers!$A$1:$A$1001,customers!$I$1:$I$1001,,0)</f>
        <v>No</v>
      </c>
    </row>
    <row r="7" spans="1:16" x14ac:dyDescent="0.3">
      <c r="A7" s="2" t="s">
        <v>519</v>
      </c>
      <c r="B7" s="4">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10">
        <f t="shared" si="0"/>
        <v>38.849999999999994</v>
      </c>
      <c r="N7" t="str">
        <f t="shared" si="1"/>
        <v>Liberica</v>
      </c>
      <c r="O7" t="str">
        <f t="shared" si="2"/>
        <v>Dark</v>
      </c>
      <c r="P7" t="str">
        <f>_xlfn.XLOOKUP(Orders[[#This Row],[Customer ID]],customers!$A$1:$A$1001,customers!$I$1:$I$1001,,0)</f>
        <v>No</v>
      </c>
    </row>
    <row r="8" spans="1:16" x14ac:dyDescent="0.3">
      <c r="A8" s="2" t="s">
        <v>524</v>
      </c>
      <c r="B8" s="4">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10">
        <f t="shared" si="0"/>
        <v>21.87</v>
      </c>
      <c r="N8" t="str">
        <f t="shared" si="1"/>
        <v>Excelsa</v>
      </c>
      <c r="O8" t="str">
        <f t="shared" si="2"/>
        <v>Dark</v>
      </c>
      <c r="P8" t="str">
        <f>_xlfn.XLOOKUP(Orders[[#This Row],[Customer ID]],customers!$A$1:$A$1001,customers!$I$1:$I$1001,,0)</f>
        <v>Yes</v>
      </c>
    </row>
    <row r="9" spans="1:16" x14ac:dyDescent="0.3">
      <c r="A9" s="2" t="s">
        <v>530</v>
      </c>
      <c r="B9" s="4">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10">
        <f t="shared" si="0"/>
        <v>4.7549999999999999</v>
      </c>
      <c r="N9" t="str">
        <f t="shared" si="1"/>
        <v>Liberica</v>
      </c>
      <c r="O9" t="str">
        <f t="shared" si="2"/>
        <v>Light</v>
      </c>
      <c r="P9" t="str">
        <f>_xlfn.XLOOKUP(Orders[[#This Row],[Customer ID]],customers!$A$1:$A$1001,customers!$I$1:$I$1001,,0)</f>
        <v>Yes</v>
      </c>
    </row>
    <row r="10" spans="1:16" x14ac:dyDescent="0.3">
      <c r="A10" s="2" t="s">
        <v>535</v>
      </c>
      <c r="B10" s="4">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10">
        <f t="shared" si="0"/>
        <v>17.91</v>
      </c>
      <c r="N10" t="str">
        <f t="shared" si="1"/>
        <v>Robusta</v>
      </c>
      <c r="O10" t="str">
        <f t="shared" si="2"/>
        <v>Medium</v>
      </c>
      <c r="P10" t="str">
        <f>_xlfn.XLOOKUP(Orders[[#This Row],[Customer ID]],customers!$A$1:$A$1001,customers!$I$1:$I$1001,,0)</f>
        <v>No</v>
      </c>
    </row>
    <row r="11" spans="1:16" x14ac:dyDescent="0.3">
      <c r="A11" s="2" t="s">
        <v>541</v>
      </c>
      <c r="B11" s="4">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10">
        <f t="shared" si="0"/>
        <v>5.97</v>
      </c>
      <c r="N11" t="str">
        <f t="shared" si="1"/>
        <v>Robusta</v>
      </c>
      <c r="O11" t="str">
        <f t="shared" si="2"/>
        <v>Medium</v>
      </c>
      <c r="P11" t="str">
        <f>_xlfn.XLOOKUP(Orders[[#This Row],[Customer ID]],customers!$A$1:$A$1001,customers!$I$1:$I$1001,,0)</f>
        <v>No</v>
      </c>
    </row>
    <row r="12" spans="1:16" x14ac:dyDescent="0.3">
      <c r="A12" s="2" t="s">
        <v>547</v>
      </c>
      <c r="B12" s="4">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10">
        <f t="shared" si="0"/>
        <v>39.799999999999997</v>
      </c>
      <c r="N12" t="str">
        <f t="shared" si="1"/>
        <v>Arabica</v>
      </c>
      <c r="O12" t="str">
        <f t="shared" si="2"/>
        <v>Dark</v>
      </c>
      <c r="P12" t="str">
        <f>_xlfn.XLOOKUP(Orders[[#This Row],[Customer ID]],customers!$A$1:$A$1001,customers!$I$1:$I$1001,,0)</f>
        <v>No</v>
      </c>
    </row>
    <row r="13" spans="1:16" x14ac:dyDescent="0.3">
      <c r="A13" s="2" t="s">
        <v>553</v>
      </c>
      <c r="B13" s="4">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10">
        <f t="shared" si="0"/>
        <v>170.77499999999998</v>
      </c>
      <c r="N13" t="str">
        <f t="shared" si="1"/>
        <v>Excelsa</v>
      </c>
      <c r="O13" t="str">
        <f t="shared" si="2"/>
        <v>Light</v>
      </c>
      <c r="P13" t="str">
        <f>_xlfn.XLOOKUP(Orders[[#This Row],[Customer ID]],customers!$A$1:$A$1001,customers!$I$1:$I$1001,,0)</f>
        <v>Yes</v>
      </c>
    </row>
    <row r="14" spans="1:16" x14ac:dyDescent="0.3">
      <c r="A14" s="2" t="s">
        <v>559</v>
      </c>
      <c r="B14" s="4">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10">
        <f t="shared" si="0"/>
        <v>49.75</v>
      </c>
      <c r="N14" t="str">
        <f t="shared" si="1"/>
        <v>Robusta</v>
      </c>
      <c r="O14" t="str">
        <f t="shared" si="2"/>
        <v>Medium</v>
      </c>
      <c r="P14" t="str">
        <f>_xlfn.XLOOKUP(Orders[[#This Row],[Customer ID]],customers!$A$1:$A$1001,customers!$I$1:$I$1001,,0)</f>
        <v>No</v>
      </c>
    </row>
    <row r="15" spans="1:16" x14ac:dyDescent="0.3">
      <c r="A15" s="2" t="s">
        <v>565</v>
      </c>
      <c r="B15" s="4">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10">
        <f t="shared" si="0"/>
        <v>41.169999999999995</v>
      </c>
      <c r="N15" t="str">
        <f t="shared" si="1"/>
        <v>Robusta</v>
      </c>
      <c r="O15" t="str">
        <f t="shared" si="2"/>
        <v>Dark</v>
      </c>
      <c r="P15" t="str">
        <f>_xlfn.XLOOKUP(Orders[[#This Row],[Customer ID]],customers!$A$1:$A$1001,customers!$I$1:$I$1001,,0)</f>
        <v>No</v>
      </c>
    </row>
    <row r="16" spans="1:16" x14ac:dyDescent="0.3">
      <c r="A16" s="2" t="s">
        <v>570</v>
      </c>
      <c r="B16" s="4">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10">
        <f t="shared" si="0"/>
        <v>11.654999999999999</v>
      </c>
      <c r="N16" t="str">
        <f t="shared" si="1"/>
        <v>Liberica</v>
      </c>
      <c r="O16" t="str">
        <f t="shared" si="2"/>
        <v>Dark</v>
      </c>
      <c r="P16" t="str">
        <f>_xlfn.XLOOKUP(Orders[[#This Row],[Customer ID]],customers!$A$1:$A$1001,customers!$I$1:$I$1001,,0)</f>
        <v>Yes</v>
      </c>
    </row>
    <row r="17" spans="1:16" x14ac:dyDescent="0.3">
      <c r="A17" s="2" t="s">
        <v>576</v>
      </c>
      <c r="B17" s="4">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10">
        <f t="shared" si="0"/>
        <v>114.42499999999998</v>
      </c>
      <c r="N17" t="str">
        <f t="shared" si="1"/>
        <v>Robusta</v>
      </c>
      <c r="O17" t="str">
        <f t="shared" si="2"/>
        <v>Medium</v>
      </c>
      <c r="P17" t="str">
        <f>_xlfn.XLOOKUP(Orders[[#This Row],[Customer ID]],customers!$A$1:$A$1001,customers!$I$1:$I$1001,,0)</f>
        <v>No</v>
      </c>
    </row>
    <row r="18" spans="1:16" x14ac:dyDescent="0.3">
      <c r="A18" s="2" t="s">
        <v>581</v>
      </c>
      <c r="B18" s="4">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10">
        <f t="shared" si="0"/>
        <v>20.25</v>
      </c>
      <c r="N18" t="str">
        <f t="shared" si="1"/>
        <v>Arabica</v>
      </c>
      <c r="O18" t="str">
        <f t="shared" si="2"/>
        <v>Medium</v>
      </c>
      <c r="P18" t="str">
        <f>_xlfn.XLOOKUP(Orders[[#This Row],[Customer ID]],customers!$A$1:$A$1001,customers!$I$1:$I$1001,,0)</f>
        <v>No</v>
      </c>
    </row>
    <row r="19" spans="1:16" x14ac:dyDescent="0.3">
      <c r="A19" s="2" t="s">
        <v>587</v>
      </c>
      <c r="B19" s="4">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10">
        <f t="shared" si="0"/>
        <v>77.699999999999989</v>
      </c>
      <c r="N19" t="str">
        <f t="shared" si="1"/>
        <v>Arabica</v>
      </c>
      <c r="O19" t="str">
        <f t="shared" si="2"/>
        <v>Light</v>
      </c>
      <c r="P19" t="str">
        <f>_xlfn.XLOOKUP(Orders[[#This Row],[Customer ID]],customers!$A$1:$A$1001,customers!$I$1:$I$1001,,0)</f>
        <v>No</v>
      </c>
    </row>
    <row r="20" spans="1:16" x14ac:dyDescent="0.3">
      <c r="A20" s="2" t="s">
        <v>593</v>
      </c>
      <c r="B20" s="4">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10">
        <f t="shared" si="0"/>
        <v>82.339999999999989</v>
      </c>
      <c r="N20" t="str">
        <f t="shared" si="1"/>
        <v>Robusta</v>
      </c>
      <c r="O20" t="str">
        <f t="shared" si="2"/>
        <v>Dark</v>
      </c>
      <c r="P20" t="str">
        <f>_xlfn.XLOOKUP(Orders[[#This Row],[Customer ID]],customers!$A$1:$A$1001,customers!$I$1:$I$1001,,0)</f>
        <v>Yes</v>
      </c>
    </row>
    <row r="21" spans="1:16" x14ac:dyDescent="0.3">
      <c r="A21" s="2" t="s">
        <v>598</v>
      </c>
      <c r="B21" s="4">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10">
        <f t="shared" si="0"/>
        <v>16.875</v>
      </c>
      <c r="N21" t="str">
        <f t="shared" si="1"/>
        <v>Arabica</v>
      </c>
      <c r="O21" t="str">
        <f t="shared" si="2"/>
        <v>Medium</v>
      </c>
      <c r="P21" t="str">
        <f>_xlfn.XLOOKUP(Orders[[#This Row],[Customer ID]],customers!$A$1:$A$1001,customers!$I$1:$I$1001,,0)</f>
        <v>Yes</v>
      </c>
    </row>
    <row r="22" spans="1:16" x14ac:dyDescent="0.3">
      <c r="A22" s="2" t="s">
        <v>598</v>
      </c>
      <c r="B22" s="4">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10">
        <f t="shared" si="0"/>
        <v>14.58</v>
      </c>
      <c r="N22" t="str">
        <f t="shared" si="1"/>
        <v>Excelsa</v>
      </c>
      <c r="O22" t="str">
        <f t="shared" si="2"/>
        <v>Dark</v>
      </c>
      <c r="P22" t="str">
        <f>_xlfn.XLOOKUP(Orders[[#This Row],[Customer ID]],customers!$A$1:$A$1001,customers!$I$1:$I$1001,,0)</f>
        <v>Yes</v>
      </c>
    </row>
    <row r="23" spans="1:16" x14ac:dyDescent="0.3">
      <c r="A23" s="2" t="s">
        <v>608</v>
      </c>
      <c r="B23" s="4">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10">
        <f t="shared" si="0"/>
        <v>17.91</v>
      </c>
      <c r="N23" t="str">
        <f t="shared" si="1"/>
        <v>Arabica</v>
      </c>
      <c r="O23" t="str">
        <f t="shared" si="2"/>
        <v>Dark</v>
      </c>
      <c r="P23" t="str">
        <f>_xlfn.XLOOKUP(Orders[[#This Row],[Customer ID]],customers!$A$1:$A$1001,customers!$I$1:$I$1001,,0)</f>
        <v>No</v>
      </c>
    </row>
    <row r="24" spans="1:16" x14ac:dyDescent="0.3">
      <c r="A24" s="2" t="s">
        <v>614</v>
      </c>
      <c r="B24" s="4">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10">
        <f t="shared" si="0"/>
        <v>91.539999999999992</v>
      </c>
      <c r="N24" t="str">
        <f t="shared" si="1"/>
        <v>Robusta</v>
      </c>
      <c r="O24" t="str">
        <f t="shared" si="2"/>
        <v>Medium</v>
      </c>
      <c r="P24" t="str">
        <f>_xlfn.XLOOKUP(Orders[[#This Row],[Customer ID]],customers!$A$1:$A$1001,customers!$I$1:$I$1001,,0)</f>
        <v>Yes</v>
      </c>
    </row>
    <row r="25" spans="1:16" x14ac:dyDescent="0.3">
      <c r="A25" s="2" t="s">
        <v>620</v>
      </c>
      <c r="B25" s="4">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10">
        <f t="shared" si="0"/>
        <v>11.94</v>
      </c>
      <c r="N25" t="str">
        <f t="shared" si="1"/>
        <v>Arabica</v>
      </c>
      <c r="O25" t="str">
        <f t="shared" si="2"/>
        <v>Dark</v>
      </c>
      <c r="P25" t="str">
        <f>_xlfn.XLOOKUP(Orders[[#This Row],[Customer ID]],customers!$A$1:$A$1001,customers!$I$1:$I$1001,,0)</f>
        <v>Yes</v>
      </c>
    </row>
    <row r="26" spans="1:16" x14ac:dyDescent="0.3">
      <c r="A26" s="2" t="s">
        <v>626</v>
      </c>
      <c r="B26" s="4">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10">
        <f t="shared" si="0"/>
        <v>11.25</v>
      </c>
      <c r="N26" t="str">
        <f t="shared" si="1"/>
        <v>Arabica</v>
      </c>
      <c r="O26" t="str">
        <f t="shared" si="2"/>
        <v>Medium</v>
      </c>
      <c r="P26" t="str">
        <f>_xlfn.XLOOKUP(Orders[[#This Row],[Customer ID]],customers!$A$1:$A$1001,customers!$I$1:$I$1001,,0)</f>
        <v>No</v>
      </c>
    </row>
    <row r="27" spans="1:16" x14ac:dyDescent="0.3">
      <c r="A27" s="2" t="s">
        <v>632</v>
      </c>
      <c r="B27" s="4">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10">
        <f t="shared" si="0"/>
        <v>12.375</v>
      </c>
      <c r="N27" t="str">
        <f t="shared" si="1"/>
        <v>Excelsa</v>
      </c>
      <c r="O27" t="str">
        <f t="shared" si="2"/>
        <v>Medium</v>
      </c>
      <c r="P27" t="str">
        <f>_xlfn.XLOOKUP(Orders[[#This Row],[Customer ID]],customers!$A$1:$A$1001,customers!$I$1:$I$1001,,0)</f>
        <v>Yes</v>
      </c>
    </row>
    <row r="28" spans="1:16" x14ac:dyDescent="0.3">
      <c r="A28" s="2" t="s">
        <v>637</v>
      </c>
      <c r="B28" s="4">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10">
        <f t="shared" si="0"/>
        <v>27</v>
      </c>
      <c r="N28" t="str">
        <f t="shared" si="1"/>
        <v>Arabica</v>
      </c>
      <c r="O28" t="str">
        <f t="shared" si="2"/>
        <v>Medium</v>
      </c>
      <c r="P28" t="str">
        <f>_xlfn.XLOOKUP(Orders[[#This Row],[Customer ID]],customers!$A$1:$A$1001,customers!$I$1:$I$1001,,0)</f>
        <v>Yes</v>
      </c>
    </row>
    <row r="29" spans="1:16" x14ac:dyDescent="0.3">
      <c r="A29" s="2" t="s">
        <v>643</v>
      </c>
      <c r="B29" s="4">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10">
        <f t="shared" si="0"/>
        <v>16.875</v>
      </c>
      <c r="N29" t="str">
        <f t="shared" si="1"/>
        <v>Arabica</v>
      </c>
      <c r="O29" t="str">
        <f t="shared" si="2"/>
        <v>Medium</v>
      </c>
      <c r="P29" t="str">
        <f>_xlfn.XLOOKUP(Orders[[#This Row],[Customer ID]],customers!$A$1:$A$1001,customers!$I$1:$I$1001,,0)</f>
        <v>No</v>
      </c>
    </row>
    <row r="30" spans="1:16" x14ac:dyDescent="0.3">
      <c r="A30" s="2" t="s">
        <v>649</v>
      </c>
      <c r="B30" s="4">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10">
        <f t="shared" si="0"/>
        <v>17.91</v>
      </c>
      <c r="N30" t="str">
        <f t="shared" si="1"/>
        <v>Arabica</v>
      </c>
      <c r="O30" t="str">
        <f t="shared" si="2"/>
        <v>Dark</v>
      </c>
      <c r="P30" t="str">
        <f>_xlfn.XLOOKUP(Orders[[#This Row],[Customer ID]],customers!$A$1:$A$1001,customers!$I$1:$I$1001,,0)</f>
        <v>No</v>
      </c>
    </row>
    <row r="31" spans="1:16" x14ac:dyDescent="0.3">
      <c r="A31" s="2" t="s">
        <v>655</v>
      </c>
      <c r="B31" s="4">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10">
        <f t="shared" si="0"/>
        <v>39.799999999999997</v>
      </c>
      <c r="N31" t="str">
        <f t="shared" si="1"/>
        <v>Arabica</v>
      </c>
      <c r="O31" t="str">
        <f t="shared" si="2"/>
        <v>Dark</v>
      </c>
      <c r="P31" t="str">
        <f>_xlfn.XLOOKUP(Orders[[#This Row],[Customer ID]],customers!$A$1:$A$1001,customers!$I$1:$I$1001,,0)</f>
        <v>Yes</v>
      </c>
    </row>
    <row r="32" spans="1:16" x14ac:dyDescent="0.3">
      <c r="A32" s="2" t="s">
        <v>661</v>
      </c>
      <c r="B32" s="4">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10">
        <f t="shared" si="0"/>
        <v>21.825000000000003</v>
      </c>
      <c r="N32" t="str">
        <f t="shared" si="1"/>
        <v>Liberica</v>
      </c>
      <c r="O32" t="str">
        <f t="shared" si="2"/>
        <v>Medium</v>
      </c>
      <c r="P32" t="str">
        <f>_xlfn.XLOOKUP(Orders[[#This Row],[Customer ID]],customers!$A$1:$A$1001,customers!$I$1:$I$1001,,0)</f>
        <v>No</v>
      </c>
    </row>
    <row r="33" spans="1:16" x14ac:dyDescent="0.3">
      <c r="A33" s="2" t="s">
        <v>661</v>
      </c>
      <c r="B33" s="4">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10">
        <f t="shared" si="0"/>
        <v>35.82</v>
      </c>
      <c r="N33" t="str">
        <f t="shared" si="1"/>
        <v>Arabica</v>
      </c>
      <c r="O33" t="str">
        <f t="shared" si="2"/>
        <v>Dark</v>
      </c>
      <c r="P33" t="str">
        <f>_xlfn.XLOOKUP(Orders[[#This Row],[Customer ID]],customers!$A$1:$A$1001,customers!$I$1:$I$1001,,0)</f>
        <v>No</v>
      </c>
    </row>
    <row r="34" spans="1:16" x14ac:dyDescent="0.3">
      <c r="A34" s="2" t="s">
        <v>661</v>
      </c>
      <c r="B34" s="4">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10">
        <f t="shared" si="0"/>
        <v>52.38</v>
      </c>
      <c r="N34" t="str">
        <f t="shared" si="1"/>
        <v>Liberica</v>
      </c>
      <c r="O34" t="str">
        <f t="shared" si="2"/>
        <v>Medium</v>
      </c>
      <c r="P34" t="str">
        <f>_xlfn.XLOOKUP(Orders[[#This Row],[Customer ID]],customers!$A$1:$A$1001,customers!$I$1:$I$1001,,0)</f>
        <v>No</v>
      </c>
    </row>
    <row r="35" spans="1:16" x14ac:dyDescent="0.3">
      <c r="A35" s="2" t="s">
        <v>676</v>
      </c>
      <c r="B35" s="4">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10">
        <f t="shared" si="0"/>
        <v>23.774999999999999</v>
      </c>
      <c r="N35" t="str">
        <f t="shared" si="1"/>
        <v>Liberica</v>
      </c>
      <c r="O35" t="str">
        <f t="shared" si="2"/>
        <v>Light</v>
      </c>
      <c r="P35" t="str">
        <f>_xlfn.XLOOKUP(Orders[[#This Row],[Customer ID]],customers!$A$1:$A$1001,customers!$I$1:$I$1001,,0)</f>
        <v>No</v>
      </c>
    </row>
    <row r="36" spans="1:16" x14ac:dyDescent="0.3">
      <c r="A36" s="2" t="s">
        <v>681</v>
      </c>
      <c r="B36" s="4">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10">
        <f t="shared" si="0"/>
        <v>57.06</v>
      </c>
      <c r="N36" t="str">
        <f t="shared" si="1"/>
        <v>Liberica</v>
      </c>
      <c r="O36" t="str">
        <f t="shared" si="2"/>
        <v>Light</v>
      </c>
      <c r="P36" t="str">
        <f>_xlfn.XLOOKUP(Orders[[#This Row],[Customer ID]],customers!$A$1:$A$1001,customers!$I$1:$I$1001,,0)</f>
        <v>Yes</v>
      </c>
    </row>
    <row r="37" spans="1:16" x14ac:dyDescent="0.3">
      <c r="A37" s="2" t="s">
        <v>687</v>
      </c>
      <c r="B37" s="4">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10">
        <f t="shared" si="0"/>
        <v>35.82</v>
      </c>
      <c r="N37" t="str">
        <f t="shared" si="1"/>
        <v>Arabica</v>
      </c>
      <c r="O37" t="str">
        <f t="shared" si="2"/>
        <v>Dark</v>
      </c>
      <c r="P37" t="str">
        <f>_xlfn.XLOOKUP(Orders[[#This Row],[Customer ID]],customers!$A$1:$A$1001,customers!$I$1:$I$1001,,0)</f>
        <v>No</v>
      </c>
    </row>
    <row r="38" spans="1:16" x14ac:dyDescent="0.3">
      <c r="A38" s="2" t="s">
        <v>693</v>
      </c>
      <c r="B38" s="4">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10">
        <f t="shared" si="0"/>
        <v>8.73</v>
      </c>
      <c r="N38" t="str">
        <f t="shared" si="1"/>
        <v>Liberica</v>
      </c>
      <c r="O38" t="str">
        <f t="shared" si="2"/>
        <v>Medium</v>
      </c>
      <c r="P38" t="str">
        <f>_xlfn.XLOOKUP(Orders[[#This Row],[Customer ID]],customers!$A$1:$A$1001,customers!$I$1:$I$1001,,0)</f>
        <v>No</v>
      </c>
    </row>
    <row r="39" spans="1:16" x14ac:dyDescent="0.3">
      <c r="A39" s="2" t="s">
        <v>699</v>
      </c>
      <c r="B39" s="4">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10">
        <f t="shared" si="0"/>
        <v>28.53</v>
      </c>
      <c r="N39" t="str">
        <f t="shared" si="1"/>
        <v>Liberica</v>
      </c>
      <c r="O39" t="str">
        <f t="shared" si="2"/>
        <v>Light</v>
      </c>
      <c r="P39" t="str">
        <f>_xlfn.XLOOKUP(Orders[[#This Row],[Customer ID]],customers!$A$1:$A$1001,customers!$I$1:$I$1001,,0)</f>
        <v>No</v>
      </c>
    </row>
    <row r="40" spans="1:16" x14ac:dyDescent="0.3">
      <c r="A40" s="2" t="s">
        <v>705</v>
      </c>
      <c r="B40" s="4">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10">
        <f t="shared" si="0"/>
        <v>114.42499999999998</v>
      </c>
      <c r="N40" t="str">
        <f t="shared" si="1"/>
        <v>Robusta</v>
      </c>
      <c r="O40" t="str">
        <f t="shared" si="2"/>
        <v>Medium</v>
      </c>
      <c r="P40" t="str">
        <f>_xlfn.XLOOKUP(Orders[[#This Row],[Customer ID]],customers!$A$1:$A$1001,customers!$I$1:$I$1001,,0)</f>
        <v>No</v>
      </c>
    </row>
    <row r="41" spans="1:16" x14ac:dyDescent="0.3">
      <c r="A41" s="2" t="s">
        <v>711</v>
      </c>
      <c r="B41" s="4">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10">
        <f t="shared" si="0"/>
        <v>59.699999999999996</v>
      </c>
      <c r="N41" t="str">
        <f t="shared" si="1"/>
        <v>Robusta</v>
      </c>
      <c r="O41" t="str">
        <f t="shared" si="2"/>
        <v>Medium</v>
      </c>
      <c r="P41" t="str">
        <f>_xlfn.XLOOKUP(Orders[[#This Row],[Customer ID]],customers!$A$1:$A$1001,customers!$I$1:$I$1001,,0)</f>
        <v>Yes</v>
      </c>
    </row>
    <row r="42" spans="1:16" x14ac:dyDescent="0.3">
      <c r="A42" s="2" t="s">
        <v>715</v>
      </c>
      <c r="B42" s="4">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10">
        <f t="shared" si="0"/>
        <v>43.650000000000006</v>
      </c>
      <c r="N42" t="str">
        <f t="shared" si="1"/>
        <v>Liberica</v>
      </c>
      <c r="O42" t="str">
        <f t="shared" si="2"/>
        <v>Medium</v>
      </c>
      <c r="P42" t="str">
        <f>_xlfn.XLOOKUP(Orders[[#This Row],[Customer ID]],customers!$A$1:$A$1001,customers!$I$1:$I$1001,,0)</f>
        <v>No</v>
      </c>
    </row>
    <row r="43" spans="1:16" x14ac:dyDescent="0.3">
      <c r="A43" s="2" t="s">
        <v>720</v>
      </c>
      <c r="B43" s="4">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10">
        <f t="shared" si="0"/>
        <v>7.29</v>
      </c>
      <c r="N43" t="str">
        <f t="shared" si="1"/>
        <v>Excelsa</v>
      </c>
      <c r="O43" t="str">
        <f t="shared" si="2"/>
        <v>Dark</v>
      </c>
      <c r="P43" t="str">
        <f>_xlfn.XLOOKUP(Orders[[#This Row],[Customer ID]],customers!$A$1:$A$1001,customers!$I$1:$I$1001,,0)</f>
        <v>Yes</v>
      </c>
    </row>
    <row r="44" spans="1:16" x14ac:dyDescent="0.3">
      <c r="A44" s="2" t="s">
        <v>726</v>
      </c>
      <c r="B44" s="4">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10">
        <f t="shared" si="0"/>
        <v>8.0549999999999997</v>
      </c>
      <c r="N44" t="str">
        <f t="shared" si="1"/>
        <v>Robusta</v>
      </c>
      <c r="O44" t="str">
        <f t="shared" si="2"/>
        <v>Dark</v>
      </c>
      <c r="P44" t="str">
        <f>_xlfn.XLOOKUP(Orders[[#This Row],[Customer ID]],customers!$A$1:$A$1001,customers!$I$1:$I$1001,,0)</f>
        <v>Yes</v>
      </c>
    </row>
    <row r="45" spans="1:16" x14ac:dyDescent="0.3">
      <c r="A45" s="2" t="s">
        <v>733</v>
      </c>
      <c r="B45" s="4">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10">
        <f t="shared" si="0"/>
        <v>72.91</v>
      </c>
      <c r="N45" t="str">
        <f t="shared" si="1"/>
        <v>Liberica</v>
      </c>
      <c r="O45" t="str">
        <f t="shared" si="2"/>
        <v>Light</v>
      </c>
      <c r="P45" t="str">
        <f>_xlfn.XLOOKUP(Orders[[#This Row],[Customer ID]],customers!$A$1:$A$1001,customers!$I$1:$I$1001,,0)</f>
        <v>No</v>
      </c>
    </row>
    <row r="46" spans="1:16" x14ac:dyDescent="0.3">
      <c r="A46" s="2" t="s">
        <v>738</v>
      </c>
      <c r="B46" s="4">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10">
        <f t="shared" si="0"/>
        <v>16.5</v>
      </c>
      <c r="N46" t="str">
        <f t="shared" si="1"/>
        <v>Excelsa</v>
      </c>
      <c r="O46" t="str">
        <f t="shared" si="2"/>
        <v>Medium</v>
      </c>
      <c r="P46" t="str">
        <f>_xlfn.XLOOKUP(Orders[[#This Row],[Customer ID]],customers!$A$1:$A$1001,customers!$I$1:$I$1001,,0)</f>
        <v>Yes</v>
      </c>
    </row>
    <row r="47" spans="1:16" x14ac:dyDescent="0.3">
      <c r="A47" s="2" t="s">
        <v>744</v>
      </c>
      <c r="B47" s="4">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10">
        <f t="shared" si="0"/>
        <v>178.70999999999998</v>
      </c>
      <c r="N47" t="str">
        <f t="shared" si="1"/>
        <v>Liberica</v>
      </c>
      <c r="O47" t="str">
        <f t="shared" si="2"/>
        <v>Dark</v>
      </c>
      <c r="P47" t="str">
        <f>_xlfn.XLOOKUP(Orders[[#This Row],[Customer ID]],customers!$A$1:$A$1001,customers!$I$1:$I$1001,,0)</f>
        <v>No</v>
      </c>
    </row>
    <row r="48" spans="1:16" x14ac:dyDescent="0.3">
      <c r="A48" s="2" t="s">
        <v>750</v>
      </c>
      <c r="B48" s="4">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10">
        <f t="shared" si="0"/>
        <v>63.249999999999993</v>
      </c>
      <c r="N48" t="str">
        <f t="shared" si="1"/>
        <v>Excelsa</v>
      </c>
      <c r="O48" t="str">
        <f t="shared" si="2"/>
        <v>Medium</v>
      </c>
      <c r="P48" t="str">
        <f>_xlfn.XLOOKUP(Orders[[#This Row],[Customer ID]],customers!$A$1:$A$1001,customers!$I$1:$I$1001,,0)</f>
        <v>Yes</v>
      </c>
    </row>
    <row r="49" spans="1:16" x14ac:dyDescent="0.3">
      <c r="A49" s="2" t="s">
        <v>755</v>
      </c>
      <c r="B49" s="4">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10">
        <f t="shared" si="0"/>
        <v>7.77</v>
      </c>
      <c r="N49" t="str">
        <f t="shared" si="1"/>
        <v>Arabica</v>
      </c>
      <c r="O49" t="str">
        <f t="shared" si="2"/>
        <v>Light</v>
      </c>
      <c r="P49" t="str">
        <f>_xlfn.XLOOKUP(Orders[[#This Row],[Customer ID]],customers!$A$1:$A$1001,customers!$I$1:$I$1001,,0)</f>
        <v>Yes</v>
      </c>
    </row>
    <row r="50" spans="1:16" x14ac:dyDescent="0.3">
      <c r="A50" s="2" t="s">
        <v>761</v>
      </c>
      <c r="B50" s="4">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10">
        <f t="shared" si="0"/>
        <v>91.539999999999992</v>
      </c>
      <c r="N50" t="str">
        <f t="shared" si="1"/>
        <v>Arabica</v>
      </c>
      <c r="O50" t="str">
        <f t="shared" si="2"/>
        <v>Dark</v>
      </c>
      <c r="P50" t="str">
        <f>_xlfn.XLOOKUP(Orders[[#This Row],[Customer ID]],customers!$A$1:$A$1001,customers!$I$1:$I$1001,,0)</f>
        <v>No</v>
      </c>
    </row>
    <row r="51" spans="1:16" x14ac:dyDescent="0.3">
      <c r="A51" s="2" t="s">
        <v>766</v>
      </c>
      <c r="B51" s="4">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10">
        <f t="shared" si="0"/>
        <v>38.849999999999994</v>
      </c>
      <c r="N51" t="str">
        <f t="shared" si="1"/>
        <v>Arabica</v>
      </c>
      <c r="O51" t="str">
        <f t="shared" si="2"/>
        <v>Light</v>
      </c>
      <c r="P51" t="str">
        <f>_xlfn.XLOOKUP(Orders[[#This Row],[Customer ID]],customers!$A$1:$A$1001,customers!$I$1:$I$1001,,0)</f>
        <v>No</v>
      </c>
    </row>
    <row r="52" spans="1:16" x14ac:dyDescent="0.3">
      <c r="A52" s="2" t="s">
        <v>772</v>
      </c>
      <c r="B52" s="4">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10">
        <f t="shared" si="0"/>
        <v>15.54</v>
      </c>
      <c r="N52" t="str">
        <f t="shared" si="1"/>
        <v>Liberica</v>
      </c>
      <c r="O52" t="str">
        <f t="shared" si="2"/>
        <v>Dark</v>
      </c>
      <c r="P52" t="str">
        <f>_xlfn.XLOOKUP(Orders[[#This Row],[Customer ID]],customers!$A$1:$A$1001,customers!$I$1:$I$1001,,0)</f>
        <v>No</v>
      </c>
    </row>
    <row r="53" spans="1:16" x14ac:dyDescent="0.3">
      <c r="A53" s="2" t="s">
        <v>778</v>
      </c>
      <c r="B53" s="4">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10">
        <f t="shared" si="0"/>
        <v>145.82</v>
      </c>
      <c r="N53" t="str">
        <f t="shared" si="1"/>
        <v>Liberica</v>
      </c>
      <c r="O53" t="str">
        <f t="shared" si="2"/>
        <v>Light</v>
      </c>
      <c r="P53" t="str">
        <f>_xlfn.XLOOKUP(Orders[[#This Row],[Customer ID]],customers!$A$1:$A$1001,customers!$I$1:$I$1001,,0)</f>
        <v>Yes</v>
      </c>
    </row>
    <row r="54" spans="1:16" x14ac:dyDescent="0.3">
      <c r="A54" s="2" t="s">
        <v>784</v>
      </c>
      <c r="B54" s="4">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10">
        <f t="shared" si="0"/>
        <v>29.849999999999998</v>
      </c>
      <c r="N54" t="str">
        <f t="shared" si="1"/>
        <v>Robusta</v>
      </c>
      <c r="O54" t="str">
        <f t="shared" si="2"/>
        <v>Medium</v>
      </c>
      <c r="P54" t="str">
        <f>_xlfn.XLOOKUP(Orders[[#This Row],[Customer ID]],customers!$A$1:$A$1001,customers!$I$1:$I$1001,,0)</f>
        <v>No</v>
      </c>
    </row>
    <row r="55" spans="1:16" x14ac:dyDescent="0.3">
      <c r="A55" s="2" t="s">
        <v>784</v>
      </c>
      <c r="B55" s="4">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10">
        <f t="shared" si="0"/>
        <v>72.91</v>
      </c>
      <c r="N55" t="str">
        <f t="shared" si="1"/>
        <v>Liberica</v>
      </c>
      <c r="O55" t="str">
        <f t="shared" si="2"/>
        <v>Light</v>
      </c>
      <c r="P55" t="str">
        <f>_xlfn.XLOOKUP(Orders[[#This Row],[Customer ID]],customers!$A$1:$A$1001,customers!$I$1:$I$1001,,0)</f>
        <v>No</v>
      </c>
    </row>
    <row r="56" spans="1:16" x14ac:dyDescent="0.3">
      <c r="A56" s="2" t="s">
        <v>794</v>
      </c>
      <c r="B56" s="4">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10">
        <f t="shared" si="0"/>
        <v>72.75</v>
      </c>
      <c r="N56" t="str">
        <f t="shared" si="1"/>
        <v>Liberica</v>
      </c>
      <c r="O56" t="str">
        <f t="shared" si="2"/>
        <v>Medium</v>
      </c>
      <c r="P56" t="str">
        <f>_xlfn.XLOOKUP(Orders[[#This Row],[Customer ID]],customers!$A$1:$A$1001,customers!$I$1:$I$1001,,0)</f>
        <v>No</v>
      </c>
    </row>
    <row r="57" spans="1:16" x14ac:dyDescent="0.3">
      <c r="A57" s="2" t="s">
        <v>800</v>
      </c>
      <c r="B57" s="4">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10">
        <f t="shared" si="0"/>
        <v>47.55</v>
      </c>
      <c r="N57" t="str">
        <f t="shared" si="1"/>
        <v>Liberica</v>
      </c>
      <c r="O57" t="str">
        <f t="shared" si="2"/>
        <v>Light</v>
      </c>
      <c r="P57" t="str">
        <f>_xlfn.XLOOKUP(Orders[[#This Row],[Customer ID]],customers!$A$1:$A$1001,customers!$I$1:$I$1001,,0)</f>
        <v>No</v>
      </c>
    </row>
    <row r="58" spans="1:16" x14ac:dyDescent="0.3">
      <c r="A58" s="2" t="s">
        <v>805</v>
      </c>
      <c r="B58" s="4">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10">
        <f t="shared" si="0"/>
        <v>10.935</v>
      </c>
      <c r="N58" t="str">
        <f t="shared" si="1"/>
        <v>Excelsa</v>
      </c>
      <c r="O58" t="str">
        <f t="shared" si="2"/>
        <v>Dark</v>
      </c>
      <c r="P58" t="str">
        <f>_xlfn.XLOOKUP(Orders[[#This Row],[Customer ID]],customers!$A$1:$A$1001,customers!$I$1:$I$1001,,0)</f>
        <v>Yes</v>
      </c>
    </row>
    <row r="59" spans="1:16" x14ac:dyDescent="0.3">
      <c r="A59" s="2" t="s">
        <v>811</v>
      </c>
      <c r="B59" s="4">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10">
        <f t="shared" si="0"/>
        <v>59.4</v>
      </c>
      <c r="N59" t="str">
        <f t="shared" si="1"/>
        <v>Excelsa</v>
      </c>
      <c r="O59" t="str">
        <f t="shared" si="2"/>
        <v>Light</v>
      </c>
      <c r="P59" t="str">
        <f>_xlfn.XLOOKUP(Orders[[#This Row],[Customer ID]],customers!$A$1:$A$1001,customers!$I$1:$I$1001,,0)</f>
        <v>No</v>
      </c>
    </row>
    <row r="60" spans="1:16" x14ac:dyDescent="0.3">
      <c r="A60" s="2" t="s">
        <v>817</v>
      </c>
      <c r="B60" s="4">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10">
        <f t="shared" si="0"/>
        <v>89.35499999999999</v>
      </c>
      <c r="N60" t="str">
        <f t="shared" si="1"/>
        <v>Liberica</v>
      </c>
      <c r="O60" t="str">
        <f t="shared" si="2"/>
        <v>Dark</v>
      </c>
      <c r="P60" t="str">
        <f>_xlfn.XLOOKUP(Orders[[#This Row],[Customer ID]],customers!$A$1:$A$1001,customers!$I$1:$I$1001,,0)</f>
        <v>Yes</v>
      </c>
    </row>
    <row r="61" spans="1:16" x14ac:dyDescent="0.3">
      <c r="A61" s="2" t="s">
        <v>822</v>
      </c>
      <c r="B61" s="4">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10">
        <f t="shared" si="0"/>
        <v>26.19</v>
      </c>
      <c r="N61" t="str">
        <f t="shared" si="1"/>
        <v>Liberica</v>
      </c>
      <c r="O61" t="str">
        <f t="shared" si="2"/>
        <v>Medium</v>
      </c>
      <c r="P61" t="str">
        <f>_xlfn.XLOOKUP(Orders[[#This Row],[Customer ID]],customers!$A$1:$A$1001,customers!$I$1:$I$1001,,0)</f>
        <v>Yes</v>
      </c>
    </row>
    <row r="62" spans="1:16" x14ac:dyDescent="0.3">
      <c r="A62" s="2" t="s">
        <v>827</v>
      </c>
      <c r="B62" s="4">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10">
        <f t="shared" si="0"/>
        <v>114.42499999999998</v>
      </c>
      <c r="N62" t="str">
        <f t="shared" si="1"/>
        <v>Arabica</v>
      </c>
      <c r="O62" t="str">
        <f t="shared" si="2"/>
        <v>Dark</v>
      </c>
      <c r="P62" t="str">
        <f>_xlfn.XLOOKUP(Orders[[#This Row],[Customer ID]],customers!$A$1:$A$1001,customers!$I$1:$I$1001,,0)</f>
        <v>No</v>
      </c>
    </row>
    <row r="63" spans="1:16" x14ac:dyDescent="0.3">
      <c r="A63" s="2" t="s">
        <v>833</v>
      </c>
      <c r="B63" s="4">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10">
        <f t="shared" si="0"/>
        <v>26.849999999999994</v>
      </c>
      <c r="N63" t="str">
        <f t="shared" si="1"/>
        <v>Robusta</v>
      </c>
      <c r="O63" t="str">
        <f t="shared" si="2"/>
        <v>Dark</v>
      </c>
      <c r="P63" t="str">
        <f>_xlfn.XLOOKUP(Orders[[#This Row],[Customer ID]],customers!$A$1:$A$1001,customers!$I$1:$I$1001,,0)</f>
        <v>Yes</v>
      </c>
    </row>
    <row r="64" spans="1:16" x14ac:dyDescent="0.3">
      <c r="A64" s="2" t="s">
        <v>838</v>
      </c>
      <c r="B64" s="4">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10">
        <f t="shared" si="0"/>
        <v>23.774999999999999</v>
      </c>
      <c r="N64" t="str">
        <f t="shared" si="1"/>
        <v>Liberica</v>
      </c>
      <c r="O64" t="str">
        <f t="shared" si="2"/>
        <v>Light</v>
      </c>
      <c r="P64" t="str">
        <f>_xlfn.XLOOKUP(Orders[[#This Row],[Customer ID]],customers!$A$1:$A$1001,customers!$I$1:$I$1001,,0)</f>
        <v>Yes</v>
      </c>
    </row>
    <row r="65" spans="1:16" x14ac:dyDescent="0.3">
      <c r="A65" s="2" t="s">
        <v>843</v>
      </c>
      <c r="B65" s="4">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10">
        <f t="shared" si="0"/>
        <v>6.75</v>
      </c>
      <c r="N65" t="str">
        <f t="shared" si="1"/>
        <v>Arabica</v>
      </c>
      <c r="O65" t="str">
        <f t="shared" si="2"/>
        <v>Medium</v>
      </c>
      <c r="P65" t="str">
        <f>_xlfn.XLOOKUP(Orders[[#This Row],[Customer ID]],customers!$A$1:$A$1001,customers!$I$1:$I$1001,,0)</f>
        <v>No</v>
      </c>
    </row>
    <row r="66" spans="1:16" x14ac:dyDescent="0.3">
      <c r="A66" s="2" t="s">
        <v>849</v>
      </c>
      <c r="B66" s="4">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10">
        <f t="shared" si="0"/>
        <v>35.82</v>
      </c>
      <c r="N66" t="str">
        <f t="shared" si="1"/>
        <v>Robusta</v>
      </c>
      <c r="O66" t="str">
        <f t="shared" si="2"/>
        <v>Medium</v>
      </c>
      <c r="P66" t="str">
        <f>_xlfn.XLOOKUP(Orders[[#This Row],[Customer ID]],customers!$A$1:$A$1001,customers!$I$1:$I$1001,,0)</f>
        <v>Yes</v>
      </c>
    </row>
    <row r="67" spans="1:16" x14ac:dyDescent="0.3">
      <c r="A67" s="2" t="s">
        <v>854</v>
      </c>
      <c r="B67" s="4">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10">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4">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10">
        <f t="shared" si="3"/>
        <v>7.169999999999999</v>
      </c>
      <c r="N68" t="str">
        <f t="shared" si="4"/>
        <v>Robusta</v>
      </c>
      <c r="O68" t="str">
        <f t="shared" si="5"/>
        <v>Light</v>
      </c>
      <c r="P68" t="str">
        <f>_xlfn.XLOOKUP(Orders[[#This Row],[Customer ID]],customers!$A$1:$A$1001,customers!$I$1:$I$1001,,0)</f>
        <v>Yes</v>
      </c>
    </row>
    <row r="69" spans="1:16" x14ac:dyDescent="0.3">
      <c r="A69" s="2" t="s">
        <v>866</v>
      </c>
      <c r="B69" s="4">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10">
        <f t="shared" si="3"/>
        <v>9.51</v>
      </c>
      <c r="N69" t="str">
        <f t="shared" si="4"/>
        <v>Liberica</v>
      </c>
      <c r="O69" t="str">
        <f t="shared" si="5"/>
        <v>Light</v>
      </c>
      <c r="P69" t="str">
        <f>_xlfn.XLOOKUP(Orders[[#This Row],[Customer ID]],customers!$A$1:$A$1001,customers!$I$1:$I$1001,,0)</f>
        <v>No</v>
      </c>
    </row>
    <row r="70" spans="1:16" x14ac:dyDescent="0.3">
      <c r="A70" s="2" t="s">
        <v>872</v>
      </c>
      <c r="B70" s="4">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10">
        <f t="shared" si="3"/>
        <v>2.9849999999999999</v>
      </c>
      <c r="N70" t="str">
        <f t="shared" si="4"/>
        <v>Robusta</v>
      </c>
      <c r="O70" t="str">
        <f t="shared" si="5"/>
        <v>Medium</v>
      </c>
      <c r="P70" t="str">
        <f>_xlfn.XLOOKUP(Orders[[#This Row],[Customer ID]],customers!$A$1:$A$1001,customers!$I$1:$I$1001,,0)</f>
        <v>No</v>
      </c>
    </row>
    <row r="71" spans="1:16" x14ac:dyDescent="0.3">
      <c r="A71" s="2" t="s">
        <v>878</v>
      </c>
      <c r="B71" s="4">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10">
        <f t="shared" si="3"/>
        <v>59.699999999999996</v>
      </c>
      <c r="N71" t="str">
        <f t="shared" si="4"/>
        <v>Robusta</v>
      </c>
      <c r="O71" t="str">
        <f t="shared" si="5"/>
        <v>Medium</v>
      </c>
      <c r="P71" t="str">
        <f>_xlfn.XLOOKUP(Orders[[#This Row],[Customer ID]],customers!$A$1:$A$1001,customers!$I$1:$I$1001,,0)</f>
        <v>Yes</v>
      </c>
    </row>
    <row r="72" spans="1:16" x14ac:dyDescent="0.3">
      <c r="A72" s="2" t="s">
        <v>885</v>
      </c>
      <c r="B72" s="4">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10">
        <f t="shared" si="3"/>
        <v>136.61999999999998</v>
      </c>
      <c r="N72" t="str">
        <f t="shared" si="4"/>
        <v>Excelsa</v>
      </c>
      <c r="O72" t="str">
        <f t="shared" si="5"/>
        <v>Light</v>
      </c>
      <c r="P72" t="str">
        <f>_xlfn.XLOOKUP(Orders[[#This Row],[Customer ID]],customers!$A$1:$A$1001,customers!$I$1:$I$1001,,0)</f>
        <v>No</v>
      </c>
    </row>
    <row r="73" spans="1:16" x14ac:dyDescent="0.3">
      <c r="A73" s="2" t="s">
        <v>891</v>
      </c>
      <c r="B73" s="4">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10">
        <f t="shared" si="3"/>
        <v>9.51</v>
      </c>
      <c r="N73" t="str">
        <f t="shared" si="4"/>
        <v>Liberica</v>
      </c>
      <c r="O73" t="str">
        <f t="shared" si="5"/>
        <v>Light</v>
      </c>
      <c r="P73" t="str">
        <f>_xlfn.XLOOKUP(Orders[[#This Row],[Customer ID]],customers!$A$1:$A$1001,customers!$I$1:$I$1001,,0)</f>
        <v>No</v>
      </c>
    </row>
    <row r="74" spans="1:16" x14ac:dyDescent="0.3">
      <c r="A74" s="2" t="s">
        <v>897</v>
      </c>
      <c r="B74" s="4">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10">
        <f t="shared" si="3"/>
        <v>77.624999999999986</v>
      </c>
      <c r="N74" t="str">
        <f t="shared" si="4"/>
        <v>Arabica</v>
      </c>
      <c r="O74" t="str">
        <f t="shared" si="5"/>
        <v>Medium</v>
      </c>
      <c r="P74" t="str">
        <f>_xlfn.XLOOKUP(Orders[[#This Row],[Customer ID]],customers!$A$1:$A$1001,customers!$I$1:$I$1001,,0)</f>
        <v>No</v>
      </c>
    </row>
    <row r="75" spans="1:16" x14ac:dyDescent="0.3">
      <c r="A75" s="2" t="s">
        <v>902</v>
      </c>
      <c r="B75" s="4">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10">
        <f t="shared" si="3"/>
        <v>21.825000000000003</v>
      </c>
      <c r="N75" t="str">
        <f t="shared" si="4"/>
        <v>Liberica</v>
      </c>
      <c r="O75" t="str">
        <f t="shared" si="5"/>
        <v>Medium</v>
      </c>
      <c r="P75" t="str">
        <f>_xlfn.XLOOKUP(Orders[[#This Row],[Customer ID]],customers!$A$1:$A$1001,customers!$I$1:$I$1001,,0)</f>
        <v>Yes</v>
      </c>
    </row>
    <row r="76" spans="1:16" x14ac:dyDescent="0.3">
      <c r="A76" s="2" t="s">
        <v>907</v>
      </c>
      <c r="B76" s="4">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10">
        <f t="shared" si="3"/>
        <v>17.82</v>
      </c>
      <c r="N76" t="str">
        <f t="shared" si="4"/>
        <v>Excelsa</v>
      </c>
      <c r="O76" t="str">
        <f t="shared" si="5"/>
        <v>Light</v>
      </c>
      <c r="P76" t="str">
        <f>_xlfn.XLOOKUP(Orders[[#This Row],[Customer ID]],customers!$A$1:$A$1001,customers!$I$1:$I$1001,,0)</f>
        <v>Yes</v>
      </c>
    </row>
    <row r="77" spans="1:16" x14ac:dyDescent="0.3">
      <c r="A77" s="2" t="s">
        <v>913</v>
      </c>
      <c r="B77" s="4">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10">
        <f t="shared" si="3"/>
        <v>53.699999999999996</v>
      </c>
      <c r="N77" t="str">
        <f t="shared" si="4"/>
        <v>Robusta</v>
      </c>
      <c r="O77" t="str">
        <f t="shared" si="5"/>
        <v>Dark</v>
      </c>
      <c r="P77" t="str">
        <f>_xlfn.XLOOKUP(Orders[[#This Row],[Customer ID]],customers!$A$1:$A$1001,customers!$I$1:$I$1001,,0)</f>
        <v>Yes</v>
      </c>
    </row>
    <row r="78" spans="1:16" x14ac:dyDescent="0.3">
      <c r="A78" s="2" t="s">
        <v>919</v>
      </c>
      <c r="B78" s="4">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10">
        <f t="shared" si="3"/>
        <v>3.5849999999999995</v>
      </c>
      <c r="N78" t="str">
        <f t="shared" si="4"/>
        <v>Robusta</v>
      </c>
      <c r="O78" t="str">
        <f t="shared" si="5"/>
        <v>Light</v>
      </c>
      <c r="P78" t="str">
        <f>_xlfn.XLOOKUP(Orders[[#This Row],[Customer ID]],customers!$A$1:$A$1001,customers!$I$1:$I$1001,,0)</f>
        <v>Yes</v>
      </c>
    </row>
    <row r="79" spans="1:16" x14ac:dyDescent="0.3">
      <c r="A79" s="2" t="s">
        <v>924</v>
      </c>
      <c r="B79" s="4">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10">
        <f t="shared" si="3"/>
        <v>7.29</v>
      </c>
      <c r="N79" t="str">
        <f t="shared" si="4"/>
        <v>Excelsa</v>
      </c>
      <c r="O79" t="str">
        <f t="shared" si="5"/>
        <v>Dark</v>
      </c>
      <c r="P79" t="str">
        <f>_xlfn.XLOOKUP(Orders[[#This Row],[Customer ID]],customers!$A$1:$A$1001,customers!$I$1:$I$1001,,0)</f>
        <v>No</v>
      </c>
    </row>
    <row r="80" spans="1:16" x14ac:dyDescent="0.3">
      <c r="A80" s="2" t="s">
        <v>930</v>
      </c>
      <c r="B80" s="4">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10">
        <f t="shared" si="3"/>
        <v>40.5</v>
      </c>
      <c r="N80" t="str">
        <f t="shared" si="4"/>
        <v>Arabica</v>
      </c>
      <c r="O80" t="str">
        <f t="shared" si="5"/>
        <v>Medium</v>
      </c>
      <c r="P80" t="str">
        <f>_xlfn.XLOOKUP(Orders[[#This Row],[Customer ID]],customers!$A$1:$A$1001,customers!$I$1:$I$1001,,0)</f>
        <v>Yes</v>
      </c>
    </row>
    <row r="81" spans="1:16" x14ac:dyDescent="0.3">
      <c r="A81" s="2" t="s">
        <v>936</v>
      </c>
      <c r="B81" s="4">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10">
        <f t="shared" si="3"/>
        <v>47.8</v>
      </c>
      <c r="N81" t="str">
        <f t="shared" si="4"/>
        <v>Robusta</v>
      </c>
      <c r="O81" t="str">
        <f t="shared" si="5"/>
        <v>Light</v>
      </c>
      <c r="P81" t="str">
        <f>_xlfn.XLOOKUP(Orders[[#This Row],[Customer ID]],customers!$A$1:$A$1001,customers!$I$1:$I$1001,,0)</f>
        <v>No</v>
      </c>
    </row>
    <row r="82" spans="1:16" x14ac:dyDescent="0.3">
      <c r="A82" s="2" t="s">
        <v>942</v>
      </c>
      <c r="B82" s="4">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10">
        <f t="shared" si="3"/>
        <v>38.849999999999994</v>
      </c>
      <c r="N82" t="str">
        <f t="shared" si="4"/>
        <v>Arabica</v>
      </c>
      <c r="O82" t="str">
        <f t="shared" si="5"/>
        <v>Light</v>
      </c>
      <c r="P82" t="str">
        <f>_xlfn.XLOOKUP(Orders[[#This Row],[Customer ID]],customers!$A$1:$A$1001,customers!$I$1:$I$1001,,0)</f>
        <v>Yes</v>
      </c>
    </row>
    <row r="83" spans="1:16" x14ac:dyDescent="0.3">
      <c r="A83" s="2" t="s">
        <v>948</v>
      </c>
      <c r="B83" s="4">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10">
        <f t="shared" si="3"/>
        <v>109.36499999999999</v>
      </c>
      <c r="N83" t="str">
        <f t="shared" si="4"/>
        <v>Liberica</v>
      </c>
      <c r="O83" t="str">
        <f t="shared" si="5"/>
        <v>Light</v>
      </c>
      <c r="P83" t="str">
        <f>_xlfn.XLOOKUP(Orders[[#This Row],[Customer ID]],customers!$A$1:$A$1001,customers!$I$1:$I$1001,,0)</f>
        <v>Yes</v>
      </c>
    </row>
    <row r="84" spans="1:16" x14ac:dyDescent="0.3">
      <c r="A84" s="2" t="s">
        <v>954</v>
      </c>
      <c r="B84" s="4">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10">
        <f t="shared" si="3"/>
        <v>100.39499999999998</v>
      </c>
      <c r="N84" t="str">
        <f t="shared" si="4"/>
        <v>Liberica</v>
      </c>
      <c r="O84" t="str">
        <f t="shared" si="5"/>
        <v>Medium</v>
      </c>
      <c r="P84" t="str">
        <f>_xlfn.XLOOKUP(Orders[[#This Row],[Customer ID]],customers!$A$1:$A$1001,customers!$I$1:$I$1001,,0)</f>
        <v>Yes</v>
      </c>
    </row>
    <row r="85" spans="1:16" x14ac:dyDescent="0.3">
      <c r="A85" s="2" t="s">
        <v>960</v>
      </c>
      <c r="B85" s="4">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10">
        <f t="shared" si="3"/>
        <v>82.339999999999989</v>
      </c>
      <c r="N85" t="str">
        <f t="shared" si="4"/>
        <v>Robusta</v>
      </c>
      <c r="O85" t="str">
        <f t="shared" si="5"/>
        <v>Dark</v>
      </c>
      <c r="P85" t="str">
        <f>_xlfn.XLOOKUP(Orders[[#This Row],[Customer ID]],customers!$A$1:$A$1001,customers!$I$1:$I$1001,,0)</f>
        <v>Yes</v>
      </c>
    </row>
    <row r="86" spans="1:16" x14ac:dyDescent="0.3">
      <c r="A86" s="2" t="s">
        <v>965</v>
      </c>
      <c r="B86" s="4">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10">
        <f t="shared" si="3"/>
        <v>9.51</v>
      </c>
      <c r="N86" t="str">
        <f t="shared" si="4"/>
        <v>Liberica</v>
      </c>
      <c r="O86" t="str">
        <f t="shared" si="5"/>
        <v>Light</v>
      </c>
      <c r="P86" t="str">
        <f>_xlfn.XLOOKUP(Orders[[#This Row],[Customer ID]],customers!$A$1:$A$1001,customers!$I$1:$I$1001,,0)</f>
        <v>No</v>
      </c>
    </row>
    <row r="87" spans="1:16" x14ac:dyDescent="0.3">
      <c r="A87" s="2" t="s">
        <v>971</v>
      </c>
      <c r="B87" s="4">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10">
        <f t="shared" si="3"/>
        <v>89.35499999999999</v>
      </c>
      <c r="N87" t="str">
        <f t="shared" si="4"/>
        <v>Arabica</v>
      </c>
      <c r="O87" t="str">
        <f t="shared" si="5"/>
        <v>Light</v>
      </c>
      <c r="P87" t="str">
        <f>_xlfn.XLOOKUP(Orders[[#This Row],[Customer ID]],customers!$A$1:$A$1001,customers!$I$1:$I$1001,,0)</f>
        <v>No</v>
      </c>
    </row>
    <row r="88" spans="1:16" x14ac:dyDescent="0.3">
      <c r="A88" s="2" t="s">
        <v>971</v>
      </c>
      <c r="B88" s="4">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10">
        <f t="shared" si="3"/>
        <v>11.94</v>
      </c>
      <c r="N88" t="str">
        <f t="shared" si="4"/>
        <v>Arabica</v>
      </c>
      <c r="O88" t="str">
        <f t="shared" si="5"/>
        <v>Dark</v>
      </c>
      <c r="P88" t="str">
        <f>_xlfn.XLOOKUP(Orders[[#This Row],[Customer ID]],customers!$A$1:$A$1001,customers!$I$1:$I$1001,,0)</f>
        <v>No</v>
      </c>
    </row>
    <row r="89" spans="1:16" x14ac:dyDescent="0.3">
      <c r="A89" s="2" t="s">
        <v>980</v>
      </c>
      <c r="B89" s="4">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10">
        <f t="shared" si="3"/>
        <v>33.75</v>
      </c>
      <c r="N89" t="str">
        <f t="shared" si="4"/>
        <v>Arabica</v>
      </c>
      <c r="O89" t="str">
        <f t="shared" si="5"/>
        <v>Medium</v>
      </c>
      <c r="P89" t="str">
        <f>_xlfn.XLOOKUP(Orders[[#This Row],[Customer ID]],customers!$A$1:$A$1001,customers!$I$1:$I$1001,,0)</f>
        <v>No</v>
      </c>
    </row>
    <row r="90" spans="1:16" x14ac:dyDescent="0.3">
      <c r="A90" s="2" t="s">
        <v>985</v>
      </c>
      <c r="B90" s="4">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10">
        <f t="shared" si="3"/>
        <v>35.849999999999994</v>
      </c>
      <c r="N90" t="str">
        <f t="shared" si="4"/>
        <v>Robusta</v>
      </c>
      <c r="O90" t="str">
        <f t="shared" si="5"/>
        <v>Light</v>
      </c>
      <c r="P90" t="str">
        <f>_xlfn.XLOOKUP(Orders[[#This Row],[Customer ID]],customers!$A$1:$A$1001,customers!$I$1:$I$1001,,0)</f>
        <v>No</v>
      </c>
    </row>
    <row r="91" spans="1:16" x14ac:dyDescent="0.3">
      <c r="A91" s="2" t="s">
        <v>990</v>
      </c>
      <c r="B91" s="4">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10">
        <f t="shared" si="3"/>
        <v>77.699999999999989</v>
      </c>
      <c r="N91" t="str">
        <f t="shared" si="4"/>
        <v>Arabica</v>
      </c>
      <c r="O91" t="str">
        <f t="shared" si="5"/>
        <v>Light</v>
      </c>
      <c r="P91" t="str">
        <f>_xlfn.XLOOKUP(Orders[[#This Row],[Customer ID]],customers!$A$1:$A$1001,customers!$I$1:$I$1001,,0)</f>
        <v>No</v>
      </c>
    </row>
    <row r="92" spans="1:16" x14ac:dyDescent="0.3">
      <c r="A92" s="2" t="s">
        <v>996</v>
      </c>
      <c r="B92" s="4">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10">
        <f t="shared" si="3"/>
        <v>51.8</v>
      </c>
      <c r="N92" t="str">
        <f t="shared" si="4"/>
        <v>Arabica</v>
      </c>
      <c r="O92" t="str">
        <f t="shared" si="5"/>
        <v>Light</v>
      </c>
      <c r="P92" t="str">
        <f>_xlfn.XLOOKUP(Orders[[#This Row],[Customer ID]],customers!$A$1:$A$1001,customers!$I$1:$I$1001,,0)</f>
        <v>Yes</v>
      </c>
    </row>
    <row r="93" spans="1:16" x14ac:dyDescent="0.3">
      <c r="A93" s="2" t="s">
        <v>1001</v>
      </c>
      <c r="B93" s="4">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10">
        <f t="shared" si="3"/>
        <v>103.49999999999999</v>
      </c>
      <c r="N93" t="str">
        <f t="shared" si="4"/>
        <v>Arabica</v>
      </c>
      <c r="O93" t="str">
        <f t="shared" si="5"/>
        <v>Medium</v>
      </c>
      <c r="P93" t="str">
        <f>_xlfn.XLOOKUP(Orders[[#This Row],[Customer ID]],customers!$A$1:$A$1001,customers!$I$1:$I$1001,,0)</f>
        <v>No</v>
      </c>
    </row>
    <row r="94" spans="1:16" x14ac:dyDescent="0.3">
      <c r="A94" s="2" t="s">
        <v>1007</v>
      </c>
      <c r="B94" s="4">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10">
        <f t="shared" si="3"/>
        <v>44.55</v>
      </c>
      <c r="N94" t="str">
        <f t="shared" si="4"/>
        <v>Excelsa</v>
      </c>
      <c r="O94" t="str">
        <f t="shared" si="5"/>
        <v>Light</v>
      </c>
      <c r="P94" t="str">
        <f>_xlfn.XLOOKUP(Orders[[#This Row],[Customer ID]],customers!$A$1:$A$1001,customers!$I$1:$I$1001,,0)</f>
        <v>Yes</v>
      </c>
    </row>
    <row r="95" spans="1:16" x14ac:dyDescent="0.3">
      <c r="A95" s="2" t="s">
        <v>1012</v>
      </c>
      <c r="B95" s="4">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10">
        <f t="shared" si="3"/>
        <v>35.64</v>
      </c>
      <c r="N95" t="str">
        <f t="shared" si="4"/>
        <v>Excelsa</v>
      </c>
      <c r="O95" t="str">
        <f t="shared" si="5"/>
        <v>Light</v>
      </c>
      <c r="P95" t="str">
        <f>_xlfn.XLOOKUP(Orders[[#This Row],[Customer ID]],customers!$A$1:$A$1001,customers!$I$1:$I$1001,,0)</f>
        <v>Yes</v>
      </c>
    </row>
    <row r="96" spans="1:16" x14ac:dyDescent="0.3">
      <c r="A96" s="2" t="s">
        <v>1018</v>
      </c>
      <c r="B96" s="4">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10">
        <f t="shared" si="3"/>
        <v>17.91</v>
      </c>
      <c r="N96" t="str">
        <f t="shared" si="4"/>
        <v>Arabica</v>
      </c>
      <c r="O96" t="str">
        <f t="shared" si="5"/>
        <v>Dark</v>
      </c>
      <c r="P96" t="str">
        <f>_xlfn.XLOOKUP(Orders[[#This Row],[Customer ID]],customers!$A$1:$A$1001,customers!$I$1:$I$1001,,0)</f>
        <v>Yes</v>
      </c>
    </row>
    <row r="97" spans="1:16" x14ac:dyDescent="0.3">
      <c r="A97" s="2" t="s">
        <v>1022</v>
      </c>
      <c r="B97" s="4">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10">
        <f t="shared" si="3"/>
        <v>155.24999999999997</v>
      </c>
      <c r="N97" t="str">
        <f t="shared" si="4"/>
        <v>Arabica</v>
      </c>
      <c r="O97" t="str">
        <f t="shared" si="5"/>
        <v>Medium</v>
      </c>
      <c r="P97" t="str">
        <f>_xlfn.XLOOKUP(Orders[[#This Row],[Customer ID]],customers!$A$1:$A$1001,customers!$I$1:$I$1001,,0)</f>
        <v>No</v>
      </c>
    </row>
    <row r="98" spans="1:16" x14ac:dyDescent="0.3">
      <c r="A98" s="2" t="s">
        <v>1027</v>
      </c>
      <c r="B98" s="4">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10">
        <f t="shared" si="3"/>
        <v>5.97</v>
      </c>
      <c r="N98" t="str">
        <f t="shared" si="4"/>
        <v>Arabica</v>
      </c>
      <c r="O98" t="str">
        <f t="shared" si="5"/>
        <v>Dark</v>
      </c>
      <c r="P98" t="str">
        <f>_xlfn.XLOOKUP(Orders[[#This Row],[Customer ID]],customers!$A$1:$A$1001,customers!$I$1:$I$1001,,0)</f>
        <v>No</v>
      </c>
    </row>
    <row r="99" spans="1:16" x14ac:dyDescent="0.3">
      <c r="A99" s="2" t="s">
        <v>1032</v>
      </c>
      <c r="B99" s="4">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10">
        <f t="shared" si="3"/>
        <v>13.5</v>
      </c>
      <c r="N99" t="str">
        <f t="shared" si="4"/>
        <v>Arabica</v>
      </c>
      <c r="O99" t="str">
        <f t="shared" si="5"/>
        <v>Medium</v>
      </c>
      <c r="P99" t="str">
        <f>_xlfn.XLOOKUP(Orders[[#This Row],[Customer ID]],customers!$A$1:$A$1001,customers!$I$1:$I$1001,,0)</f>
        <v>No</v>
      </c>
    </row>
    <row r="100" spans="1:16" x14ac:dyDescent="0.3">
      <c r="A100" s="2" t="s">
        <v>1038</v>
      </c>
      <c r="B100" s="4">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10">
        <f t="shared" si="3"/>
        <v>2.9849999999999999</v>
      </c>
      <c r="N100" t="str">
        <f t="shared" si="4"/>
        <v>Arabica</v>
      </c>
      <c r="O100" t="str">
        <f t="shared" si="5"/>
        <v>Dark</v>
      </c>
      <c r="P100" t="str">
        <f>_xlfn.XLOOKUP(Orders[[#This Row],[Customer ID]],customers!$A$1:$A$1001,customers!$I$1:$I$1001,,0)</f>
        <v>No</v>
      </c>
    </row>
    <row r="101" spans="1:16" x14ac:dyDescent="0.3">
      <c r="A101" s="2" t="s">
        <v>1043</v>
      </c>
      <c r="B101" s="4">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10">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4">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10">
        <f t="shared" si="3"/>
        <v>7.77</v>
      </c>
      <c r="N102" t="str">
        <f t="shared" si="4"/>
        <v>Arabica</v>
      </c>
      <c r="O102" t="str">
        <f t="shared" si="5"/>
        <v>Light</v>
      </c>
      <c r="P102" t="str">
        <f>_xlfn.XLOOKUP(Orders[[#This Row],[Customer ID]],customers!$A$1:$A$1001,customers!$I$1:$I$1001,,0)</f>
        <v>Yes</v>
      </c>
    </row>
    <row r="103" spans="1:16" x14ac:dyDescent="0.3">
      <c r="A103" s="2" t="s">
        <v>1053</v>
      </c>
      <c r="B103" s="4">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10">
        <f t="shared" si="3"/>
        <v>148.92499999999998</v>
      </c>
      <c r="N103" t="str">
        <f t="shared" si="4"/>
        <v>Liberica</v>
      </c>
      <c r="O103" t="str">
        <f t="shared" si="5"/>
        <v>Dark</v>
      </c>
      <c r="P103" t="str">
        <f>_xlfn.XLOOKUP(Orders[[#This Row],[Customer ID]],customers!$A$1:$A$1001,customers!$I$1:$I$1001,,0)</f>
        <v>Yes</v>
      </c>
    </row>
    <row r="104" spans="1:16" x14ac:dyDescent="0.3">
      <c r="A104" s="2" t="s">
        <v>1059</v>
      </c>
      <c r="B104" s="4">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10">
        <f t="shared" si="3"/>
        <v>38.849999999999994</v>
      </c>
      <c r="N104" t="str">
        <f t="shared" si="4"/>
        <v>Liberica</v>
      </c>
      <c r="O104" t="str">
        <f t="shared" si="5"/>
        <v>Dark</v>
      </c>
      <c r="P104" t="str">
        <f>_xlfn.XLOOKUP(Orders[[#This Row],[Customer ID]],customers!$A$1:$A$1001,customers!$I$1:$I$1001,,0)</f>
        <v>Yes</v>
      </c>
    </row>
    <row r="105" spans="1:16" x14ac:dyDescent="0.3">
      <c r="A105" s="2" t="s">
        <v>1065</v>
      </c>
      <c r="B105" s="4">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10">
        <f t="shared" si="3"/>
        <v>11.94</v>
      </c>
      <c r="N105" t="str">
        <f t="shared" si="4"/>
        <v>Robusta</v>
      </c>
      <c r="O105" t="str">
        <f t="shared" si="5"/>
        <v>Medium</v>
      </c>
      <c r="P105" t="str">
        <f>_xlfn.XLOOKUP(Orders[[#This Row],[Customer ID]],customers!$A$1:$A$1001,customers!$I$1:$I$1001,,0)</f>
        <v>No</v>
      </c>
    </row>
    <row r="106" spans="1:16" x14ac:dyDescent="0.3">
      <c r="A106" s="2" t="s">
        <v>1071</v>
      </c>
      <c r="B106" s="4">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10">
        <f t="shared" si="3"/>
        <v>87.300000000000011</v>
      </c>
      <c r="N106" t="str">
        <f t="shared" si="4"/>
        <v>Liberica</v>
      </c>
      <c r="O106" t="str">
        <f t="shared" si="5"/>
        <v>Medium</v>
      </c>
      <c r="P106" t="str">
        <f>_xlfn.XLOOKUP(Orders[[#This Row],[Customer ID]],customers!$A$1:$A$1001,customers!$I$1:$I$1001,,0)</f>
        <v>No</v>
      </c>
    </row>
    <row r="107" spans="1:16" x14ac:dyDescent="0.3">
      <c r="A107" s="2" t="s">
        <v>1077</v>
      </c>
      <c r="B107" s="4">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10">
        <f t="shared" si="3"/>
        <v>40.5</v>
      </c>
      <c r="N107" t="str">
        <f t="shared" si="4"/>
        <v>Arabica</v>
      </c>
      <c r="O107" t="str">
        <f t="shared" si="5"/>
        <v>Medium</v>
      </c>
      <c r="P107" t="str">
        <f>_xlfn.XLOOKUP(Orders[[#This Row],[Customer ID]],customers!$A$1:$A$1001,customers!$I$1:$I$1001,,0)</f>
        <v>Yes</v>
      </c>
    </row>
    <row r="108" spans="1:16" x14ac:dyDescent="0.3">
      <c r="A108" s="2" t="s">
        <v>1083</v>
      </c>
      <c r="B108" s="4">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10">
        <f t="shared" si="3"/>
        <v>24.3</v>
      </c>
      <c r="N108" t="str">
        <f t="shared" si="4"/>
        <v>Excelsa</v>
      </c>
      <c r="O108" t="str">
        <f t="shared" si="5"/>
        <v>Dark</v>
      </c>
      <c r="P108" t="str">
        <f>_xlfn.XLOOKUP(Orders[[#This Row],[Customer ID]],customers!$A$1:$A$1001,customers!$I$1:$I$1001,,0)</f>
        <v>No</v>
      </c>
    </row>
    <row r="109" spans="1:16" x14ac:dyDescent="0.3">
      <c r="A109" s="2" t="s">
        <v>1089</v>
      </c>
      <c r="B109" s="4">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10">
        <f t="shared" si="3"/>
        <v>17.91</v>
      </c>
      <c r="N109" t="str">
        <f t="shared" si="4"/>
        <v>Robusta</v>
      </c>
      <c r="O109" t="str">
        <f t="shared" si="5"/>
        <v>Medium</v>
      </c>
      <c r="P109" t="str">
        <f>_xlfn.XLOOKUP(Orders[[#This Row],[Customer ID]],customers!$A$1:$A$1001,customers!$I$1:$I$1001,,0)</f>
        <v>Yes</v>
      </c>
    </row>
    <row r="110" spans="1:16" x14ac:dyDescent="0.3">
      <c r="A110" s="2" t="s">
        <v>1095</v>
      </c>
      <c r="B110" s="4">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10">
        <f t="shared" si="3"/>
        <v>27</v>
      </c>
      <c r="N110" t="str">
        <f t="shared" si="4"/>
        <v>Arabica</v>
      </c>
      <c r="O110" t="str">
        <f t="shared" si="5"/>
        <v>Medium</v>
      </c>
      <c r="P110" t="str">
        <f>_xlfn.XLOOKUP(Orders[[#This Row],[Customer ID]],customers!$A$1:$A$1001,customers!$I$1:$I$1001,,0)</f>
        <v>No</v>
      </c>
    </row>
    <row r="111" spans="1:16" x14ac:dyDescent="0.3">
      <c r="A111" s="2" t="s">
        <v>1100</v>
      </c>
      <c r="B111" s="4">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10">
        <f t="shared" si="3"/>
        <v>7.77</v>
      </c>
      <c r="N111" t="str">
        <f t="shared" si="4"/>
        <v>Liberica</v>
      </c>
      <c r="O111" t="str">
        <f t="shared" si="5"/>
        <v>Dark</v>
      </c>
      <c r="P111" t="str">
        <f>_xlfn.XLOOKUP(Orders[[#This Row],[Customer ID]],customers!$A$1:$A$1001,customers!$I$1:$I$1001,,0)</f>
        <v>Yes</v>
      </c>
    </row>
    <row r="112" spans="1:16" x14ac:dyDescent="0.3">
      <c r="A112" s="2" t="s">
        <v>1106</v>
      </c>
      <c r="B112" s="4">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10">
        <f t="shared" si="3"/>
        <v>13.365</v>
      </c>
      <c r="N112" t="str">
        <f t="shared" si="4"/>
        <v>Excelsa</v>
      </c>
      <c r="O112" t="str">
        <f t="shared" si="5"/>
        <v>Light</v>
      </c>
      <c r="P112" t="str">
        <f>_xlfn.XLOOKUP(Orders[[#This Row],[Customer ID]],customers!$A$1:$A$1001,customers!$I$1:$I$1001,,0)</f>
        <v>Yes</v>
      </c>
    </row>
    <row r="113" spans="1:16" x14ac:dyDescent="0.3">
      <c r="A113" s="2" t="s">
        <v>1112</v>
      </c>
      <c r="B113" s="4">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10">
        <f t="shared" si="3"/>
        <v>26.849999999999994</v>
      </c>
      <c r="N113" t="str">
        <f t="shared" si="4"/>
        <v>Robusta</v>
      </c>
      <c r="O113" t="str">
        <f t="shared" si="5"/>
        <v>Dark</v>
      </c>
      <c r="P113" t="str">
        <f>_xlfn.XLOOKUP(Orders[[#This Row],[Customer ID]],customers!$A$1:$A$1001,customers!$I$1:$I$1001,,0)</f>
        <v>No</v>
      </c>
    </row>
    <row r="114" spans="1:16" x14ac:dyDescent="0.3">
      <c r="A114" s="2" t="s">
        <v>1117</v>
      </c>
      <c r="B114" s="4">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10">
        <f t="shared" si="3"/>
        <v>11.25</v>
      </c>
      <c r="N114" t="str">
        <f t="shared" si="4"/>
        <v>Arabica</v>
      </c>
      <c r="O114" t="str">
        <f t="shared" si="5"/>
        <v>Medium</v>
      </c>
      <c r="P114" t="str">
        <f>_xlfn.XLOOKUP(Orders[[#This Row],[Customer ID]],customers!$A$1:$A$1001,customers!$I$1:$I$1001,,0)</f>
        <v>No</v>
      </c>
    </row>
    <row r="115" spans="1:16" x14ac:dyDescent="0.3">
      <c r="A115" s="2" t="s">
        <v>1123</v>
      </c>
      <c r="B115" s="4">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10">
        <f t="shared" si="3"/>
        <v>14.55</v>
      </c>
      <c r="N115" t="str">
        <f t="shared" si="4"/>
        <v>Liberica</v>
      </c>
      <c r="O115" t="str">
        <f t="shared" si="5"/>
        <v>Medium</v>
      </c>
      <c r="P115" t="str">
        <f>_xlfn.XLOOKUP(Orders[[#This Row],[Customer ID]],customers!$A$1:$A$1001,customers!$I$1:$I$1001,,0)</f>
        <v>No</v>
      </c>
    </row>
    <row r="116" spans="1:16" x14ac:dyDescent="0.3">
      <c r="A116" s="2" t="s">
        <v>1129</v>
      </c>
      <c r="B116" s="4">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10">
        <f t="shared" si="3"/>
        <v>14.339999999999998</v>
      </c>
      <c r="N116" t="str">
        <f t="shared" si="4"/>
        <v>Robusta</v>
      </c>
      <c r="O116" t="str">
        <f t="shared" si="5"/>
        <v>Light</v>
      </c>
      <c r="P116" t="str">
        <f>_xlfn.XLOOKUP(Orders[[#This Row],[Customer ID]],customers!$A$1:$A$1001,customers!$I$1:$I$1001,,0)</f>
        <v>No</v>
      </c>
    </row>
    <row r="117" spans="1:16" x14ac:dyDescent="0.3">
      <c r="A117" s="2" t="s">
        <v>1134</v>
      </c>
      <c r="B117" s="4">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10">
        <f t="shared" si="3"/>
        <v>15.85</v>
      </c>
      <c r="N117" t="str">
        <f t="shared" si="4"/>
        <v>Liberica</v>
      </c>
      <c r="O117" t="str">
        <f t="shared" si="5"/>
        <v>Light</v>
      </c>
      <c r="P117" t="str">
        <f>_xlfn.XLOOKUP(Orders[[#This Row],[Customer ID]],customers!$A$1:$A$1001,customers!$I$1:$I$1001,,0)</f>
        <v>No</v>
      </c>
    </row>
    <row r="118" spans="1:16" x14ac:dyDescent="0.3">
      <c r="A118" s="2" t="s">
        <v>1140</v>
      </c>
      <c r="B118" s="4">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10">
        <f t="shared" si="3"/>
        <v>19.02</v>
      </c>
      <c r="N118" t="str">
        <f t="shared" si="4"/>
        <v>Liberica</v>
      </c>
      <c r="O118" t="str">
        <f t="shared" si="5"/>
        <v>Light</v>
      </c>
      <c r="P118" t="str">
        <f>_xlfn.XLOOKUP(Orders[[#This Row],[Customer ID]],customers!$A$1:$A$1001,customers!$I$1:$I$1001,,0)</f>
        <v>Yes</v>
      </c>
    </row>
    <row r="119" spans="1:16" x14ac:dyDescent="0.3">
      <c r="A119" s="2" t="s">
        <v>1146</v>
      </c>
      <c r="B119" s="4">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10">
        <f t="shared" si="3"/>
        <v>38.04</v>
      </c>
      <c r="N119" t="str">
        <f t="shared" si="4"/>
        <v>Liberica</v>
      </c>
      <c r="O119" t="str">
        <f t="shared" si="5"/>
        <v>Light</v>
      </c>
      <c r="P119" t="str">
        <f>_xlfn.XLOOKUP(Orders[[#This Row],[Customer ID]],customers!$A$1:$A$1001,customers!$I$1:$I$1001,,0)</f>
        <v>No</v>
      </c>
    </row>
    <row r="120" spans="1:16" x14ac:dyDescent="0.3">
      <c r="A120" s="2" t="s">
        <v>1152</v>
      </c>
      <c r="B120" s="4">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10">
        <f t="shared" si="3"/>
        <v>21.87</v>
      </c>
      <c r="N120" t="str">
        <f t="shared" si="4"/>
        <v>Excelsa</v>
      </c>
      <c r="O120" t="str">
        <f t="shared" si="5"/>
        <v>Dark</v>
      </c>
      <c r="P120" t="str">
        <f>_xlfn.XLOOKUP(Orders[[#This Row],[Customer ID]],customers!$A$1:$A$1001,customers!$I$1:$I$1001,,0)</f>
        <v>Yes</v>
      </c>
    </row>
    <row r="121" spans="1:16" x14ac:dyDescent="0.3">
      <c r="A121" s="2" t="s">
        <v>1158</v>
      </c>
      <c r="B121" s="4">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10">
        <f t="shared" si="3"/>
        <v>4.125</v>
      </c>
      <c r="N121" t="str">
        <f t="shared" si="4"/>
        <v>Excelsa</v>
      </c>
      <c r="O121" t="str">
        <f t="shared" si="5"/>
        <v>Medium</v>
      </c>
      <c r="P121" t="str">
        <f>_xlfn.XLOOKUP(Orders[[#This Row],[Customer ID]],customers!$A$1:$A$1001,customers!$I$1:$I$1001,,0)</f>
        <v>No</v>
      </c>
    </row>
    <row r="122" spans="1:16" x14ac:dyDescent="0.3">
      <c r="A122" s="2" t="s">
        <v>1158</v>
      </c>
      <c r="B122" s="4">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10">
        <f t="shared" si="3"/>
        <v>3.8849999999999998</v>
      </c>
      <c r="N122" t="str">
        <f t="shared" si="4"/>
        <v>Arabica</v>
      </c>
      <c r="O122" t="str">
        <f t="shared" si="5"/>
        <v>Light</v>
      </c>
      <c r="P122" t="str">
        <f>_xlfn.XLOOKUP(Orders[[#This Row],[Customer ID]],customers!$A$1:$A$1001,customers!$I$1:$I$1001,,0)</f>
        <v>No</v>
      </c>
    </row>
    <row r="123" spans="1:16" x14ac:dyDescent="0.3">
      <c r="A123" s="2" t="s">
        <v>1158</v>
      </c>
      <c r="B123" s="4">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10">
        <f t="shared" si="3"/>
        <v>68.75</v>
      </c>
      <c r="N123" t="str">
        <f t="shared" si="4"/>
        <v>Excelsa</v>
      </c>
      <c r="O123" t="str">
        <f t="shared" si="5"/>
        <v>Medium</v>
      </c>
      <c r="P123" t="str">
        <f>_xlfn.XLOOKUP(Orders[[#This Row],[Customer ID]],customers!$A$1:$A$1001,customers!$I$1:$I$1001,,0)</f>
        <v>No</v>
      </c>
    </row>
    <row r="124" spans="1:16" x14ac:dyDescent="0.3">
      <c r="A124" s="2" t="s">
        <v>1174</v>
      </c>
      <c r="B124" s="4">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10">
        <f t="shared" si="3"/>
        <v>23.88</v>
      </c>
      <c r="N124" t="str">
        <f t="shared" si="4"/>
        <v>Arabica</v>
      </c>
      <c r="O124" t="str">
        <f t="shared" si="5"/>
        <v>Dark</v>
      </c>
      <c r="P124" t="str">
        <f>_xlfn.XLOOKUP(Orders[[#This Row],[Customer ID]],customers!$A$1:$A$1001,customers!$I$1:$I$1001,,0)</f>
        <v>Yes</v>
      </c>
    </row>
    <row r="125" spans="1:16" x14ac:dyDescent="0.3">
      <c r="A125" s="2" t="s">
        <v>1180</v>
      </c>
      <c r="B125" s="4">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10">
        <f t="shared" si="3"/>
        <v>145.82</v>
      </c>
      <c r="N125" t="str">
        <f t="shared" si="4"/>
        <v>Liberica</v>
      </c>
      <c r="O125" t="str">
        <f t="shared" si="5"/>
        <v>Light</v>
      </c>
      <c r="P125" t="str">
        <f>_xlfn.XLOOKUP(Orders[[#This Row],[Customer ID]],customers!$A$1:$A$1001,customers!$I$1:$I$1001,,0)</f>
        <v>No</v>
      </c>
    </row>
    <row r="126" spans="1:16" x14ac:dyDescent="0.3">
      <c r="A126" s="2" t="s">
        <v>1186</v>
      </c>
      <c r="B126" s="4">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10">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4">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10">
        <f t="shared" si="3"/>
        <v>26.19</v>
      </c>
      <c r="N127" t="str">
        <f t="shared" si="4"/>
        <v>Liberica</v>
      </c>
      <c r="O127" t="str">
        <f t="shared" si="5"/>
        <v>Medium</v>
      </c>
      <c r="P127" t="str">
        <f>_xlfn.XLOOKUP(Orders[[#This Row],[Customer ID]],customers!$A$1:$A$1001,customers!$I$1:$I$1001,,0)</f>
        <v>Yes</v>
      </c>
    </row>
    <row r="128" spans="1:16" x14ac:dyDescent="0.3">
      <c r="A128" s="2" t="s">
        <v>1198</v>
      </c>
      <c r="B128" s="4">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10">
        <f t="shared" si="3"/>
        <v>11.25</v>
      </c>
      <c r="N128" t="str">
        <f t="shared" si="4"/>
        <v>Arabica</v>
      </c>
      <c r="O128" t="str">
        <f t="shared" si="5"/>
        <v>Medium</v>
      </c>
      <c r="P128" t="str">
        <f>_xlfn.XLOOKUP(Orders[[#This Row],[Customer ID]],customers!$A$1:$A$1001,customers!$I$1:$I$1001,,0)</f>
        <v>No</v>
      </c>
    </row>
    <row r="129" spans="1:16" x14ac:dyDescent="0.3">
      <c r="A129" s="2" t="s">
        <v>1204</v>
      </c>
      <c r="B129" s="4">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10">
        <f t="shared" si="3"/>
        <v>77.699999999999989</v>
      </c>
      <c r="N129" t="str">
        <f t="shared" si="4"/>
        <v>Liberica</v>
      </c>
      <c r="O129" t="str">
        <f t="shared" si="5"/>
        <v>Dark</v>
      </c>
      <c r="P129" t="str">
        <f>_xlfn.XLOOKUP(Orders[[#This Row],[Customer ID]],customers!$A$1:$A$1001,customers!$I$1:$I$1001,,0)</f>
        <v>No</v>
      </c>
    </row>
    <row r="130" spans="1:16" x14ac:dyDescent="0.3">
      <c r="A130" s="2" t="s">
        <v>1210</v>
      </c>
      <c r="B130" s="4">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10">
        <f t="shared" si="3"/>
        <v>6.75</v>
      </c>
      <c r="N130" t="str">
        <f t="shared" si="4"/>
        <v>Arabica</v>
      </c>
      <c r="O130" t="str">
        <f t="shared" si="5"/>
        <v>Medium</v>
      </c>
      <c r="P130" t="str">
        <f>_xlfn.XLOOKUP(Orders[[#This Row],[Customer ID]],customers!$A$1:$A$1001,customers!$I$1:$I$1001,,0)</f>
        <v>No</v>
      </c>
    </row>
    <row r="131" spans="1:16" x14ac:dyDescent="0.3">
      <c r="A131" s="2" t="s">
        <v>1216</v>
      </c>
      <c r="B131" s="4">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10">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4">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10">
        <f t="shared" si="6"/>
        <v>148.92499999999998</v>
      </c>
      <c r="N132" t="str">
        <f t="shared" si="7"/>
        <v>Arabica</v>
      </c>
      <c r="O132" t="str">
        <f t="shared" si="8"/>
        <v>Light</v>
      </c>
      <c r="P132" t="str">
        <f>_xlfn.XLOOKUP(Orders[[#This Row],[Customer ID]],customers!$A$1:$A$1001,customers!$I$1:$I$1001,,0)</f>
        <v>Yes</v>
      </c>
    </row>
    <row r="133" spans="1:16" x14ac:dyDescent="0.3">
      <c r="A133" s="2" t="s">
        <v>1227</v>
      </c>
      <c r="B133" s="4">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10">
        <f t="shared" si="6"/>
        <v>14.58</v>
      </c>
      <c r="N133" t="str">
        <f t="shared" si="7"/>
        <v>Excelsa</v>
      </c>
      <c r="O133" t="str">
        <f t="shared" si="8"/>
        <v>Dark</v>
      </c>
      <c r="P133" t="str">
        <f>_xlfn.XLOOKUP(Orders[[#This Row],[Customer ID]],customers!$A$1:$A$1001,customers!$I$1:$I$1001,,0)</f>
        <v>Yes</v>
      </c>
    </row>
    <row r="134" spans="1:16" x14ac:dyDescent="0.3">
      <c r="A134" s="2" t="s">
        <v>1233</v>
      </c>
      <c r="B134" s="4">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10">
        <f t="shared" si="6"/>
        <v>148.92499999999998</v>
      </c>
      <c r="N134" t="str">
        <f t="shared" si="7"/>
        <v>Arabica</v>
      </c>
      <c r="O134" t="str">
        <f t="shared" si="8"/>
        <v>Light</v>
      </c>
      <c r="P134" t="str">
        <f>_xlfn.XLOOKUP(Orders[[#This Row],[Customer ID]],customers!$A$1:$A$1001,customers!$I$1:$I$1001,,0)</f>
        <v>Yes</v>
      </c>
    </row>
    <row r="135" spans="1:16" x14ac:dyDescent="0.3">
      <c r="A135" s="2" t="s">
        <v>1239</v>
      </c>
      <c r="B135" s="4">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10">
        <f t="shared" si="6"/>
        <v>12.95</v>
      </c>
      <c r="N135" t="str">
        <f t="shared" si="7"/>
        <v>Liberica</v>
      </c>
      <c r="O135" t="str">
        <f t="shared" si="8"/>
        <v>Dark</v>
      </c>
      <c r="P135" t="str">
        <f>_xlfn.XLOOKUP(Orders[[#This Row],[Customer ID]],customers!$A$1:$A$1001,customers!$I$1:$I$1001,,0)</f>
        <v>No</v>
      </c>
    </row>
    <row r="136" spans="1:16" x14ac:dyDescent="0.3">
      <c r="A136" s="2" t="s">
        <v>1245</v>
      </c>
      <c r="B136" s="4">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10">
        <f t="shared" si="6"/>
        <v>94.874999999999986</v>
      </c>
      <c r="N136" t="str">
        <f t="shared" si="7"/>
        <v>Excelsa</v>
      </c>
      <c r="O136" t="str">
        <f t="shared" si="8"/>
        <v>Medium</v>
      </c>
      <c r="P136" t="str">
        <f>_xlfn.XLOOKUP(Orders[[#This Row],[Customer ID]],customers!$A$1:$A$1001,customers!$I$1:$I$1001,,0)</f>
        <v>Yes</v>
      </c>
    </row>
    <row r="137" spans="1:16" x14ac:dyDescent="0.3">
      <c r="A137" s="2" t="s">
        <v>1249</v>
      </c>
      <c r="B137" s="4">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10">
        <f t="shared" si="6"/>
        <v>38.849999999999994</v>
      </c>
      <c r="N137" t="str">
        <f t="shared" si="7"/>
        <v>Arabica</v>
      </c>
      <c r="O137" t="str">
        <f t="shared" si="8"/>
        <v>Light</v>
      </c>
      <c r="P137" t="str">
        <f>_xlfn.XLOOKUP(Orders[[#This Row],[Customer ID]],customers!$A$1:$A$1001,customers!$I$1:$I$1001,,0)</f>
        <v>Yes</v>
      </c>
    </row>
    <row r="138" spans="1:16" x14ac:dyDescent="0.3">
      <c r="A138" s="2" t="s">
        <v>1255</v>
      </c>
      <c r="B138" s="4">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10">
        <f t="shared" si="6"/>
        <v>11.94</v>
      </c>
      <c r="N138" t="str">
        <f t="shared" si="7"/>
        <v>Arabica</v>
      </c>
      <c r="O138" t="str">
        <f t="shared" si="8"/>
        <v>Dark</v>
      </c>
      <c r="P138" t="str">
        <f>_xlfn.XLOOKUP(Orders[[#This Row],[Customer ID]],customers!$A$1:$A$1001,customers!$I$1:$I$1001,,0)</f>
        <v>No</v>
      </c>
    </row>
    <row r="139" spans="1:16" x14ac:dyDescent="0.3">
      <c r="A139" s="2" t="s">
        <v>1261</v>
      </c>
      <c r="B139" s="4">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10">
        <f t="shared" si="6"/>
        <v>102.46499999999997</v>
      </c>
      <c r="N139" t="str">
        <f t="shared" si="7"/>
        <v>Excelsa</v>
      </c>
      <c r="O139" t="str">
        <f t="shared" si="8"/>
        <v>Light</v>
      </c>
      <c r="P139" t="str">
        <f>_xlfn.XLOOKUP(Orders[[#This Row],[Customer ID]],customers!$A$1:$A$1001,customers!$I$1:$I$1001,,0)</f>
        <v>No</v>
      </c>
    </row>
    <row r="140" spans="1:16" x14ac:dyDescent="0.3">
      <c r="A140" s="2" t="s">
        <v>1266</v>
      </c>
      <c r="B140" s="4">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10">
        <f t="shared" si="6"/>
        <v>48.6</v>
      </c>
      <c r="N140" t="str">
        <f t="shared" si="7"/>
        <v>Excelsa</v>
      </c>
      <c r="O140" t="str">
        <f t="shared" si="8"/>
        <v>Dark</v>
      </c>
      <c r="P140" t="str">
        <f>_xlfn.XLOOKUP(Orders[[#This Row],[Customer ID]],customers!$A$1:$A$1001,customers!$I$1:$I$1001,,0)</f>
        <v>No</v>
      </c>
    </row>
    <row r="141" spans="1:16" x14ac:dyDescent="0.3">
      <c r="A141" s="2" t="s">
        <v>1271</v>
      </c>
      <c r="B141" s="4">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10">
        <f t="shared" si="6"/>
        <v>77.699999999999989</v>
      </c>
      <c r="N141" t="str">
        <f t="shared" si="7"/>
        <v>Liberica</v>
      </c>
      <c r="O141" t="str">
        <f t="shared" si="8"/>
        <v>Dark</v>
      </c>
      <c r="P141" t="str">
        <f>_xlfn.XLOOKUP(Orders[[#This Row],[Customer ID]],customers!$A$1:$A$1001,customers!$I$1:$I$1001,,0)</f>
        <v>Yes</v>
      </c>
    </row>
    <row r="142" spans="1:16" x14ac:dyDescent="0.3">
      <c r="A142" s="2" t="s">
        <v>1276</v>
      </c>
      <c r="B142" s="4">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10">
        <f t="shared" si="6"/>
        <v>29.784999999999997</v>
      </c>
      <c r="N142" t="str">
        <f t="shared" si="7"/>
        <v>Liberica</v>
      </c>
      <c r="O142" t="str">
        <f t="shared" si="8"/>
        <v>Dark</v>
      </c>
      <c r="P142" t="str">
        <f>_xlfn.XLOOKUP(Orders[[#This Row],[Customer ID]],customers!$A$1:$A$1001,customers!$I$1:$I$1001,,0)</f>
        <v>Yes</v>
      </c>
    </row>
    <row r="143" spans="1:16" x14ac:dyDescent="0.3">
      <c r="A143" s="2" t="s">
        <v>1283</v>
      </c>
      <c r="B143" s="4">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10">
        <f t="shared" si="6"/>
        <v>15.54</v>
      </c>
      <c r="N143" t="str">
        <f t="shared" si="7"/>
        <v>Arabica</v>
      </c>
      <c r="O143" t="str">
        <f t="shared" si="8"/>
        <v>Light</v>
      </c>
      <c r="P143" t="str">
        <f>_xlfn.XLOOKUP(Orders[[#This Row],[Customer ID]],customers!$A$1:$A$1001,customers!$I$1:$I$1001,,0)</f>
        <v>Yes</v>
      </c>
    </row>
    <row r="144" spans="1:16" x14ac:dyDescent="0.3">
      <c r="A144" s="2" t="s">
        <v>1289</v>
      </c>
      <c r="B144" s="4">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10">
        <f t="shared" si="6"/>
        <v>136.61999999999998</v>
      </c>
      <c r="N144" t="str">
        <f t="shared" si="7"/>
        <v>Excelsa</v>
      </c>
      <c r="O144" t="str">
        <f t="shared" si="8"/>
        <v>Light</v>
      </c>
      <c r="P144" t="str">
        <f>_xlfn.XLOOKUP(Orders[[#This Row],[Customer ID]],customers!$A$1:$A$1001,customers!$I$1:$I$1001,,0)</f>
        <v>Yes</v>
      </c>
    </row>
    <row r="145" spans="1:16" x14ac:dyDescent="0.3">
      <c r="A145" s="2" t="s">
        <v>1293</v>
      </c>
      <c r="B145" s="4">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10">
        <f t="shared" si="6"/>
        <v>17.46</v>
      </c>
      <c r="N145" t="str">
        <f t="shared" si="7"/>
        <v>Liberica</v>
      </c>
      <c r="O145" t="str">
        <f t="shared" si="8"/>
        <v>Medium</v>
      </c>
      <c r="P145" t="str">
        <f>_xlfn.XLOOKUP(Orders[[#This Row],[Customer ID]],customers!$A$1:$A$1001,customers!$I$1:$I$1001,,0)</f>
        <v>No</v>
      </c>
    </row>
    <row r="146" spans="1:16" x14ac:dyDescent="0.3">
      <c r="A146" s="2" t="s">
        <v>1299</v>
      </c>
      <c r="B146" s="4">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10">
        <f t="shared" si="6"/>
        <v>68.309999999999988</v>
      </c>
      <c r="N146" t="str">
        <f t="shared" si="7"/>
        <v>Excelsa</v>
      </c>
      <c r="O146" t="str">
        <f t="shared" si="8"/>
        <v>Light</v>
      </c>
      <c r="P146" t="str">
        <f>_xlfn.XLOOKUP(Orders[[#This Row],[Customer ID]],customers!$A$1:$A$1001,customers!$I$1:$I$1001,,0)</f>
        <v>Yes</v>
      </c>
    </row>
    <row r="147" spans="1:16" x14ac:dyDescent="0.3">
      <c r="A147" s="2" t="s">
        <v>1305</v>
      </c>
      <c r="B147" s="4">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10">
        <f t="shared" si="6"/>
        <v>17.46</v>
      </c>
      <c r="N147" t="str">
        <f t="shared" si="7"/>
        <v>Liberica</v>
      </c>
      <c r="O147" t="str">
        <f t="shared" si="8"/>
        <v>Medium</v>
      </c>
      <c r="P147" t="str">
        <f>_xlfn.XLOOKUP(Orders[[#This Row],[Customer ID]],customers!$A$1:$A$1001,customers!$I$1:$I$1001,,0)</f>
        <v>No</v>
      </c>
    </row>
    <row r="148" spans="1:16" x14ac:dyDescent="0.3">
      <c r="A148" s="2" t="s">
        <v>1311</v>
      </c>
      <c r="B148" s="4">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10">
        <f t="shared" si="6"/>
        <v>43.650000000000006</v>
      </c>
      <c r="N148" t="str">
        <f t="shared" si="7"/>
        <v>Liberica</v>
      </c>
      <c r="O148" t="str">
        <f t="shared" si="8"/>
        <v>Medium</v>
      </c>
      <c r="P148" t="str">
        <f>_xlfn.XLOOKUP(Orders[[#This Row],[Customer ID]],customers!$A$1:$A$1001,customers!$I$1:$I$1001,,0)</f>
        <v>No</v>
      </c>
    </row>
    <row r="149" spans="1:16" x14ac:dyDescent="0.3">
      <c r="A149" s="2" t="s">
        <v>1311</v>
      </c>
      <c r="B149" s="4">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10">
        <f t="shared" si="6"/>
        <v>27.5</v>
      </c>
      <c r="N149" t="str">
        <f t="shared" si="7"/>
        <v>Excelsa</v>
      </c>
      <c r="O149" t="str">
        <f t="shared" si="8"/>
        <v>Medium</v>
      </c>
      <c r="P149" t="str">
        <f>_xlfn.XLOOKUP(Orders[[#This Row],[Customer ID]],customers!$A$1:$A$1001,customers!$I$1:$I$1001,,0)</f>
        <v>No</v>
      </c>
    </row>
    <row r="150" spans="1:16" x14ac:dyDescent="0.3">
      <c r="A150" s="2" t="s">
        <v>1322</v>
      </c>
      <c r="B150" s="4">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10">
        <f t="shared" si="6"/>
        <v>18.225000000000001</v>
      </c>
      <c r="N150" t="str">
        <f t="shared" si="7"/>
        <v>Excelsa</v>
      </c>
      <c r="O150" t="str">
        <f t="shared" si="8"/>
        <v>Dark</v>
      </c>
      <c r="P150" t="str">
        <f>_xlfn.XLOOKUP(Orders[[#This Row],[Customer ID]],customers!$A$1:$A$1001,customers!$I$1:$I$1001,,0)</f>
        <v>Yes</v>
      </c>
    </row>
    <row r="151" spans="1:16" x14ac:dyDescent="0.3">
      <c r="A151" s="2" t="s">
        <v>1328</v>
      </c>
      <c r="B151" s="4">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10">
        <f t="shared" si="6"/>
        <v>51.749999999999993</v>
      </c>
      <c r="N151" t="str">
        <f t="shared" si="7"/>
        <v>Arabica</v>
      </c>
      <c r="O151" t="str">
        <f t="shared" si="8"/>
        <v>Medium</v>
      </c>
      <c r="P151" t="str">
        <f>_xlfn.XLOOKUP(Orders[[#This Row],[Customer ID]],customers!$A$1:$A$1001,customers!$I$1:$I$1001,,0)</f>
        <v>Yes</v>
      </c>
    </row>
    <row r="152" spans="1:16" x14ac:dyDescent="0.3">
      <c r="A152" s="2" t="s">
        <v>1333</v>
      </c>
      <c r="B152" s="4">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10">
        <f t="shared" si="6"/>
        <v>12.95</v>
      </c>
      <c r="N152" t="str">
        <f t="shared" si="7"/>
        <v>Liberica</v>
      </c>
      <c r="O152" t="str">
        <f t="shared" si="8"/>
        <v>Dark</v>
      </c>
      <c r="P152" t="str">
        <f>_xlfn.XLOOKUP(Orders[[#This Row],[Customer ID]],customers!$A$1:$A$1001,customers!$I$1:$I$1001,,0)</f>
        <v>Yes</v>
      </c>
    </row>
    <row r="153" spans="1:16" x14ac:dyDescent="0.3">
      <c r="A153" s="2" t="s">
        <v>1339</v>
      </c>
      <c r="B153" s="4">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10">
        <f t="shared" si="6"/>
        <v>33.75</v>
      </c>
      <c r="N153" t="str">
        <f t="shared" si="7"/>
        <v>Arabica</v>
      </c>
      <c r="O153" t="str">
        <f t="shared" si="8"/>
        <v>Medium</v>
      </c>
      <c r="P153" t="str">
        <f>_xlfn.XLOOKUP(Orders[[#This Row],[Customer ID]],customers!$A$1:$A$1001,customers!$I$1:$I$1001,,0)</f>
        <v>Yes</v>
      </c>
    </row>
    <row r="154" spans="1:16" x14ac:dyDescent="0.3">
      <c r="A154" s="2" t="s">
        <v>1344</v>
      </c>
      <c r="B154" s="4">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10">
        <f t="shared" si="6"/>
        <v>68.655000000000001</v>
      </c>
      <c r="N154" t="str">
        <f t="shared" si="7"/>
        <v>Robusta</v>
      </c>
      <c r="O154" t="str">
        <f t="shared" si="8"/>
        <v>Medium</v>
      </c>
      <c r="P154" t="str">
        <f>_xlfn.XLOOKUP(Orders[[#This Row],[Customer ID]],customers!$A$1:$A$1001,customers!$I$1:$I$1001,,0)</f>
        <v>Yes</v>
      </c>
    </row>
    <row r="155" spans="1:16" x14ac:dyDescent="0.3">
      <c r="A155" s="2" t="s">
        <v>1350</v>
      </c>
      <c r="B155" s="4">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10">
        <f t="shared" si="6"/>
        <v>2.6849999999999996</v>
      </c>
      <c r="N155" t="str">
        <f t="shared" si="7"/>
        <v>Robusta</v>
      </c>
      <c r="O155" t="str">
        <f t="shared" si="8"/>
        <v>Dark</v>
      </c>
      <c r="P155" t="str">
        <f>_xlfn.XLOOKUP(Orders[[#This Row],[Customer ID]],customers!$A$1:$A$1001,customers!$I$1:$I$1001,,0)</f>
        <v>No</v>
      </c>
    </row>
    <row r="156" spans="1:16" x14ac:dyDescent="0.3">
      <c r="A156" s="2" t="s">
        <v>1355</v>
      </c>
      <c r="B156" s="4">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10">
        <f t="shared" si="6"/>
        <v>114.42499999999998</v>
      </c>
      <c r="N156" t="str">
        <f t="shared" si="7"/>
        <v>Arabica</v>
      </c>
      <c r="O156" t="str">
        <f t="shared" si="8"/>
        <v>Dark</v>
      </c>
      <c r="P156" t="str">
        <f>_xlfn.XLOOKUP(Orders[[#This Row],[Customer ID]],customers!$A$1:$A$1001,customers!$I$1:$I$1001,,0)</f>
        <v>No</v>
      </c>
    </row>
    <row r="157" spans="1:16" x14ac:dyDescent="0.3">
      <c r="A157" s="2" t="s">
        <v>1361</v>
      </c>
      <c r="B157" s="4">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10">
        <f t="shared" si="6"/>
        <v>155.24999999999997</v>
      </c>
      <c r="N157" t="str">
        <f t="shared" si="7"/>
        <v>Arabica</v>
      </c>
      <c r="O157" t="str">
        <f t="shared" si="8"/>
        <v>Medium</v>
      </c>
      <c r="P157" t="str">
        <f>_xlfn.XLOOKUP(Orders[[#This Row],[Customer ID]],customers!$A$1:$A$1001,customers!$I$1:$I$1001,,0)</f>
        <v>Yes</v>
      </c>
    </row>
    <row r="158" spans="1:16" x14ac:dyDescent="0.3">
      <c r="A158" s="2" t="s">
        <v>1367</v>
      </c>
      <c r="B158" s="4">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10">
        <f t="shared" si="6"/>
        <v>77.624999999999986</v>
      </c>
      <c r="N158" t="str">
        <f t="shared" si="7"/>
        <v>Arabica</v>
      </c>
      <c r="O158" t="str">
        <f t="shared" si="8"/>
        <v>Medium</v>
      </c>
      <c r="P158" t="str">
        <f>_xlfn.XLOOKUP(Orders[[#This Row],[Customer ID]],customers!$A$1:$A$1001,customers!$I$1:$I$1001,,0)</f>
        <v>Yes</v>
      </c>
    </row>
    <row r="159" spans="1:16" x14ac:dyDescent="0.3">
      <c r="A159" s="2" t="s">
        <v>1373</v>
      </c>
      <c r="B159" s="4">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10">
        <f t="shared" si="6"/>
        <v>61.754999999999995</v>
      </c>
      <c r="N159" t="str">
        <f t="shared" si="7"/>
        <v>Robusta</v>
      </c>
      <c r="O159" t="str">
        <f t="shared" si="8"/>
        <v>Dark</v>
      </c>
      <c r="P159" t="str">
        <f>_xlfn.XLOOKUP(Orders[[#This Row],[Customer ID]],customers!$A$1:$A$1001,customers!$I$1:$I$1001,,0)</f>
        <v>No</v>
      </c>
    </row>
    <row r="160" spans="1:16" x14ac:dyDescent="0.3">
      <c r="A160" s="2" t="s">
        <v>1379</v>
      </c>
      <c r="B160" s="4">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10">
        <f t="shared" si="6"/>
        <v>123.50999999999999</v>
      </c>
      <c r="N160" t="str">
        <f t="shared" si="7"/>
        <v>Robusta</v>
      </c>
      <c r="O160" t="str">
        <f t="shared" si="8"/>
        <v>Dark</v>
      </c>
      <c r="P160" t="str">
        <f>_xlfn.XLOOKUP(Orders[[#This Row],[Customer ID]],customers!$A$1:$A$1001,customers!$I$1:$I$1001,,0)</f>
        <v>Yes</v>
      </c>
    </row>
    <row r="161" spans="1:16" x14ac:dyDescent="0.3">
      <c r="A161" s="2" t="s">
        <v>1384</v>
      </c>
      <c r="B161" s="4">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10">
        <f t="shared" si="6"/>
        <v>218.73</v>
      </c>
      <c r="N161" t="str">
        <f t="shared" si="7"/>
        <v>Liberica</v>
      </c>
      <c r="O161" t="str">
        <f t="shared" si="8"/>
        <v>Light</v>
      </c>
      <c r="P161" t="str">
        <f>_xlfn.XLOOKUP(Orders[[#This Row],[Customer ID]],customers!$A$1:$A$1001,customers!$I$1:$I$1001,,0)</f>
        <v>No</v>
      </c>
    </row>
    <row r="162" spans="1:16" x14ac:dyDescent="0.3">
      <c r="A162" s="2" t="s">
        <v>1389</v>
      </c>
      <c r="B162" s="4">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10">
        <f t="shared" si="6"/>
        <v>33</v>
      </c>
      <c r="N162" t="str">
        <f t="shared" si="7"/>
        <v>Excelsa</v>
      </c>
      <c r="O162" t="str">
        <f t="shared" si="8"/>
        <v>Medium</v>
      </c>
      <c r="P162" t="str">
        <f>_xlfn.XLOOKUP(Orders[[#This Row],[Customer ID]],customers!$A$1:$A$1001,customers!$I$1:$I$1001,,0)</f>
        <v>No</v>
      </c>
    </row>
    <row r="163" spans="1:16" x14ac:dyDescent="0.3">
      <c r="A163" s="2" t="s">
        <v>1395</v>
      </c>
      <c r="B163" s="4">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10">
        <f t="shared" si="6"/>
        <v>23.31</v>
      </c>
      <c r="N163" t="str">
        <f t="shared" si="7"/>
        <v>Arabica</v>
      </c>
      <c r="O163" t="str">
        <f t="shared" si="8"/>
        <v>Light</v>
      </c>
      <c r="P163" t="str">
        <f>_xlfn.XLOOKUP(Orders[[#This Row],[Customer ID]],customers!$A$1:$A$1001,customers!$I$1:$I$1001,,0)</f>
        <v>No</v>
      </c>
    </row>
    <row r="164" spans="1:16" x14ac:dyDescent="0.3">
      <c r="A164" s="2" t="s">
        <v>1401</v>
      </c>
      <c r="B164" s="4">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10">
        <f t="shared" si="6"/>
        <v>21.87</v>
      </c>
      <c r="N164" t="str">
        <f t="shared" si="7"/>
        <v>Excelsa</v>
      </c>
      <c r="O164" t="str">
        <f t="shared" si="8"/>
        <v>Dark</v>
      </c>
      <c r="P164" t="str">
        <f>_xlfn.XLOOKUP(Orders[[#This Row],[Customer ID]],customers!$A$1:$A$1001,customers!$I$1:$I$1001,,0)</f>
        <v>Yes</v>
      </c>
    </row>
    <row r="165" spans="1:16" x14ac:dyDescent="0.3">
      <c r="A165" s="2" t="s">
        <v>1407</v>
      </c>
      <c r="B165" s="4">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10">
        <f t="shared" si="6"/>
        <v>16.11</v>
      </c>
      <c r="N165" t="str">
        <f t="shared" si="7"/>
        <v>Robusta</v>
      </c>
      <c r="O165" t="str">
        <f t="shared" si="8"/>
        <v>Dark</v>
      </c>
      <c r="P165" t="str">
        <f>_xlfn.XLOOKUP(Orders[[#This Row],[Customer ID]],customers!$A$1:$A$1001,customers!$I$1:$I$1001,,0)</f>
        <v>No</v>
      </c>
    </row>
    <row r="166" spans="1:16" x14ac:dyDescent="0.3">
      <c r="A166" s="2" t="s">
        <v>1413</v>
      </c>
      <c r="B166" s="4">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10">
        <f t="shared" si="6"/>
        <v>29.16</v>
      </c>
      <c r="N166" t="str">
        <f t="shared" si="7"/>
        <v>Excelsa</v>
      </c>
      <c r="O166" t="str">
        <f t="shared" si="8"/>
        <v>Dark</v>
      </c>
      <c r="P166" t="str">
        <f>_xlfn.XLOOKUP(Orders[[#This Row],[Customer ID]],customers!$A$1:$A$1001,customers!$I$1:$I$1001,,0)</f>
        <v>No</v>
      </c>
    </row>
    <row r="167" spans="1:16" x14ac:dyDescent="0.3">
      <c r="A167" s="2" t="s">
        <v>1420</v>
      </c>
      <c r="B167" s="4">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10">
        <f t="shared" si="6"/>
        <v>53.699999999999996</v>
      </c>
      <c r="N167" t="str">
        <f t="shared" si="7"/>
        <v>Robusta</v>
      </c>
      <c r="O167" t="str">
        <f t="shared" si="8"/>
        <v>Dark</v>
      </c>
      <c r="P167" t="str">
        <f>_xlfn.XLOOKUP(Orders[[#This Row],[Customer ID]],customers!$A$1:$A$1001,customers!$I$1:$I$1001,,0)</f>
        <v>Yes</v>
      </c>
    </row>
    <row r="168" spans="1:16" x14ac:dyDescent="0.3">
      <c r="A168" s="2" t="s">
        <v>1425</v>
      </c>
      <c r="B168" s="4">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10">
        <f t="shared" si="6"/>
        <v>26.849999999999994</v>
      </c>
      <c r="N168" t="str">
        <f t="shared" si="7"/>
        <v>Robusta</v>
      </c>
      <c r="O168" t="str">
        <f t="shared" si="8"/>
        <v>Dark</v>
      </c>
      <c r="P168" t="str">
        <f>_xlfn.XLOOKUP(Orders[[#This Row],[Customer ID]],customers!$A$1:$A$1001,customers!$I$1:$I$1001,,0)</f>
        <v>Yes</v>
      </c>
    </row>
    <row r="169" spans="1:16" x14ac:dyDescent="0.3">
      <c r="A169" s="2" t="s">
        <v>1430</v>
      </c>
      <c r="B169" s="4">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10">
        <f t="shared" si="6"/>
        <v>41.25</v>
      </c>
      <c r="N169" t="str">
        <f t="shared" si="7"/>
        <v>Excelsa</v>
      </c>
      <c r="O169" t="str">
        <f t="shared" si="8"/>
        <v>Medium</v>
      </c>
      <c r="P169" t="str">
        <f>_xlfn.XLOOKUP(Orders[[#This Row],[Customer ID]],customers!$A$1:$A$1001,customers!$I$1:$I$1001,,0)</f>
        <v>Yes</v>
      </c>
    </row>
    <row r="170" spans="1:16" x14ac:dyDescent="0.3">
      <c r="A170" s="2" t="s">
        <v>1436</v>
      </c>
      <c r="B170" s="4">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10">
        <f t="shared" si="6"/>
        <v>40.5</v>
      </c>
      <c r="N170" t="str">
        <f t="shared" si="7"/>
        <v>Arabica</v>
      </c>
      <c r="O170" t="str">
        <f t="shared" si="8"/>
        <v>Medium</v>
      </c>
      <c r="P170" t="str">
        <f>_xlfn.XLOOKUP(Orders[[#This Row],[Customer ID]],customers!$A$1:$A$1001,customers!$I$1:$I$1001,,0)</f>
        <v>No</v>
      </c>
    </row>
    <row r="171" spans="1:16" x14ac:dyDescent="0.3">
      <c r="A171" s="2" t="s">
        <v>1441</v>
      </c>
      <c r="B171" s="4">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10">
        <f t="shared" si="6"/>
        <v>17.899999999999999</v>
      </c>
      <c r="N171" t="str">
        <f t="shared" si="7"/>
        <v>Robusta</v>
      </c>
      <c r="O171" t="str">
        <f t="shared" si="8"/>
        <v>Dark</v>
      </c>
      <c r="P171" t="str">
        <f>_xlfn.XLOOKUP(Orders[[#This Row],[Customer ID]],customers!$A$1:$A$1001,customers!$I$1:$I$1001,,0)</f>
        <v>No</v>
      </c>
    </row>
    <row r="172" spans="1:16" x14ac:dyDescent="0.3">
      <c r="A172" s="2" t="s">
        <v>1448</v>
      </c>
      <c r="B172" s="4">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10">
        <f t="shared" si="6"/>
        <v>68.309999999999988</v>
      </c>
      <c r="N172" t="str">
        <f t="shared" si="7"/>
        <v>Excelsa</v>
      </c>
      <c r="O172" t="str">
        <f t="shared" si="8"/>
        <v>Light</v>
      </c>
      <c r="P172" t="str">
        <f>_xlfn.XLOOKUP(Orders[[#This Row],[Customer ID]],customers!$A$1:$A$1001,customers!$I$1:$I$1001,,0)</f>
        <v>No</v>
      </c>
    </row>
    <row r="173" spans="1:16" x14ac:dyDescent="0.3">
      <c r="A173" s="2" t="s">
        <v>1453</v>
      </c>
      <c r="B173" s="4">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10">
        <f t="shared" si="6"/>
        <v>63.249999999999993</v>
      </c>
      <c r="N173" t="str">
        <f t="shared" si="7"/>
        <v>Excelsa</v>
      </c>
      <c r="O173" t="str">
        <f t="shared" si="8"/>
        <v>Medium</v>
      </c>
      <c r="P173" t="str">
        <f>_xlfn.XLOOKUP(Orders[[#This Row],[Customer ID]],customers!$A$1:$A$1001,customers!$I$1:$I$1001,,0)</f>
        <v>Yes</v>
      </c>
    </row>
    <row r="174" spans="1:16" x14ac:dyDescent="0.3">
      <c r="A174" s="2" t="s">
        <v>1459</v>
      </c>
      <c r="B174" s="4">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10">
        <f t="shared" si="6"/>
        <v>21.87</v>
      </c>
      <c r="N174" t="str">
        <f t="shared" si="7"/>
        <v>Excelsa</v>
      </c>
      <c r="O174" t="str">
        <f t="shared" si="8"/>
        <v>Dark</v>
      </c>
      <c r="P174" t="str">
        <f>_xlfn.XLOOKUP(Orders[[#This Row],[Customer ID]],customers!$A$1:$A$1001,customers!$I$1:$I$1001,,0)</f>
        <v>No</v>
      </c>
    </row>
    <row r="175" spans="1:16" x14ac:dyDescent="0.3">
      <c r="A175" s="2" t="s">
        <v>1464</v>
      </c>
      <c r="B175" s="4">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10">
        <f t="shared" si="6"/>
        <v>91.539999999999992</v>
      </c>
      <c r="N175" t="str">
        <f t="shared" si="7"/>
        <v>Robusta</v>
      </c>
      <c r="O175" t="str">
        <f t="shared" si="8"/>
        <v>Medium</v>
      </c>
      <c r="P175" t="str">
        <f>_xlfn.XLOOKUP(Orders[[#This Row],[Customer ID]],customers!$A$1:$A$1001,customers!$I$1:$I$1001,,0)</f>
        <v>No</v>
      </c>
    </row>
    <row r="176" spans="1:16" x14ac:dyDescent="0.3">
      <c r="A176" s="2" t="s">
        <v>1470</v>
      </c>
      <c r="B176" s="4">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10">
        <f t="shared" si="6"/>
        <v>204.92999999999995</v>
      </c>
      <c r="N176" t="str">
        <f t="shared" si="7"/>
        <v>Excelsa</v>
      </c>
      <c r="O176" t="str">
        <f t="shared" si="8"/>
        <v>Light</v>
      </c>
      <c r="P176" t="str">
        <f>_xlfn.XLOOKUP(Orders[[#This Row],[Customer ID]],customers!$A$1:$A$1001,customers!$I$1:$I$1001,,0)</f>
        <v>Yes</v>
      </c>
    </row>
    <row r="177" spans="1:16" x14ac:dyDescent="0.3">
      <c r="A177" s="2" t="s">
        <v>1475</v>
      </c>
      <c r="B177" s="4">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10">
        <f t="shared" si="6"/>
        <v>63.249999999999993</v>
      </c>
      <c r="N177" t="str">
        <f t="shared" si="7"/>
        <v>Excelsa</v>
      </c>
      <c r="O177" t="str">
        <f t="shared" si="8"/>
        <v>Medium</v>
      </c>
      <c r="P177" t="str">
        <f>_xlfn.XLOOKUP(Orders[[#This Row],[Customer ID]],customers!$A$1:$A$1001,customers!$I$1:$I$1001,,0)</f>
        <v>Yes</v>
      </c>
    </row>
    <row r="178" spans="1:16" x14ac:dyDescent="0.3">
      <c r="A178" s="2" t="s">
        <v>1481</v>
      </c>
      <c r="B178" s="4">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10">
        <f t="shared" si="6"/>
        <v>34.154999999999994</v>
      </c>
      <c r="N178" t="str">
        <f t="shared" si="7"/>
        <v>Excelsa</v>
      </c>
      <c r="O178" t="str">
        <f t="shared" si="8"/>
        <v>Light</v>
      </c>
      <c r="P178" t="str">
        <f>_xlfn.XLOOKUP(Orders[[#This Row],[Customer ID]],customers!$A$1:$A$1001,customers!$I$1:$I$1001,,0)</f>
        <v>Yes</v>
      </c>
    </row>
    <row r="179" spans="1:16" x14ac:dyDescent="0.3">
      <c r="A179" s="2" t="s">
        <v>1487</v>
      </c>
      <c r="B179" s="4">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10">
        <f t="shared" si="6"/>
        <v>109.93999999999998</v>
      </c>
      <c r="N179" t="str">
        <f t="shared" si="7"/>
        <v>Robusta</v>
      </c>
      <c r="O179" t="str">
        <f t="shared" si="8"/>
        <v>Light</v>
      </c>
      <c r="P179" t="str">
        <f>_xlfn.XLOOKUP(Orders[[#This Row],[Customer ID]],customers!$A$1:$A$1001,customers!$I$1:$I$1001,,0)</f>
        <v>Yes</v>
      </c>
    </row>
    <row r="180" spans="1:16" x14ac:dyDescent="0.3">
      <c r="A180" s="2" t="s">
        <v>1492</v>
      </c>
      <c r="B180" s="4">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10">
        <f t="shared" si="6"/>
        <v>25.9</v>
      </c>
      <c r="N180" t="str">
        <f t="shared" si="7"/>
        <v>Arabica</v>
      </c>
      <c r="O180" t="str">
        <f t="shared" si="8"/>
        <v>Light</v>
      </c>
      <c r="P180" t="str">
        <f>_xlfn.XLOOKUP(Orders[[#This Row],[Customer ID]],customers!$A$1:$A$1001,customers!$I$1:$I$1001,,0)</f>
        <v>No</v>
      </c>
    </row>
    <row r="181" spans="1:16" x14ac:dyDescent="0.3">
      <c r="A181" s="2" t="s">
        <v>1498</v>
      </c>
      <c r="B181" s="4">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10">
        <f t="shared" si="6"/>
        <v>2.9849999999999999</v>
      </c>
      <c r="N181" t="str">
        <f t="shared" si="7"/>
        <v>Arabica</v>
      </c>
      <c r="O181" t="str">
        <f t="shared" si="8"/>
        <v>Dark</v>
      </c>
      <c r="P181" t="str">
        <f>_xlfn.XLOOKUP(Orders[[#This Row],[Customer ID]],customers!$A$1:$A$1001,customers!$I$1:$I$1001,,0)</f>
        <v>No</v>
      </c>
    </row>
    <row r="182" spans="1:16" x14ac:dyDescent="0.3">
      <c r="A182" s="2" t="s">
        <v>1503</v>
      </c>
      <c r="B182" s="4">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10">
        <f t="shared" si="6"/>
        <v>22.274999999999999</v>
      </c>
      <c r="N182" t="str">
        <f t="shared" si="7"/>
        <v>Excelsa</v>
      </c>
      <c r="O182" t="str">
        <f t="shared" si="8"/>
        <v>Light</v>
      </c>
      <c r="P182" t="str">
        <f>_xlfn.XLOOKUP(Orders[[#This Row],[Customer ID]],customers!$A$1:$A$1001,customers!$I$1:$I$1001,,0)</f>
        <v>No</v>
      </c>
    </row>
    <row r="183" spans="1:16" x14ac:dyDescent="0.3">
      <c r="A183" s="2" t="s">
        <v>1503</v>
      </c>
      <c r="B183" s="4">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10">
        <f t="shared" si="6"/>
        <v>29.849999999999998</v>
      </c>
      <c r="N183" t="str">
        <f t="shared" si="7"/>
        <v>Arabica</v>
      </c>
      <c r="O183" t="str">
        <f t="shared" si="8"/>
        <v>Dark</v>
      </c>
      <c r="P183" t="str">
        <f>_xlfn.XLOOKUP(Orders[[#This Row],[Customer ID]],customers!$A$1:$A$1001,customers!$I$1:$I$1001,,0)</f>
        <v>No</v>
      </c>
    </row>
    <row r="184" spans="1:16" x14ac:dyDescent="0.3">
      <c r="A184" s="2" t="s">
        <v>1514</v>
      </c>
      <c r="B184" s="4">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10">
        <f t="shared" si="6"/>
        <v>32.22</v>
      </c>
      <c r="N184" t="str">
        <f t="shared" si="7"/>
        <v>Robusta</v>
      </c>
      <c r="O184" t="str">
        <f t="shared" si="8"/>
        <v>Dark</v>
      </c>
      <c r="P184" t="str">
        <f>_xlfn.XLOOKUP(Orders[[#This Row],[Customer ID]],customers!$A$1:$A$1001,customers!$I$1:$I$1001,,0)</f>
        <v>No</v>
      </c>
    </row>
    <row r="185" spans="1:16" x14ac:dyDescent="0.3">
      <c r="A185" s="2" t="s">
        <v>1520</v>
      </c>
      <c r="B185" s="4">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10">
        <f t="shared" si="6"/>
        <v>8.25</v>
      </c>
      <c r="N185" t="str">
        <f t="shared" si="7"/>
        <v>Excelsa</v>
      </c>
      <c r="O185" t="str">
        <f t="shared" si="8"/>
        <v>Medium</v>
      </c>
      <c r="P185" t="str">
        <f>_xlfn.XLOOKUP(Orders[[#This Row],[Customer ID]],customers!$A$1:$A$1001,customers!$I$1:$I$1001,,0)</f>
        <v>No</v>
      </c>
    </row>
    <row r="186" spans="1:16" x14ac:dyDescent="0.3">
      <c r="A186" s="2" t="s">
        <v>1526</v>
      </c>
      <c r="B186" s="4">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10">
        <f t="shared" si="6"/>
        <v>31.08</v>
      </c>
      <c r="N186" t="str">
        <f t="shared" si="7"/>
        <v>Arabica</v>
      </c>
      <c r="O186" t="str">
        <f t="shared" si="8"/>
        <v>Light</v>
      </c>
      <c r="P186" t="str">
        <f>_xlfn.XLOOKUP(Orders[[#This Row],[Customer ID]],customers!$A$1:$A$1001,customers!$I$1:$I$1001,,0)</f>
        <v>No</v>
      </c>
    </row>
    <row r="187" spans="1:16" x14ac:dyDescent="0.3">
      <c r="A187" s="2" t="s">
        <v>1532</v>
      </c>
      <c r="B187" s="4">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10">
        <f t="shared" si="6"/>
        <v>36.450000000000003</v>
      </c>
      <c r="N187" t="str">
        <f t="shared" si="7"/>
        <v>Excelsa</v>
      </c>
      <c r="O187" t="str">
        <f t="shared" si="8"/>
        <v>Dark</v>
      </c>
      <c r="P187" t="str">
        <f>_xlfn.XLOOKUP(Orders[[#This Row],[Customer ID]],customers!$A$1:$A$1001,customers!$I$1:$I$1001,,0)</f>
        <v>Yes</v>
      </c>
    </row>
    <row r="188" spans="1:16" x14ac:dyDescent="0.3">
      <c r="A188" s="2" t="s">
        <v>1538</v>
      </c>
      <c r="B188" s="4">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10">
        <f t="shared" si="6"/>
        <v>68.655000000000001</v>
      </c>
      <c r="N188" t="str">
        <f t="shared" si="7"/>
        <v>Robusta</v>
      </c>
      <c r="O188" t="str">
        <f t="shared" si="8"/>
        <v>Medium</v>
      </c>
      <c r="P188" t="str">
        <f>_xlfn.XLOOKUP(Orders[[#This Row],[Customer ID]],customers!$A$1:$A$1001,customers!$I$1:$I$1001,,0)</f>
        <v>No</v>
      </c>
    </row>
    <row r="189" spans="1:16" x14ac:dyDescent="0.3">
      <c r="A189" s="2" t="s">
        <v>1544</v>
      </c>
      <c r="B189" s="4">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10">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4">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10">
        <f t="shared" si="6"/>
        <v>4.4550000000000001</v>
      </c>
      <c r="N190" t="str">
        <f t="shared" si="7"/>
        <v>Excelsa</v>
      </c>
      <c r="O190" t="str">
        <f t="shared" si="8"/>
        <v>Light</v>
      </c>
      <c r="P190" t="str">
        <f>_xlfn.XLOOKUP(Orders[[#This Row],[Customer ID]],customers!$A$1:$A$1001,customers!$I$1:$I$1001,,0)</f>
        <v>Yes</v>
      </c>
    </row>
    <row r="191" spans="1:16" x14ac:dyDescent="0.3">
      <c r="A191" s="2" t="s">
        <v>1555</v>
      </c>
      <c r="B191" s="4">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10">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4">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10">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4">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10">
        <f t="shared" si="6"/>
        <v>19.424999999999997</v>
      </c>
      <c r="N193" t="str">
        <f t="shared" si="7"/>
        <v>Liberica</v>
      </c>
      <c r="O193" t="str">
        <f t="shared" si="8"/>
        <v>Dark</v>
      </c>
      <c r="P193" t="str">
        <f>_xlfn.XLOOKUP(Orders[[#This Row],[Customer ID]],customers!$A$1:$A$1001,customers!$I$1:$I$1001,,0)</f>
        <v>Yes</v>
      </c>
    </row>
    <row r="194" spans="1:16" x14ac:dyDescent="0.3">
      <c r="A194" s="2" t="s">
        <v>1573</v>
      </c>
      <c r="B194" s="4">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10">
        <f t="shared" si="6"/>
        <v>72.900000000000006</v>
      </c>
      <c r="N194" t="str">
        <f t="shared" si="7"/>
        <v>Excelsa</v>
      </c>
      <c r="O194" t="str">
        <f t="shared" si="8"/>
        <v>Dark</v>
      </c>
      <c r="P194" t="str">
        <f>_xlfn.XLOOKUP(Orders[[#This Row],[Customer ID]],customers!$A$1:$A$1001,customers!$I$1:$I$1001,,0)</f>
        <v>Yes</v>
      </c>
    </row>
    <row r="195" spans="1:16" x14ac:dyDescent="0.3">
      <c r="A195" s="2" t="s">
        <v>1579</v>
      </c>
      <c r="B195" s="4">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10">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4">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10">
        <f t="shared" si="9"/>
        <v>36.450000000000003</v>
      </c>
      <c r="N196" t="str">
        <f t="shared" si="10"/>
        <v>Excelsa</v>
      </c>
      <c r="O196" t="str">
        <f t="shared" si="11"/>
        <v>Dark</v>
      </c>
      <c r="P196" t="str">
        <f>_xlfn.XLOOKUP(Orders[[#This Row],[Customer ID]],customers!$A$1:$A$1001,customers!$I$1:$I$1001,,0)</f>
        <v>No</v>
      </c>
    </row>
    <row r="197" spans="1:16" x14ac:dyDescent="0.3">
      <c r="A197" s="2" t="s">
        <v>1590</v>
      </c>
      <c r="B197" s="4">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10">
        <f t="shared" si="9"/>
        <v>38.849999999999994</v>
      </c>
      <c r="N197" t="str">
        <f t="shared" si="10"/>
        <v>Arabica</v>
      </c>
      <c r="O197" t="str">
        <f t="shared" si="11"/>
        <v>Light</v>
      </c>
      <c r="P197" t="str">
        <f>_xlfn.XLOOKUP(Orders[[#This Row],[Customer ID]],customers!$A$1:$A$1001,customers!$I$1:$I$1001,,0)</f>
        <v>No</v>
      </c>
    </row>
    <row r="198" spans="1:16" x14ac:dyDescent="0.3">
      <c r="A198" s="2" t="s">
        <v>1596</v>
      </c>
      <c r="B198" s="4">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10">
        <f t="shared" si="9"/>
        <v>53.46</v>
      </c>
      <c r="N198" t="str">
        <f t="shared" si="10"/>
        <v>Excelsa</v>
      </c>
      <c r="O198" t="str">
        <f t="shared" si="11"/>
        <v>Light</v>
      </c>
      <c r="P198" t="str">
        <f>_xlfn.XLOOKUP(Orders[[#This Row],[Customer ID]],customers!$A$1:$A$1001,customers!$I$1:$I$1001,,0)</f>
        <v>No</v>
      </c>
    </row>
    <row r="199" spans="1:16" x14ac:dyDescent="0.3">
      <c r="A199" s="2" t="s">
        <v>1596</v>
      </c>
      <c r="B199" s="4">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10">
        <f t="shared" si="9"/>
        <v>59.569999999999993</v>
      </c>
      <c r="N199" t="str">
        <f t="shared" si="10"/>
        <v>Liberica</v>
      </c>
      <c r="O199" t="str">
        <f t="shared" si="11"/>
        <v>Dark</v>
      </c>
      <c r="P199" t="str">
        <f>_xlfn.XLOOKUP(Orders[[#This Row],[Customer ID]],customers!$A$1:$A$1001,customers!$I$1:$I$1001,,0)</f>
        <v>No</v>
      </c>
    </row>
    <row r="200" spans="1:16" x14ac:dyDescent="0.3">
      <c r="A200" s="2" t="s">
        <v>1596</v>
      </c>
      <c r="B200" s="4">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10">
        <f t="shared" si="9"/>
        <v>89.35499999999999</v>
      </c>
      <c r="N200" t="str">
        <f t="shared" si="10"/>
        <v>Liberica</v>
      </c>
      <c r="O200" t="str">
        <f t="shared" si="11"/>
        <v>Dark</v>
      </c>
      <c r="P200" t="str">
        <f>_xlfn.XLOOKUP(Orders[[#This Row],[Customer ID]],customers!$A$1:$A$1001,customers!$I$1:$I$1001,,0)</f>
        <v>No</v>
      </c>
    </row>
    <row r="201" spans="1:16" x14ac:dyDescent="0.3">
      <c r="A201" s="2" t="s">
        <v>1596</v>
      </c>
      <c r="B201" s="4">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10">
        <f t="shared" si="9"/>
        <v>38.04</v>
      </c>
      <c r="N201" t="str">
        <f t="shared" si="10"/>
        <v>Liberica</v>
      </c>
      <c r="O201" t="str">
        <f t="shared" si="11"/>
        <v>Light</v>
      </c>
      <c r="P201" t="str">
        <f>_xlfn.XLOOKUP(Orders[[#This Row],[Customer ID]],customers!$A$1:$A$1001,customers!$I$1:$I$1001,,0)</f>
        <v>No</v>
      </c>
    </row>
    <row r="202" spans="1:16" x14ac:dyDescent="0.3">
      <c r="A202" s="2" t="s">
        <v>1596</v>
      </c>
      <c r="B202" s="4">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10">
        <f t="shared" si="9"/>
        <v>41.25</v>
      </c>
      <c r="N202" t="str">
        <f t="shared" si="10"/>
        <v>Excelsa</v>
      </c>
      <c r="O202" t="str">
        <f t="shared" si="11"/>
        <v>Medium</v>
      </c>
      <c r="P202" t="str">
        <f>_xlfn.XLOOKUP(Orders[[#This Row],[Customer ID]],customers!$A$1:$A$1001,customers!$I$1:$I$1001,,0)</f>
        <v>No</v>
      </c>
    </row>
    <row r="203" spans="1:16" x14ac:dyDescent="0.3">
      <c r="A203" s="2" t="s">
        <v>1621</v>
      </c>
      <c r="B203" s="4">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10">
        <f t="shared" si="9"/>
        <v>57.06</v>
      </c>
      <c r="N203" t="str">
        <f t="shared" si="10"/>
        <v>Liberica</v>
      </c>
      <c r="O203" t="str">
        <f t="shared" si="11"/>
        <v>Light</v>
      </c>
      <c r="P203" t="str">
        <f>_xlfn.XLOOKUP(Orders[[#This Row],[Customer ID]],customers!$A$1:$A$1001,customers!$I$1:$I$1001,,0)</f>
        <v>No</v>
      </c>
    </row>
    <row r="204" spans="1:16" x14ac:dyDescent="0.3">
      <c r="A204" s="2" t="s">
        <v>1626</v>
      </c>
      <c r="B204" s="4">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10">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4">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10">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4">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10">
        <f t="shared" si="9"/>
        <v>82.5</v>
      </c>
      <c r="N206" t="str">
        <f t="shared" si="10"/>
        <v>Excelsa</v>
      </c>
      <c r="O206" t="str">
        <f t="shared" si="11"/>
        <v>Medium</v>
      </c>
      <c r="P206" t="str">
        <f>_xlfn.XLOOKUP(Orders[[#This Row],[Customer ID]],customers!$A$1:$A$1001,customers!$I$1:$I$1001,,0)</f>
        <v>No</v>
      </c>
    </row>
    <row r="207" spans="1:16" x14ac:dyDescent="0.3">
      <c r="A207" s="2" t="s">
        <v>1643</v>
      </c>
      <c r="B207" s="4">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10">
        <f t="shared" si="9"/>
        <v>8.0549999999999997</v>
      </c>
      <c r="N207" t="str">
        <f t="shared" si="10"/>
        <v>Robusta</v>
      </c>
      <c r="O207" t="str">
        <f t="shared" si="11"/>
        <v>Dark</v>
      </c>
      <c r="P207" t="str">
        <f>_xlfn.XLOOKUP(Orders[[#This Row],[Customer ID]],customers!$A$1:$A$1001,customers!$I$1:$I$1001,,0)</f>
        <v>Yes</v>
      </c>
    </row>
    <row r="208" spans="1:16" x14ac:dyDescent="0.3">
      <c r="A208" s="2" t="s">
        <v>1648</v>
      </c>
      <c r="B208" s="4">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10">
        <f t="shared" si="9"/>
        <v>22.5</v>
      </c>
      <c r="N208" t="str">
        <f t="shared" si="10"/>
        <v>Arabica</v>
      </c>
      <c r="O208" t="str">
        <f t="shared" si="11"/>
        <v>Medium</v>
      </c>
      <c r="P208" t="str">
        <f>_xlfn.XLOOKUP(Orders[[#This Row],[Customer ID]],customers!$A$1:$A$1001,customers!$I$1:$I$1001,,0)</f>
        <v>No</v>
      </c>
    </row>
    <row r="209" spans="1:16" x14ac:dyDescent="0.3">
      <c r="A209" s="2" t="s">
        <v>1653</v>
      </c>
      <c r="B209" s="4">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10">
        <f t="shared" si="9"/>
        <v>40.5</v>
      </c>
      <c r="N209" t="str">
        <f t="shared" si="10"/>
        <v>Arabica</v>
      </c>
      <c r="O209" t="str">
        <f t="shared" si="11"/>
        <v>Medium</v>
      </c>
      <c r="P209" t="str">
        <f>_xlfn.XLOOKUP(Orders[[#This Row],[Customer ID]],customers!$A$1:$A$1001,customers!$I$1:$I$1001,,0)</f>
        <v>Yes</v>
      </c>
    </row>
    <row r="210" spans="1:16" x14ac:dyDescent="0.3">
      <c r="A210" s="2" t="s">
        <v>1659</v>
      </c>
      <c r="B210" s="4">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10">
        <f t="shared" si="9"/>
        <v>29.16</v>
      </c>
      <c r="N210" t="str">
        <f t="shared" si="10"/>
        <v>Excelsa</v>
      </c>
      <c r="O210" t="str">
        <f t="shared" si="11"/>
        <v>Dark</v>
      </c>
      <c r="P210" t="str">
        <f>_xlfn.XLOOKUP(Orders[[#This Row],[Customer ID]],customers!$A$1:$A$1001,customers!$I$1:$I$1001,,0)</f>
        <v>Yes</v>
      </c>
    </row>
    <row r="211" spans="1:16" x14ac:dyDescent="0.3">
      <c r="A211" s="2" t="s">
        <v>1665</v>
      </c>
      <c r="B211" s="4">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10">
        <f t="shared" si="9"/>
        <v>6.75</v>
      </c>
      <c r="N211" t="str">
        <f t="shared" si="10"/>
        <v>Arabica</v>
      </c>
      <c r="O211" t="str">
        <f t="shared" si="11"/>
        <v>Medium</v>
      </c>
      <c r="P211" t="str">
        <f>_xlfn.XLOOKUP(Orders[[#This Row],[Customer ID]],customers!$A$1:$A$1001,customers!$I$1:$I$1001,,0)</f>
        <v>No</v>
      </c>
    </row>
    <row r="212" spans="1:16" x14ac:dyDescent="0.3">
      <c r="A212" s="2" t="s">
        <v>1671</v>
      </c>
      <c r="B212" s="4">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10">
        <f t="shared" si="9"/>
        <v>51.8</v>
      </c>
      <c r="N212" t="str">
        <f t="shared" si="10"/>
        <v>Liberica</v>
      </c>
      <c r="O212" t="str">
        <f t="shared" si="11"/>
        <v>Dark</v>
      </c>
      <c r="P212" t="str">
        <f>_xlfn.XLOOKUP(Orders[[#This Row],[Customer ID]],customers!$A$1:$A$1001,customers!$I$1:$I$1001,,0)</f>
        <v>Yes</v>
      </c>
    </row>
    <row r="213" spans="1:16" x14ac:dyDescent="0.3">
      <c r="A213" s="2" t="s">
        <v>1677</v>
      </c>
      <c r="B213" s="4">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10">
        <f t="shared" si="9"/>
        <v>53.46</v>
      </c>
      <c r="N213" t="str">
        <f t="shared" si="10"/>
        <v>Excelsa</v>
      </c>
      <c r="O213" t="str">
        <f t="shared" si="11"/>
        <v>Light</v>
      </c>
      <c r="P213" t="str">
        <f>_xlfn.XLOOKUP(Orders[[#This Row],[Customer ID]],customers!$A$1:$A$1001,customers!$I$1:$I$1001,,0)</f>
        <v>No</v>
      </c>
    </row>
    <row r="214" spans="1:16" x14ac:dyDescent="0.3">
      <c r="A214" s="2" t="s">
        <v>1682</v>
      </c>
      <c r="B214" s="4">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10">
        <f t="shared" si="9"/>
        <v>14.58</v>
      </c>
      <c r="N214" t="str">
        <f t="shared" si="10"/>
        <v>Excelsa</v>
      </c>
      <c r="O214" t="str">
        <f t="shared" si="11"/>
        <v>Dark</v>
      </c>
      <c r="P214" t="str">
        <f>_xlfn.XLOOKUP(Orders[[#This Row],[Customer ID]],customers!$A$1:$A$1001,customers!$I$1:$I$1001,,0)</f>
        <v>Yes</v>
      </c>
    </row>
    <row r="215" spans="1:16" x14ac:dyDescent="0.3">
      <c r="A215" s="2" t="s">
        <v>1688</v>
      </c>
      <c r="B215" s="4">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10">
        <f t="shared" si="9"/>
        <v>20.584999999999997</v>
      </c>
      <c r="N215" t="str">
        <f t="shared" si="10"/>
        <v>Robusta</v>
      </c>
      <c r="O215" t="str">
        <f t="shared" si="11"/>
        <v>Dark</v>
      </c>
      <c r="P215" t="str">
        <f>_xlfn.XLOOKUP(Orders[[#This Row],[Customer ID]],customers!$A$1:$A$1001,customers!$I$1:$I$1001,,0)</f>
        <v>No</v>
      </c>
    </row>
    <row r="216" spans="1:16" x14ac:dyDescent="0.3">
      <c r="A216" s="2" t="s">
        <v>1694</v>
      </c>
      <c r="B216" s="4">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10">
        <f t="shared" si="9"/>
        <v>31.7</v>
      </c>
      <c r="N216" t="str">
        <f t="shared" si="10"/>
        <v>Liberica</v>
      </c>
      <c r="O216" t="str">
        <f t="shared" si="11"/>
        <v>Light</v>
      </c>
      <c r="P216" t="str">
        <f>_xlfn.XLOOKUP(Orders[[#This Row],[Customer ID]],customers!$A$1:$A$1001,customers!$I$1:$I$1001,,0)</f>
        <v>No</v>
      </c>
    </row>
    <row r="217" spans="1:16" x14ac:dyDescent="0.3">
      <c r="A217" s="2" t="s">
        <v>1701</v>
      </c>
      <c r="B217" s="4">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10">
        <f t="shared" si="9"/>
        <v>23.31</v>
      </c>
      <c r="N217" t="str">
        <f t="shared" si="10"/>
        <v>Liberica</v>
      </c>
      <c r="O217" t="str">
        <f t="shared" si="11"/>
        <v>Dark</v>
      </c>
      <c r="P217" t="str">
        <f>_xlfn.XLOOKUP(Orders[[#This Row],[Customer ID]],customers!$A$1:$A$1001,customers!$I$1:$I$1001,,0)</f>
        <v>No</v>
      </c>
    </row>
    <row r="218" spans="1:16" x14ac:dyDescent="0.3">
      <c r="A218" s="2" t="s">
        <v>1707</v>
      </c>
      <c r="B218" s="4">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10">
        <f t="shared" si="9"/>
        <v>58.2</v>
      </c>
      <c r="N218" t="str">
        <f t="shared" si="10"/>
        <v>Liberica</v>
      </c>
      <c r="O218" t="str">
        <f t="shared" si="11"/>
        <v>Medium</v>
      </c>
      <c r="P218" t="str">
        <f>_xlfn.XLOOKUP(Orders[[#This Row],[Customer ID]],customers!$A$1:$A$1001,customers!$I$1:$I$1001,,0)</f>
        <v>Yes</v>
      </c>
    </row>
    <row r="219" spans="1:16" x14ac:dyDescent="0.3">
      <c r="A219" s="2" t="s">
        <v>1713</v>
      </c>
      <c r="B219" s="4">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10">
        <f t="shared" si="9"/>
        <v>35.64</v>
      </c>
      <c r="N219" t="str">
        <f t="shared" si="10"/>
        <v>Excelsa</v>
      </c>
      <c r="O219" t="str">
        <f t="shared" si="11"/>
        <v>Light</v>
      </c>
      <c r="P219" t="str">
        <f>_xlfn.XLOOKUP(Orders[[#This Row],[Customer ID]],customers!$A$1:$A$1001,customers!$I$1:$I$1001,,0)</f>
        <v>No</v>
      </c>
    </row>
    <row r="220" spans="1:16" x14ac:dyDescent="0.3">
      <c r="A220" s="2" t="s">
        <v>1719</v>
      </c>
      <c r="B220" s="4">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10">
        <f t="shared" si="9"/>
        <v>56.25</v>
      </c>
      <c r="N220" t="str">
        <f t="shared" si="10"/>
        <v>Arabica</v>
      </c>
      <c r="O220" t="str">
        <f t="shared" si="11"/>
        <v>Medium</v>
      </c>
      <c r="P220" t="str">
        <f>_xlfn.XLOOKUP(Orders[[#This Row],[Customer ID]],customers!$A$1:$A$1001,customers!$I$1:$I$1001,,0)</f>
        <v>Yes</v>
      </c>
    </row>
    <row r="221" spans="1:16" x14ac:dyDescent="0.3">
      <c r="A221" s="2" t="s">
        <v>1725</v>
      </c>
      <c r="B221" s="4">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10">
        <f t="shared" si="9"/>
        <v>10.754999999999999</v>
      </c>
      <c r="N221" t="str">
        <f t="shared" si="10"/>
        <v>Robusta</v>
      </c>
      <c r="O221" t="str">
        <f t="shared" si="11"/>
        <v>Light</v>
      </c>
      <c r="P221" t="str">
        <f>_xlfn.XLOOKUP(Orders[[#This Row],[Customer ID]],customers!$A$1:$A$1001,customers!$I$1:$I$1001,,0)</f>
        <v>No</v>
      </c>
    </row>
    <row r="222" spans="1:16" x14ac:dyDescent="0.3">
      <c r="A222" s="2" t="s">
        <v>1725</v>
      </c>
      <c r="B222" s="4">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10">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4">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10">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4">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10">
        <f t="shared" si="9"/>
        <v>23.31</v>
      </c>
      <c r="N224" t="str">
        <f t="shared" si="10"/>
        <v>Liberica</v>
      </c>
      <c r="O224" t="str">
        <f t="shared" si="11"/>
        <v>Dark</v>
      </c>
      <c r="P224" t="str">
        <f>_xlfn.XLOOKUP(Orders[[#This Row],[Customer ID]],customers!$A$1:$A$1001,customers!$I$1:$I$1001,,0)</f>
        <v>No</v>
      </c>
    </row>
    <row r="225" spans="1:16" x14ac:dyDescent="0.3">
      <c r="A225" s="2" t="s">
        <v>1748</v>
      </c>
      <c r="B225" s="4">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10">
        <f t="shared" si="9"/>
        <v>59.4</v>
      </c>
      <c r="N225" t="str">
        <f t="shared" si="10"/>
        <v>Excelsa</v>
      </c>
      <c r="O225" t="str">
        <f t="shared" si="11"/>
        <v>Light</v>
      </c>
      <c r="P225" t="str">
        <f>_xlfn.XLOOKUP(Orders[[#This Row],[Customer ID]],customers!$A$1:$A$1001,customers!$I$1:$I$1001,,0)</f>
        <v>Yes</v>
      </c>
    </row>
    <row r="226" spans="1:16" x14ac:dyDescent="0.3">
      <c r="A226" s="2" t="s">
        <v>1753</v>
      </c>
      <c r="B226" s="4">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10">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4">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10">
        <f t="shared" si="9"/>
        <v>14.339999999999998</v>
      </c>
      <c r="N227" t="str">
        <f t="shared" si="10"/>
        <v>Robusta</v>
      </c>
      <c r="O227" t="str">
        <f t="shared" si="11"/>
        <v>Light</v>
      </c>
      <c r="P227" t="str">
        <f>_xlfn.XLOOKUP(Orders[[#This Row],[Customer ID]],customers!$A$1:$A$1001,customers!$I$1:$I$1001,,0)</f>
        <v>No</v>
      </c>
    </row>
    <row r="228" spans="1:16" x14ac:dyDescent="0.3">
      <c r="A228" s="2" t="s">
        <v>1765</v>
      </c>
      <c r="B228" s="4">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10">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4">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10">
        <f t="shared" si="9"/>
        <v>16.11</v>
      </c>
      <c r="N229" t="str">
        <f t="shared" si="10"/>
        <v>Robusta</v>
      </c>
      <c r="O229" t="str">
        <f t="shared" si="11"/>
        <v>Dark</v>
      </c>
      <c r="P229" t="str">
        <f>_xlfn.XLOOKUP(Orders[[#This Row],[Customer ID]],customers!$A$1:$A$1001,customers!$I$1:$I$1001,,0)</f>
        <v>Yes</v>
      </c>
    </row>
    <row r="230" spans="1:16" x14ac:dyDescent="0.3">
      <c r="A230" s="2" t="s">
        <v>1777</v>
      </c>
      <c r="B230" s="4">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10">
        <f t="shared" si="9"/>
        <v>17.924999999999997</v>
      </c>
      <c r="N230" t="str">
        <f t="shared" si="10"/>
        <v>Robusta</v>
      </c>
      <c r="O230" t="str">
        <f t="shared" si="11"/>
        <v>Light</v>
      </c>
      <c r="P230" t="str">
        <f>_xlfn.XLOOKUP(Orders[[#This Row],[Customer ID]],customers!$A$1:$A$1001,customers!$I$1:$I$1001,,0)</f>
        <v>No</v>
      </c>
    </row>
    <row r="231" spans="1:16" x14ac:dyDescent="0.3">
      <c r="A231" s="2" t="s">
        <v>1783</v>
      </c>
      <c r="B231" s="4">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10">
        <f t="shared" si="9"/>
        <v>8.73</v>
      </c>
      <c r="N231" t="str">
        <f t="shared" si="10"/>
        <v>Liberica</v>
      </c>
      <c r="O231" t="str">
        <f t="shared" si="11"/>
        <v>Medium</v>
      </c>
      <c r="P231" t="str">
        <f>_xlfn.XLOOKUP(Orders[[#This Row],[Customer ID]],customers!$A$1:$A$1001,customers!$I$1:$I$1001,,0)</f>
        <v>No</v>
      </c>
    </row>
    <row r="232" spans="1:16" x14ac:dyDescent="0.3">
      <c r="A232" s="2" t="s">
        <v>1789</v>
      </c>
      <c r="B232" s="4">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10">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4">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10">
        <f t="shared" si="9"/>
        <v>8.73</v>
      </c>
      <c r="N233" t="str">
        <f t="shared" si="10"/>
        <v>Liberica</v>
      </c>
      <c r="O233" t="str">
        <f t="shared" si="11"/>
        <v>Medium</v>
      </c>
      <c r="P233" t="str">
        <f>_xlfn.XLOOKUP(Orders[[#This Row],[Customer ID]],customers!$A$1:$A$1001,customers!$I$1:$I$1001,,0)</f>
        <v>Yes</v>
      </c>
    </row>
    <row r="234" spans="1:16" x14ac:dyDescent="0.3">
      <c r="A234" s="2" t="s">
        <v>1800</v>
      </c>
      <c r="B234" s="4">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10">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4">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10">
        <f t="shared" si="9"/>
        <v>20.625</v>
      </c>
      <c r="N235" t="str">
        <f t="shared" si="10"/>
        <v>Excelsa</v>
      </c>
      <c r="O235" t="str">
        <f t="shared" si="11"/>
        <v>Medium</v>
      </c>
      <c r="P235" t="str">
        <f>_xlfn.XLOOKUP(Orders[[#This Row],[Customer ID]],customers!$A$1:$A$1001,customers!$I$1:$I$1001,,0)</f>
        <v>No</v>
      </c>
    </row>
    <row r="236" spans="1:16" x14ac:dyDescent="0.3">
      <c r="A236" s="2" t="s">
        <v>1812</v>
      </c>
      <c r="B236" s="4">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10">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4">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10">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4">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10">
        <f t="shared" si="9"/>
        <v>89.35499999999999</v>
      </c>
      <c r="N238" t="str">
        <f t="shared" si="10"/>
        <v>Liberica</v>
      </c>
      <c r="O238" t="str">
        <f t="shared" si="11"/>
        <v>Dark</v>
      </c>
      <c r="P238" t="str">
        <f>_xlfn.XLOOKUP(Orders[[#This Row],[Customer ID]],customers!$A$1:$A$1001,customers!$I$1:$I$1001,,0)</f>
        <v>No</v>
      </c>
    </row>
    <row r="239" spans="1:16" x14ac:dyDescent="0.3">
      <c r="A239" s="2" t="s">
        <v>1828</v>
      </c>
      <c r="B239" s="4">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10">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4">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10">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4">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10">
        <f t="shared" si="9"/>
        <v>59.4</v>
      </c>
      <c r="N241" t="str">
        <f t="shared" si="10"/>
        <v>Excelsa</v>
      </c>
      <c r="O241" t="str">
        <f t="shared" si="11"/>
        <v>Light</v>
      </c>
      <c r="P241" t="str">
        <f>_xlfn.XLOOKUP(Orders[[#This Row],[Customer ID]],customers!$A$1:$A$1001,customers!$I$1:$I$1001,,0)</f>
        <v>No</v>
      </c>
    </row>
    <row r="242" spans="1:16" x14ac:dyDescent="0.3">
      <c r="A242" s="2" t="s">
        <v>1845</v>
      </c>
      <c r="B242" s="4">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10">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4">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10">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4">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10">
        <f t="shared" si="9"/>
        <v>36.450000000000003</v>
      </c>
      <c r="N244" t="str">
        <f t="shared" si="10"/>
        <v>Excelsa</v>
      </c>
      <c r="O244" t="str">
        <f t="shared" si="11"/>
        <v>Dark</v>
      </c>
      <c r="P244" t="str">
        <f>_xlfn.XLOOKUP(Orders[[#This Row],[Customer ID]],customers!$A$1:$A$1001,customers!$I$1:$I$1001,,0)</f>
        <v>Yes</v>
      </c>
    </row>
    <row r="245" spans="1:16" x14ac:dyDescent="0.3">
      <c r="A245" s="2" t="s">
        <v>1860</v>
      </c>
      <c r="B245" s="4">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10">
        <f t="shared" si="9"/>
        <v>29.16</v>
      </c>
      <c r="N245" t="str">
        <f t="shared" si="10"/>
        <v>Excelsa</v>
      </c>
      <c r="O245" t="str">
        <f t="shared" si="11"/>
        <v>Dark</v>
      </c>
      <c r="P245" t="str">
        <f>_xlfn.XLOOKUP(Orders[[#This Row],[Customer ID]],customers!$A$1:$A$1001,customers!$I$1:$I$1001,,0)</f>
        <v>Yes</v>
      </c>
    </row>
    <row r="246" spans="1:16" x14ac:dyDescent="0.3">
      <c r="A246" s="2" t="s">
        <v>1866</v>
      </c>
      <c r="B246" s="4">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10">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4">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10">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4">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10">
        <f t="shared" si="9"/>
        <v>38.849999999999994</v>
      </c>
      <c r="N248" t="str">
        <f t="shared" si="10"/>
        <v>Liberica</v>
      </c>
      <c r="O248" t="str">
        <f t="shared" si="11"/>
        <v>Dark</v>
      </c>
      <c r="P248" t="str">
        <f>_xlfn.XLOOKUP(Orders[[#This Row],[Customer ID]],customers!$A$1:$A$1001,customers!$I$1:$I$1001,,0)</f>
        <v>No</v>
      </c>
    </row>
    <row r="249" spans="1:16" x14ac:dyDescent="0.3">
      <c r="A249" s="2" t="s">
        <v>1884</v>
      </c>
      <c r="B249" s="4">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10">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4">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10">
        <f t="shared" si="9"/>
        <v>9.9499999999999993</v>
      </c>
      <c r="N250" t="str">
        <f t="shared" si="10"/>
        <v>Arabica</v>
      </c>
      <c r="O250" t="str">
        <f t="shared" si="11"/>
        <v>Dark</v>
      </c>
      <c r="P250" t="str">
        <f>_xlfn.XLOOKUP(Orders[[#This Row],[Customer ID]],customers!$A$1:$A$1001,customers!$I$1:$I$1001,,0)</f>
        <v>Yes</v>
      </c>
    </row>
    <row r="251" spans="1:16" x14ac:dyDescent="0.3">
      <c r="A251" s="2" t="s">
        <v>1895</v>
      </c>
      <c r="B251" s="4">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10">
        <f t="shared" si="9"/>
        <v>15.85</v>
      </c>
      <c r="N251" t="str">
        <f t="shared" si="10"/>
        <v>Liberica</v>
      </c>
      <c r="O251" t="str">
        <f t="shared" si="11"/>
        <v>Light</v>
      </c>
      <c r="P251" t="str">
        <f>_xlfn.XLOOKUP(Orders[[#This Row],[Customer ID]],customers!$A$1:$A$1001,customers!$I$1:$I$1001,,0)</f>
        <v>Yes</v>
      </c>
    </row>
    <row r="252" spans="1:16" x14ac:dyDescent="0.3">
      <c r="A252" s="2" t="s">
        <v>1900</v>
      </c>
      <c r="B252" s="4">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10">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4">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10">
        <f t="shared" si="9"/>
        <v>68.75</v>
      </c>
      <c r="N253" t="str">
        <f t="shared" si="10"/>
        <v>Excelsa</v>
      </c>
      <c r="O253" t="str">
        <f t="shared" si="11"/>
        <v>Medium</v>
      </c>
      <c r="P253" t="str">
        <f>_xlfn.XLOOKUP(Orders[[#This Row],[Customer ID]],customers!$A$1:$A$1001,customers!$I$1:$I$1001,,0)</f>
        <v>Yes</v>
      </c>
    </row>
    <row r="254" spans="1:16" x14ac:dyDescent="0.3">
      <c r="A254" s="2" t="s">
        <v>1912</v>
      </c>
      <c r="B254" s="4">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10">
        <f t="shared" si="9"/>
        <v>29.849999999999998</v>
      </c>
      <c r="N254" t="str">
        <f t="shared" si="10"/>
        <v>Arabica</v>
      </c>
      <c r="O254" t="str">
        <f t="shared" si="11"/>
        <v>Dark</v>
      </c>
      <c r="P254" t="str">
        <f>_xlfn.XLOOKUP(Orders[[#This Row],[Customer ID]],customers!$A$1:$A$1001,customers!$I$1:$I$1001,,0)</f>
        <v>No</v>
      </c>
    </row>
    <row r="255" spans="1:16" x14ac:dyDescent="0.3">
      <c r="A255" s="2" t="s">
        <v>1917</v>
      </c>
      <c r="B255" s="4">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10">
        <f t="shared" si="9"/>
        <v>58.2</v>
      </c>
      <c r="N255" t="str">
        <f t="shared" si="10"/>
        <v>Liberica</v>
      </c>
      <c r="O255" t="str">
        <f t="shared" si="11"/>
        <v>Medium</v>
      </c>
      <c r="P255" t="str">
        <f>_xlfn.XLOOKUP(Orders[[#This Row],[Customer ID]],customers!$A$1:$A$1001,customers!$I$1:$I$1001,,0)</f>
        <v>No</v>
      </c>
    </row>
    <row r="256" spans="1:16" x14ac:dyDescent="0.3">
      <c r="A256" s="2" t="s">
        <v>1923</v>
      </c>
      <c r="B256" s="4">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10">
        <f t="shared" si="9"/>
        <v>28.679999999999996</v>
      </c>
      <c r="N256" t="str">
        <f t="shared" si="10"/>
        <v>Robusta</v>
      </c>
      <c r="O256" t="str">
        <f t="shared" si="11"/>
        <v>Light</v>
      </c>
      <c r="P256" t="str">
        <f>_xlfn.XLOOKUP(Orders[[#This Row],[Customer ID]],customers!$A$1:$A$1001,customers!$I$1:$I$1001,,0)</f>
        <v>No</v>
      </c>
    </row>
    <row r="257" spans="1:16" x14ac:dyDescent="0.3">
      <c r="A257" s="2" t="s">
        <v>1928</v>
      </c>
      <c r="B257" s="4">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10">
        <f t="shared" si="9"/>
        <v>21.509999999999998</v>
      </c>
      <c r="N257" t="str">
        <f t="shared" si="10"/>
        <v>Robusta</v>
      </c>
      <c r="O257" t="str">
        <f t="shared" si="11"/>
        <v>Light</v>
      </c>
      <c r="P257" t="str">
        <f>_xlfn.XLOOKUP(Orders[[#This Row],[Customer ID]],customers!$A$1:$A$1001,customers!$I$1:$I$1001,,0)</f>
        <v>No</v>
      </c>
    </row>
    <row r="258" spans="1:16" x14ac:dyDescent="0.3">
      <c r="A258" s="2" t="s">
        <v>1934</v>
      </c>
      <c r="B258" s="4">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10">
        <f t="shared" si="9"/>
        <v>17.46</v>
      </c>
      <c r="N258" t="str">
        <f t="shared" si="10"/>
        <v>Liberica</v>
      </c>
      <c r="O258" t="str">
        <f t="shared" si="11"/>
        <v>Medium</v>
      </c>
      <c r="P258" t="str">
        <f>_xlfn.XLOOKUP(Orders[[#This Row],[Customer ID]],customers!$A$1:$A$1001,customers!$I$1:$I$1001,,0)</f>
        <v>Yes</v>
      </c>
    </row>
    <row r="259" spans="1:16" x14ac:dyDescent="0.3">
      <c r="A259" s="2" t="s">
        <v>1940</v>
      </c>
      <c r="B259" s="4">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10">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4">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10">
        <f t="shared" si="12"/>
        <v>139.72499999999999</v>
      </c>
      <c r="N260" t="str">
        <f t="shared" si="13"/>
        <v>Excelsa</v>
      </c>
      <c r="O260" t="str">
        <f t="shared" si="14"/>
        <v>Dark</v>
      </c>
      <c r="P260" t="str">
        <f>_xlfn.XLOOKUP(Orders[[#This Row],[Customer ID]],customers!$A$1:$A$1001,customers!$I$1:$I$1001,,0)</f>
        <v>No</v>
      </c>
    </row>
    <row r="261" spans="1:16" x14ac:dyDescent="0.3">
      <c r="A261" s="2" t="s">
        <v>1952</v>
      </c>
      <c r="B261" s="4">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10">
        <f t="shared" si="12"/>
        <v>5.97</v>
      </c>
      <c r="N261" t="str">
        <f t="shared" si="13"/>
        <v>Robusta</v>
      </c>
      <c r="O261" t="str">
        <f t="shared" si="14"/>
        <v>Medium</v>
      </c>
      <c r="P261" t="str">
        <f>_xlfn.XLOOKUP(Orders[[#This Row],[Customer ID]],customers!$A$1:$A$1001,customers!$I$1:$I$1001,,0)</f>
        <v>No</v>
      </c>
    </row>
    <row r="262" spans="1:16" x14ac:dyDescent="0.3">
      <c r="A262" s="2" t="s">
        <v>1958</v>
      </c>
      <c r="B262" s="4">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10">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4">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10">
        <f t="shared" si="12"/>
        <v>59.75</v>
      </c>
      <c r="N263" t="str">
        <f t="shared" si="13"/>
        <v>Robusta</v>
      </c>
      <c r="O263" t="str">
        <f t="shared" si="14"/>
        <v>Light</v>
      </c>
      <c r="P263" t="str">
        <f>_xlfn.XLOOKUP(Orders[[#This Row],[Customer ID]],customers!$A$1:$A$1001,customers!$I$1:$I$1001,,0)</f>
        <v>Yes</v>
      </c>
    </row>
    <row r="264" spans="1:16" x14ac:dyDescent="0.3">
      <c r="A264" s="2" t="s">
        <v>1969</v>
      </c>
      <c r="B264" s="4">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10">
        <f t="shared" si="12"/>
        <v>41.25</v>
      </c>
      <c r="N264" t="str">
        <f t="shared" si="13"/>
        <v>Excelsa</v>
      </c>
      <c r="O264" t="str">
        <f t="shared" si="14"/>
        <v>Medium</v>
      </c>
      <c r="P264" t="str">
        <f>_xlfn.XLOOKUP(Orders[[#This Row],[Customer ID]],customers!$A$1:$A$1001,customers!$I$1:$I$1001,,0)</f>
        <v>No</v>
      </c>
    </row>
    <row r="265" spans="1:16" x14ac:dyDescent="0.3">
      <c r="A265" s="2" t="s">
        <v>1975</v>
      </c>
      <c r="B265" s="4">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10">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4">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10">
        <f t="shared" si="12"/>
        <v>59.75</v>
      </c>
      <c r="N266" t="str">
        <f t="shared" si="13"/>
        <v>Robusta</v>
      </c>
      <c r="O266" t="str">
        <f t="shared" si="14"/>
        <v>Light</v>
      </c>
      <c r="P266" t="str">
        <f>_xlfn.XLOOKUP(Orders[[#This Row],[Customer ID]],customers!$A$1:$A$1001,customers!$I$1:$I$1001,,0)</f>
        <v>Yes</v>
      </c>
    </row>
    <row r="267" spans="1:16" x14ac:dyDescent="0.3">
      <c r="A267" s="2" t="s">
        <v>1986</v>
      </c>
      <c r="B267" s="4">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10">
        <f t="shared" si="12"/>
        <v>5.97</v>
      </c>
      <c r="N267" t="str">
        <f t="shared" si="13"/>
        <v>Arabica</v>
      </c>
      <c r="O267" t="str">
        <f t="shared" si="14"/>
        <v>Dark</v>
      </c>
      <c r="P267" t="str">
        <f>_xlfn.XLOOKUP(Orders[[#This Row],[Customer ID]],customers!$A$1:$A$1001,customers!$I$1:$I$1001,,0)</f>
        <v>Yes</v>
      </c>
    </row>
    <row r="268" spans="1:16" x14ac:dyDescent="0.3">
      <c r="A268" s="2" t="s">
        <v>1992</v>
      </c>
      <c r="B268" s="4">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10">
        <f t="shared" si="12"/>
        <v>24.3</v>
      </c>
      <c r="N268" t="str">
        <f t="shared" si="13"/>
        <v>Excelsa</v>
      </c>
      <c r="O268" t="str">
        <f t="shared" si="14"/>
        <v>Dark</v>
      </c>
      <c r="P268" t="str">
        <f>_xlfn.XLOOKUP(Orders[[#This Row],[Customer ID]],customers!$A$1:$A$1001,customers!$I$1:$I$1001,,0)</f>
        <v>No</v>
      </c>
    </row>
    <row r="269" spans="1:16" x14ac:dyDescent="0.3">
      <c r="A269" s="2" t="s">
        <v>1998</v>
      </c>
      <c r="B269" s="4">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10">
        <f t="shared" si="12"/>
        <v>21.87</v>
      </c>
      <c r="N269" t="str">
        <f t="shared" si="13"/>
        <v>Excelsa</v>
      </c>
      <c r="O269" t="str">
        <f t="shared" si="14"/>
        <v>Dark</v>
      </c>
      <c r="P269" t="str">
        <f>_xlfn.XLOOKUP(Orders[[#This Row],[Customer ID]],customers!$A$1:$A$1001,customers!$I$1:$I$1001,,0)</f>
        <v>Yes</v>
      </c>
    </row>
    <row r="270" spans="1:16" x14ac:dyDescent="0.3">
      <c r="A270" s="2" t="s">
        <v>2004</v>
      </c>
      <c r="B270" s="4">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10">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4">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10">
        <f t="shared" si="12"/>
        <v>5.97</v>
      </c>
      <c r="N271" t="str">
        <f t="shared" si="13"/>
        <v>Arabica</v>
      </c>
      <c r="O271" t="str">
        <f t="shared" si="14"/>
        <v>Dark</v>
      </c>
      <c r="P271" t="str">
        <f>_xlfn.XLOOKUP(Orders[[#This Row],[Customer ID]],customers!$A$1:$A$1001,customers!$I$1:$I$1001,,0)</f>
        <v>No</v>
      </c>
    </row>
    <row r="272" spans="1:16" x14ac:dyDescent="0.3">
      <c r="A272" s="2" t="s">
        <v>2015</v>
      </c>
      <c r="B272" s="4">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10">
        <f t="shared" si="12"/>
        <v>7.29</v>
      </c>
      <c r="N272" t="str">
        <f t="shared" si="13"/>
        <v>Excelsa</v>
      </c>
      <c r="O272" t="str">
        <f t="shared" si="14"/>
        <v>Dark</v>
      </c>
      <c r="P272" t="str">
        <f>_xlfn.XLOOKUP(Orders[[#This Row],[Customer ID]],customers!$A$1:$A$1001,customers!$I$1:$I$1001,,0)</f>
        <v>Yes</v>
      </c>
    </row>
    <row r="273" spans="1:16" x14ac:dyDescent="0.3">
      <c r="A273" s="2" t="s">
        <v>2019</v>
      </c>
      <c r="B273" s="4">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10">
        <f t="shared" si="12"/>
        <v>11.94</v>
      </c>
      <c r="N273" t="str">
        <f t="shared" si="13"/>
        <v>Arabica</v>
      </c>
      <c r="O273" t="str">
        <f t="shared" si="14"/>
        <v>Dark</v>
      </c>
      <c r="P273" t="str">
        <f>_xlfn.XLOOKUP(Orders[[#This Row],[Customer ID]],customers!$A$1:$A$1001,customers!$I$1:$I$1001,,0)</f>
        <v>Yes</v>
      </c>
    </row>
    <row r="274" spans="1:16" x14ac:dyDescent="0.3">
      <c r="A274" s="2" t="s">
        <v>2025</v>
      </c>
      <c r="B274" s="4">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10">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4">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10">
        <f t="shared" si="12"/>
        <v>7.77</v>
      </c>
      <c r="N275" t="str">
        <f t="shared" si="13"/>
        <v>Arabica</v>
      </c>
      <c r="O275" t="str">
        <f t="shared" si="14"/>
        <v>Light</v>
      </c>
      <c r="P275" t="str">
        <f>_xlfn.XLOOKUP(Orders[[#This Row],[Customer ID]],customers!$A$1:$A$1001,customers!$I$1:$I$1001,,0)</f>
        <v>No</v>
      </c>
    </row>
    <row r="276" spans="1:16" x14ac:dyDescent="0.3">
      <c r="A276" s="2" t="s">
        <v>2038</v>
      </c>
      <c r="B276" s="4">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10">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4">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10">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4">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10">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4">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10">
        <f t="shared" si="12"/>
        <v>89.1</v>
      </c>
      <c r="N279" t="str">
        <f t="shared" si="13"/>
        <v>Excelsa</v>
      </c>
      <c r="O279" t="str">
        <f t="shared" si="14"/>
        <v>Light</v>
      </c>
      <c r="P279" t="str">
        <f>_xlfn.XLOOKUP(Orders[[#This Row],[Customer ID]],customers!$A$1:$A$1001,customers!$I$1:$I$1001,,0)</f>
        <v>No</v>
      </c>
    </row>
    <row r="280" spans="1:16" x14ac:dyDescent="0.3">
      <c r="A280" s="2" t="s">
        <v>2062</v>
      </c>
      <c r="B280" s="4">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10">
        <f t="shared" si="12"/>
        <v>7.77</v>
      </c>
      <c r="N280" t="str">
        <f t="shared" si="13"/>
        <v>Arabica</v>
      </c>
      <c r="O280" t="str">
        <f t="shared" si="14"/>
        <v>Light</v>
      </c>
      <c r="P280" t="str">
        <f>_xlfn.XLOOKUP(Orders[[#This Row],[Customer ID]],customers!$A$1:$A$1001,customers!$I$1:$I$1001,,0)</f>
        <v>Yes</v>
      </c>
    </row>
    <row r="281" spans="1:16" x14ac:dyDescent="0.3">
      <c r="A281" s="2" t="s">
        <v>2068</v>
      </c>
      <c r="B281" s="4">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10">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4">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10">
        <f t="shared" si="12"/>
        <v>41.25</v>
      </c>
      <c r="N282" t="str">
        <f t="shared" si="13"/>
        <v>Excelsa</v>
      </c>
      <c r="O282" t="str">
        <f t="shared" si="14"/>
        <v>Medium</v>
      </c>
      <c r="P282" t="str">
        <f>_xlfn.XLOOKUP(Orders[[#This Row],[Customer ID]],customers!$A$1:$A$1001,customers!$I$1:$I$1001,,0)</f>
        <v>Yes</v>
      </c>
    </row>
    <row r="283" spans="1:16" x14ac:dyDescent="0.3">
      <c r="A283" s="2" t="s">
        <v>2079</v>
      </c>
      <c r="B283" s="4">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10">
        <f t="shared" si="12"/>
        <v>59.4</v>
      </c>
      <c r="N283" t="str">
        <f t="shared" si="13"/>
        <v>Excelsa</v>
      </c>
      <c r="O283" t="str">
        <f t="shared" si="14"/>
        <v>Light</v>
      </c>
      <c r="P283" t="str">
        <f>_xlfn.XLOOKUP(Orders[[#This Row],[Customer ID]],customers!$A$1:$A$1001,customers!$I$1:$I$1001,,0)</f>
        <v>Yes</v>
      </c>
    </row>
    <row r="284" spans="1:16" x14ac:dyDescent="0.3">
      <c r="A284" s="2" t="s">
        <v>2085</v>
      </c>
      <c r="B284" s="4">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10">
        <f t="shared" si="12"/>
        <v>7.77</v>
      </c>
      <c r="N284" t="str">
        <f t="shared" si="13"/>
        <v>Arabica</v>
      </c>
      <c r="O284" t="str">
        <f t="shared" si="14"/>
        <v>Light</v>
      </c>
      <c r="P284" t="str">
        <f>_xlfn.XLOOKUP(Orders[[#This Row],[Customer ID]],customers!$A$1:$A$1001,customers!$I$1:$I$1001,,0)</f>
        <v>No</v>
      </c>
    </row>
    <row r="285" spans="1:16" x14ac:dyDescent="0.3">
      <c r="A285" s="2" t="s">
        <v>2091</v>
      </c>
      <c r="B285" s="4">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10">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4">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10">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4">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10">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4">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10">
        <f t="shared" si="12"/>
        <v>13.5</v>
      </c>
      <c r="N288" t="str">
        <f t="shared" si="13"/>
        <v>Arabica</v>
      </c>
      <c r="O288" t="str">
        <f t="shared" si="14"/>
        <v>Medium</v>
      </c>
      <c r="P288" t="str">
        <f>_xlfn.XLOOKUP(Orders[[#This Row],[Customer ID]],customers!$A$1:$A$1001,customers!$I$1:$I$1001,,0)</f>
        <v>Yes</v>
      </c>
    </row>
    <row r="289" spans="1:16" x14ac:dyDescent="0.3">
      <c r="A289" s="2" t="s">
        <v>2112</v>
      </c>
      <c r="B289" s="4">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10">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4">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10">
        <f t="shared" si="12"/>
        <v>8.25</v>
      </c>
      <c r="N290" t="str">
        <f t="shared" si="13"/>
        <v>Excelsa</v>
      </c>
      <c r="O290" t="str">
        <f t="shared" si="14"/>
        <v>Medium</v>
      </c>
      <c r="P290" t="str">
        <f>_xlfn.XLOOKUP(Orders[[#This Row],[Customer ID]],customers!$A$1:$A$1001,customers!$I$1:$I$1001,,0)</f>
        <v>Yes</v>
      </c>
    </row>
    <row r="291" spans="1:16" x14ac:dyDescent="0.3">
      <c r="A291" s="2" t="s">
        <v>2123</v>
      </c>
      <c r="B291" s="4">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10">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4">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10">
        <f t="shared" si="12"/>
        <v>49.75</v>
      </c>
      <c r="N292" t="str">
        <f t="shared" si="13"/>
        <v>Arabica</v>
      </c>
      <c r="O292" t="str">
        <f t="shared" si="14"/>
        <v>Dark</v>
      </c>
      <c r="P292" t="str">
        <f>_xlfn.XLOOKUP(Orders[[#This Row],[Customer ID]],customers!$A$1:$A$1001,customers!$I$1:$I$1001,,0)</f>
        <v>No</v>
      </c>
    </row>
    <row r="293" spans="1:16" x14ac:dyDescent="0.3">
      <c r="A293" s="2" t="s">
        <v>2133</v>
      </c>
      <c r="B293" s="4">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10">
        <f t="shared" si="12"/>
        <v>16.5</v>
      </c>
      <c r="N293" t="str">
        <f t="shared" si="13"/>
        <v>Excelsa</v>
      </c>
      <c r="O293" t="str">
        <f t="shared" si="14"/>
        <v>Medium</v>
      </c>
      <c r="P293" t="str">
        <f>_xlfn.XLOOKUP(Orders[[#This Row],[Customer ID]],customers!$A$1:$A$1001,customers!$I$1:$I$1001,,0)</f>
        <v>No</v>
      </c>
    </row>
    <row r="294" spans="1:16" x14ac:dyDescent="0.3">
      <c r="A294" s="2" t="s">
        <v>2137</v>
      </c>
      <c r="B294" s="4">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10">
        <f t="shared" si="12"/>
        <v>17.91</v>
      </c>
      <c r="N294" t="str">
        <f t="shared" si="13"/>
        <v>Arabica</v>
      </c>
      <c r="O294" t="str">
        <f t="shared" si="14"/>
        <v>Dark</v>
      </c>
      <c r="P294" t="str">
        <f>_xlfn.XLOOKUP(Orders[[#This Row],[Customer ID]],customers!$A$1:$A$1001,customers!$I$1:$I$1001,,0)</f>
        <v>No</v>
      </c>
    </row>
    <row r="295" spans="1:16" x14ac:dyDescent="0.3">
      <c r="A295" s="2" t="s">
        <v>2142</v>
      </c>
      <c r="B295" s="4">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10">
        <f t="shared" si="12"/>
        <v>29.849999999999998</v>
      </c>
      <c r="N295" t="str">
        <f t="shared" si="13"/>
        <v>Arabica</v>
      </c>
      <c r="O295" t="str">
        <f t="shared" si="14"/>
        <v>Dark</v>
      </c>
      <c r="P295" t="str">
        <f>_xlfn.XLOOKUP(Orders[[#This Row],[Customer ID]],customers!$A$1:$A$1001,customers!$I$1:$I$1001,,0)</f>
        <v>No</v>
      </c>
    </row>
    <row r="296" spans="1:16" x14ac:dyDescent="0.3">
      <c r="A296" s="2" t="s">
        <v>2148</v>
      </c>
      <c r="B296" s="4">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10">
        <f t="shared" si="12"/>
        <v>44.55</v>
      </c>
      <c r="N296" t="str">
        <f t="shared" si="13"/>
        <v>Excelsa</v>
      </c>
      <c r="O296" t="str">
        <f t="shared" si="14"/>
        <v>Light</v>
      </c>
      <c r="P296" t="str">
        <f>_xlfn.XLOOKUP(Orders[[#This Row],[Customer ID]],customers!$A$1:$A$1001,customers!$I$1:$I$1001,,0)</f>
        <v>No</v>
      </c>
    </row>
    <row r="297" spans="1:16" x14ac:dyDescent="0.3">
      <c r="A297" s="2" t="s">
        <v>2153</v>
      </c>
      <c r="B297" s="4">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10">
        <f t="shared" si="12"/>
        <v>27.5</v>
      </c>
      <c r="N297" t="str">
        <f t="shared" si="13"/>
        <v>Excelsa</v>
      </c>
      <c r="O297" t="str">
        <f t="shared" si="14"/>
        <v>Medium</v>
      </c>
      <c r="P297" t="str">
        <f>_xlfn.XLOOKUP(Orders[[#This Row],[Customer ID]],customers!$A$1:$A$1001,customers!$I$1:$I$1001,,0)</f>
        <v>No</v>
      </c>
    </row>
    <row r="298" spans="1:16" x14ac:dyDescent="0.3">
      <c r="A298" s="2" t="s">
        <v>2157</v>
      </c>
      <c r="B298" s="4">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10">
        <f t="shared" si="12"/>
        <v>35.82</v>
      </c>
      <c r="N298" t="str">
        <f t="shared" si="13"/>
        <v>Robusta</v>
      </c>
      <c r="O298" t="str">
        <f t="shared" si="14"/>
        <v>Medium</v>
      </c>
      <c r="P298" t="str">
        <f>_xlfn.XLOOKUP(Orders[[#This Row],[Customer ID]],customers!$A$1:$A$1001,customers!$I$1:$I$1001,,0)</f>
        <v>Yes</v>
      </c>
    </row>
    <row r="299" spans="1:16" x14ac:dyDescent="0.3">
      <c r="A299" s="2" t="s">
        <v>2163</v>
      </c>
      <c r="B299" s="4">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10">
        <f t="shared" si="12"/>
        <v>16.11</v>
      </c>
      <c r="N299" t="str">
        <f t="shared" si="13"/>
        <v>Robusta</v>
      </c>
      <c r="O299" t="str">
        <f t="shared" si="14"/>
        <v>Dark</v>
      </c>
      <c r="P299" t="str">
        <f>_xlfn.XLOOKUP(Orders[[#This Row],[Customer ID]],customers!$A$1:$A$1001,customers!$I$1:$I$1001,,0)</f>
        <v>Yes</v>
      </c>
    </row>
    <row r="300" spans="1:16" x14ac:dyDescent="0.3">
      <c r="A300" s="2" t="s">
        <v>2169</v>
      </c>
      <c r="B300" s="4">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10">
        <f t="shared" si="12"/>
        <v>26.73</v>
      </c>
      <c r="N300" t="str">
        <f t="shared" si="13"/>
        <v>Excelsa</v>
      </c>
      <c r="O300" t="str">
        <f t="shared" si="14"/>
        <v>Light</v>
      </c>
      <c r="P300" t="str">
        <f>_xlfn.XLOOKUP(Orders[[#This Row],[Customer ID]],customers!$A$1:$A$1001,customers!$I$1:$I$1001,,0)</f>
        <v>Yes</v>
      </c>
    </row>
    <row r="301" spans="1:16" x14ac:dyDescent="0.3">
      <c r="A301" s="2" t="s">
        <v>2175</v>
      </c>
      <c r="B301" s="4">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10">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4">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10">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4">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10">
        <f t="shared" si="12"/>
        <v>15.54</v>
      </c>
      <c r="N303" t="str">
        <f t="shared" si="13"/>
        <v>Liberica</v>
      </c>
      <c r="O303" t="str">
        <f t="shared" si="14"/>
        <v>Dark</v>
      </c>
      <c r="P303" t="str">
        <f>_xlfn.XLOOKUP(Orders[[#This Row],[Customer ID]],customers!$A$1:$A$1001,customers!$I$1:$I$1001,,0)</f>
        <v>Yes</v>
      </c>
    </row>
    <row r="304" spans="1:16" x14ac:dyDescent="0.3">
      <c r="A304" s="2" t="s">
        <v>2193</v>
      </c>
      <c r="B304" s="4">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10">
        <f t="shared" si="12"/>
        <v>6.75</v>
      </c>
      <c r="N304" t="str">
        <f t="shared" si="13"/>
        <v>Arabica</v>
      </c>
      <c r="O304" t="str">
        <f t="shared" si="14"/>
        <v>Medium</v>
      </c>
      <c r="P304" t="str">
        <f>_xlfn.XLOOKUP(Orders[[#This Row],[Customer ID]],customers!$A$1:$A$1001,customers!$I$1:$I$1001,,0)</f>
        <v>No</v>
      </c>
    </row>
    <row r="305" spans="1:16" x14ac:dyDescent="0.3">
      <c r="A305" s="2" t="s">
        <v>2199</v>
      </c>
      <c r="B305" s="4">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10">
        <f t="shared" si="12"/>
        <v>111.78</v>
      </c>
      <c r="N305" t="str">
        <f t="shared" si="13"/>
        <v>Excelsa</v>
      </c>
      <c r="O305" t="str">
        <f t="shared" si="14"/>
        <v>Dark</v>
      </c>
      <c r="P305" t="str">
        <f>_xlfn.XLOOKUP(Orders[[#This Row],[Customer ID]],customers!$A$1:$A$1001,customers!$I$1:$I$1001,,0)</f>
        <v>Yes</v>
      </c>
    </row>
    <row r="306" spans="1:16" x14ac:dyDescent="0.3">
      <c r="A306" s="2" t="s">
        <v>2204</v>
      </c>
      <c r="B306" s="4">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10">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4">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10">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4">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10">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4">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10">
        <f t="shared" si="12"/>
        <v>33.75</v>
      </c>
      <c r="N309" t="str">
        <f t="shared" si="13"/>
        <v>Arabica</v>
      </c>
      <c r="O309" t="str">
        <f t="shared" si="14"/>
        <v>Medium</v>
      </c>
      <c r="P309" t="str">
        <f>_xlfn.XLOOKUP(Orders[[#This Row],[Customer ID]],customers!$A$1:$A$1001,customers!$I$1:$I$1001,,0)</f>
        <v>Yes</v>
      </c>
    </row>
    <row r="310" spans="1:16" x14ac:dyDescent="0.3">
      <c r="A310" s="2" t="s">
        <v>2227</v>
      </c>
      <c r="B310" s="4">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10">
        <f t="shared" si="12"/>
        <v>33.75</v>
      </c>
      <c r="N310" t="str">
        <f t="shared" si="13"/>
        <v>Arabica</v>
      </c>
      <c r="O310" t="str">
        <f t="shared" si="14"/>
        <v>Medium</v>
      </c>
      <c r="P310" t="str">
        <f>_xlfn.XLOOKUP(Orders[[#This Row],[Customer ID]],customers!$A$1:$A$1001,customers!$I$1:$I$1001,,0)</f>
        <v>No</v>
      </c>
    </row>
    <row r="311" spans="1:16" x14ac:dyDescent="0.3">
      <c r="A311" s="2" t="s">
        <v>2232</v>
      </c>
      <c r="B311" s="4">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10">
        <f t="shared" si="12"/>
        <v>26.19</v>
      </c>
      <c r="N311" t="str">
        <f t="shared" si="13"/>
        <v>Liberica</v>
      </c>
      <c r="O311" t="str">
        <f t="shared" si="14"/>
        <v>Medium</v>
      </c>
      <c r="P311" t="str">
        <f>_xlfn.XLOOKUP(Orders[[#This Row],[Customer ID]],customers!$A$1:$A$1001,customers!$I$1:$I$1001,,0)</f>
        <v>Yes</v>
      </c>
    </row>
    <row r="312" spans="1:16" x14ac:dyDescent="0.3">
      <c r="A312" s="2" t="s">
        <v>2238</v>
      </c>
      <c r="B312" s="4">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10">
        <f t="shared" si="12"/>
        <v>14.85</v>
      </c>
      <c r="N312" t="str">
        <f t="shared" si="13"/>
        <v>Excelsa</v>
      </c>
      <c r="O312" t="str">
        <f t="shared" si="14"/>
        <v>Light</v>
      </c>
      <c r="P312" t="str">
        <f>_xlfn.XLOOKUP(Orders[[#This Row],[Customer ID]],customers!$A$1:$A$1001,customers!$I$1:$I$1001,,0)</f>
        <v>No</v>
      </c>
    </row>
    <row r="313" spans="1:16" x14ac:dyDescent="0.3">
      <c r="A313" s="2" t="s">
        <v>2244</v>
      </c>
      <c r="B313" s="4">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10">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4">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10">
        <f t="shared" si="12"/>
        <v>5.97</v>
      </c>
      <c r="N314" t="str">
        <f t="shared" si="13"/>
        <v>Robusta</v>
      </c>
      <c r="O314" t="str">
        <f t="shared" si="14"/>
        <v>Medium</v>
      </c>
      <c r="P314" t="str">
        <f>_xlfn.XLOOKUP(Orders[[#This Row],[Customer ID]],customers!$A$1:$A$1001,customers!$I$1:$I$1001,,0)</f>
        <v>Yes</v>
      </c>
    </row>
    <row r="315" spans="1:16" x14ac:dyDescent="0.3">
      <c r="A315" s="2" t="s">
        <v>2256</v>
      </c>
      <c r="B315" s="4">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10">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4">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10">
        <f t="shared" si="12"/>
        <v>44.75</v>
      </c>
      <c r="N316" t="str">
        <f t="shared" si="13"/>
        <v>Robusta</v>
      </c>
      <c r="O316" t="str">
        <f t="shared" si="14"/>
        <v>Dark</v>
      </c>
      <c r="P316" t="str">
        <f>_xlfn.XLOOKUP(Orders[[#This Row],[Customer ID]],customers!$A$1:$A$1001,customers!$I$1:$I$1001,,0)</f>
        <v>No</v>
      </c>
    </row>
    <row r="317" spans="1:16" x14ac:dyDescent="0.3">
      <c r="A317" s="2" t="s">
        <v>2267</v>
      </c>
      <c r="B317" s="4">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10">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4">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10">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4">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10">
        <f t="shared" si="12"/>
        <v>21.87</v>
      </c>
      <c r="N319" t="str">
        <f t="shared" si="13"/>
        <v>Excelsa</v>
      </c>
      <c r="O319" t="str">
        <f t="shared" si="14"/>
        <v>Dark</v>
      </c>
      <c r="P319" t="str">
        <f>_xlfn.XLOOKUP(Orders[[#This Row],[Customer ID]],customers!$A$1:$A$1001,customers!$I$1:$I$1001,,0)</f>
        <v>No</v>
      </c>
    </row>
    <row r="320" spans="1:16" x14ac:dyDescent="0.3">
      <c r="A320" s="2" t="s">
        <v>2285</v>
      </c>
      <c r="B320" s="4">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10">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4">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10">
        <f t="shared" si="12"/>
        <v>8.25</v>
      </c>
      <c r="N321" t="str">
        <f t="shared" si="13"/>
        <v>Excelsa</v>
      </c>
      <c r="O321" t="str">
        <f t="shared" si="14"/>
        <v>Medium</v>
      </c>
      <c r="P321" t="str">
        <f>_xlfn.XLOOKUP(Orders[[#This Row],[Customer ID]],customers!$A$1:$A$1001,customers!$I$1:$I$1001,,0)</f>
        <v>Yes</v>
      </c>
    </row>
    <row r="322" spans="1:16" x14ac:dyDescent="0.3">
      <c r="A322" s="2" t="s">
        <v>2291</v>
      </c>
      <c r="B322" s="4">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10">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4">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10">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4">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10">
        <f t="shared" si="15"/>
        <v>23.31</v>
      </c>
      <c r="N324" t="str">
        <f t="shared" si="16"/>
        <v>Liberica</v>
      </c>
      <c r="O324" t="str">
        <f t="shared" si="17"/>
        <v>Dark</v>
      </c>
      <c r="P324" t="str">
        <f>_xlfn.XLOOKUP(Orders[[#This Row],[Customer ID]],customers!$A$1:$A$1001,customers!$I$1:$I$1001,,0)</f>
        <v>No</v>
      </c>
    </row>
    <row r="325" spans="1:16" x14ac:dyDescent="0.3">
      <c r="A325" s="2" t="s">
        <v>2313</v>
      </c>
      <c r="B325" s="4">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10">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4">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10">
        <f t="shared" si="15"/>
        <v>13.75</v>
      </c>
      <c r="N326" t="str">
        <f t="shared" si="16"/>
        <v>Excelsa</v>
      </c>
      <c r="O326" t="str">
        <f t="shared" si="17"/>
        <v>Medium</v>
      </c>
      <c r="P326" t="str">
        <f>_xlfn.XLOOKUP(Orders[[#This Row],[Customer ID]],customers!$A$1:$A$1001,customers!$I$1:$I$1001,,0)</f>
        <v>No</v>
      </c>
    </row>
    <row r="327" spans="1:16" x14ac:dyDescent="0.3">
      <c r="A327" s="2" t="s">
        <v>2324</v>
      </c>
      <c r="B327" s="4">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10">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4">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10">
        <f t="shared" si="15"/>
        <v>44.75</v>
      </c>
      <c r="N328" t="str">
        <f t="shared" si="16"/>
        <v>Robusta</v>
      </c>
      <c r="O328" t="str">
        <f t="shared" si="17"/>
        <v>Dark</v>
      </c>
      <c r="P328" t="str">
        <f>_xlfn.XLOOKUP(Orders[[#This Row],[Customer ID]],customers!$A$1:$A$1001,customers!$I$1:$I$1001,,0)</f>
        <v>No</v>
      </c>
    </row>
    <row r="329" spans="1:16" x14ac:dyDescent="0.3">
      <c r="A329" s="2" t="s">
        <v>2335</v>
      </c>
      <c r="B329" s="4">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10">
        <f t="shared" si="15"/>
        <v>44.75</v>
      </c>
      <c r="N329" t="str">
        <f t="shared" si="16"/>
        <v>Robusta</v>
      </c>
      <c r="O329" t="str">
        <f t="shared" si="17"/>
        <v>Dark</v>
      </c>
      <c r="P329" t="str">
        <f>_xlfn.XLOOKUP(Orders[[#This Row],[Customer ID]],customers!$A$1:$A$1001,customers!$I$1:$I$1001,,0)</f>
        <v>Yes</v>
      </c>
    </row>
    <row r="330" spans="1:16" x14ac:dyDescent="0.3">
      <c r="A330" s="2" t="s">
        <v>2341</v>
      </c>
      <c r="B330" s="4">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10">
        <f t="shared" si="15"/>
        <v>38.04</v>
      </c>
      <c r="N330" t="str">
        <f t="shared" si="16"/>
        <v>Liberica</v>
      </c>
      <c r="O330" t="str">
        <f t="shared" si="17"/>
        <v>Light</v>
      </c>
      <c r="P330" t="str">
        <f>_xlfn.XLOOKUP(Orders[[#This Row],[Customer ID]],customers!$A$1:$A$1001,customers!$I$1:$I$1001,,0)</f>
        <v>Yes</v>
      </c>
    </row>
    <row r="331" spans="1:16" x14ac:dyDescent="0.3">
      <c r="A331" s="2" t="s">
        <v>2346</v>
      </c>
      <c r="B331" s="4">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10">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4">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10">
        <f t="shared" si="15"/>
        <v>16.11</v>
      </c>
      <c r="N332" t="str">
        <f t="shared" si="16"/>
        <v>Robusta</v>
      </c>
      <c r="O332" t="str">
        <f t="shared" si="17"/>
        <v>Dark</v>
      </c>
      <c r="P332" t="str">
        <f>_xlfn.XLOOKUP(Orders[[#This Row],[Customer ID]],customers!$A$1:$A$1001,customers!$I$1:$I$1001,,0)</f>
        <v>No</v>
      </c>
    </row>
    <row r="333" spans="1:16" x14ac:dyDescent="0.3">
      <c r="A333" s="2" t="s">
        <v>2357</v>
      </c>
      <c r="B333" s="4">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10">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4">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10">
        <f t="shared" si="15"/>
        <v>17.91</v>
      </c>
      <c r="N334" t="str">
        <f t="shared" si="16"/>
        <v>Arabica</v>
      </c>
      <c r="O334" t="str">
        <f t="shared" si="17"/>
        <v>Dark</v>
      </c>
      <c r="P334" t="str">
        <f>_xlfn.XLOOKUP(Orders[[#This Row],[Customer ID]],customers!$A$1:$A$1001,customers!$I$1:$I$1001,,0)</f>
        <v>Yes</v>
      </c>
    </row>
    <row r="335" spans="1:16" x14ac:dyDescent="0.3">
      <c r="A335" s="2" t="s">
        <v>2369</v>
      </c>
      <c r="B335" s="4">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10">
        <f t="shared" si="15"/>
        <v>23.88</v>
      </c>
      <c r="N335" t="str">
        <f t="shared" si="16"/>
        <v>Robusta</v>
      </c>
      <c r="O335" t="str">
        <f t="shared" si="17"/>
        <v>Medium</v>
      </c>
      <c r="P335" t="str">
        <f>_xlfn.XLOOKUP(Orders[[#This Row],[Customer ID]],customers!$A$1:$A$1001,customers!$I$1:$I$1001,,0)</f>
        <v>Yes</v>
      </c>
    </row>
    <row r="336" spans="1:16" x14ac:dyDescent="0.3">
      <c r="A336" s="2" t="s">
        <v>2375</v>
      </c>
      <c r="B336" s="4">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10">
        <f t="shared" si="15"/>
        <v>59.75</v>
      </c>
      <c r="N336" t="str">
        <f t="shared" si="16"/>
        <v>Robusta</v>
      </c>
      <c r="O336" t="str">
        <f t="shared" si="17"/>
        <v>Light</v>
      </c>
      <c r="P336" t="str">
        <f>_xlfn.XLOOKUP(Orders[[#This Row],[Customer ID]],customers!$A$1:$A$1001,customers!$I$1:$I$1001,,0)</f>
        <v>No</v>
      </c>
    </row>
    <row r="337" spans="1:16" x14ac:dyDescent="0.3">
      <c r="A337" s="2" t="s">
        <v>2379</v>
      </c>
      <c r="B337" s="4">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10">
        <f t="shared" si="15"/>
        <v>28.53</v>
      </c>
      <c r="N337" t="str">
        <f t="shared" si="16"/>
        <v>Liberica</v>
      </c>
      <c r="O337" t="str">
        <f t="shared" si="17"/>
        <v>Light</v>
      </c>
      <c r="P337" t="str">
        <f>_xlfn.XLOOKUP(Orders[[#This Row],[Customer ID]],customers!$A$1:$A$1001,customers!$I$1:$I$1001,,0)</f>
        <v>Yes</v>
      </c>
    </row>
    <row r="338" spans="1:16" x14ac:dyDescent="0.3">
      <c r="A338" s="2" t="s">
        <v>2385</v>
      </c>
      <c r="B338" s="4">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10">
        <f t="shared" si="15"/>
        <v>45</v>
      </c>
      <c r="N338" t="str">
        <f t="shared" si="16"/>
        <v>Arabica</v>
      </c>
      <c r="O338" t="str">
        <f t="shared" si="17"/>
        <v>Medium</v>
      </c>
      <c r="P338" t="str">
        <f>_xlfn.XLOOKUP(Orders[[#This Row],[Customer ID]],customers!$A$1:$A$1001,customers!$I$1:$I$1001,,0)</f>
        <v>No</v>
      </c>
    </row>
    <row r="339" spans="1:16" x14ac:dyDescent="0.3">
      <c r="A339" s="2" t="s">
        <v>2391</v>
      </c>
      <c r="B339" s="4">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10">
        <f t="shared" si="15"/>
        <v>55.89</v>
      </c>
      <c r="N339" t="str">
        <f t="shared" si="16"/>
        <v>Excelsa</v>
      </c>
      <c r="O339" t="str">
        <f t="shared" si="17"/>
        <v>Dark</v>
      </c>
      <c r="P339" t="str">
        <f>_xlfn.XLOOKUP(Orders[[#This Row],[Customer ID]],customers!$A$1:$A$1001,customers!$I$1:$I$1001,,0)</f>
        <v>No</v>
      </c>
    </row>
    <row r="340" spans="1:16" x14ac:dyDescent="0.3">
      <c r="A340" s="2" t="s">
        <v>2396</v>
      </c>
      <c r="B340" s="4">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10">
        <f t="shared" si="15"/>
        <v>59.4</v>
      </c>
      <c r="N340" t="str">
        <f t="shared" si="16"/>
        <v>Excelsa</v>
      </c>
      <c r="O340" t="str">
        <f t="shared" si="17"/>
        <v>Light</v>
      </c>
      <c r="P340" t="str">
        <f>_xlfn.XLOOKUP(Orders[[#This Row],[Customer ID]],customers!$A$1:$A$1001,customers!$I$1:$I$1001,,0)</f>
        <v>No</v>
      </c>
    </row>
    <row r="341" spans="1:16" x14ac:dyDescent="0.3">
      <c r="A341" s="2" t="s">
        <v>2402</v>
      </c>
      <c r="B341" s="4">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10">
        <f t="shared" si="15"/>
        <v>7.29</v>
      </c>
      <c r="N341" t="str">
        <f t="shared" si="16"/>
        <v>Excelsa</v>
      </c>
      <c r="O341" t="str">
        <f t="shared" si="17"/>
        <v>Dark</v>
      </c>
      <c r="P341" t="str">
        <f>_xlfn.XLOOKUP(Orders[[#This Row],[Customer ID]],customers!$A$1:$A$1001,customers!$I$1:$I$1001,,0)</f>
        <v>Yes</v>
      </c>
    </row>
    <row r="342" spans="1:16" x14ac:dyDescent="0.3">
      <c r="A342" s="2" t="s">
        <v>2408</v>
      </c>
      <c r="B342" s="4">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10">
        <f t="shared" si="15"/>
        <v>7.29</v>
      </c>
      <c r="N342" t="str">
        <f t="shared" si="16"/>
        <v>Excelsa</v>
      </c>
      <c r="O342" t="str">
        <f t="shared" si="17"/>
        <v>Dark</v>
      </c>
      <c r="P342" t="str">
        <f>_xlfn.XLOOKUP(Orders[[#This Row],[Customer ID]],customers!$A$1:$A$1001,customers!$I$1:$I$1001,,0)</f>
        <v>Yes</v>
      </c>
    </row>
    <row r="343" spans="1:16" x14ac:dyDescent="0.3">
      <c r="A343" s="2" t="s">
        <v>2414</v>
      </c>
      <c r="B343" s="4">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10">
        <f t="shared" si="15"/>
        <v>17.82</v>
      </c>
      <c r="N343" t="str">
        <f t="shared" si="16"/>
        <v>Excelsa</v>
      </c>
      <c r="O343" t="str">
        <f t="shared" si="17"/>
        <v>Light</v>
      </c>
      <c r="P343" t="str">
        <f>_xlfn.XLOOKUP(Orders[[#This Row],[Customer ID]],customers!$A$1:$A$1001,customers!$I$1:$I$1001,,0)</f>
        <v>No</v>
      </c>
    </row>
    <row r="344" spans="1:16" x14ac:dyDescent="0.3">
      <c r="A344" s="2" t="s">
        <v>2414</v>
      </c>
      <c r="B344" s="4">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10">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4">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10">
        <f t="shared" si="15"/>
        <v>32.22</v>
      </c>
      <c r="N345" t="str">
        <f t="shared" si="16"/>
        <v>Robusta</v>
      </c>
      <c r="O345" t="str">
        <f t="shared" si="17"/>
        <v>Dark</v>
      </c>
      <c r="P345" t="str">
        <f>_xlfn.XLOOKUP(Orders[[#This Row],[Customer ID]],customers!$A$1:$A$1001,customers!$I$1:$I$1001,,0)</f>
        <v>No</v>
      </c>
    </row>
    <row r="346" spans="1:16" x14ac:dyDescent="0.3">
      <c r="A346" s="2" t="s">
        <v>2429</v>
      </c>
      <c r="B346" s="4">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10">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4">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10">
        <f t="shared" si="15"/>
        <v>59.75</v>
      </c>
      <c r="N347" t="str">
        <f t="shared" si="16"/>
        <v>Robusta</v>
      </c>
      <c r="O347" t="str">
        <f t="shared" si="17"/>
        <v>Light</v>
      </c>
      <c r="P347" t="str">
        <f>_xlfn.XLOOKUP(Orders[[#This Row],[Customer ID]],customers!$A$1:$A$1001,customers!$I$1:$I$1001,,0)</f>
        <v>No</v>
      </c>
    </row>
    <row r="348" spans="1:16" x14ac:dyDescent="0.3">
      <c r="A348" s="2" t="s">
        <v>2440</v>
      </c>
      <c r="B348" s="4">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10">
        <f t="shared" si="15"/>
        <v>23.31</v>
      </c>
      <c r="N348" t="str">
        <f t="shared" si="16"/>
        <v>Arabica</v>
      </c>
      <c r="O348" t="str">
        <f t="shared" si="17"/>
        <v>Light</v>
      </c>
      <c r="P348" t="str">
        <f>_xlfn.XLOOKUP(Orders[[#This Row],[Customer ID]],customers!$A$1:$A$1001,customers!$I$1:$I$1001,,0)</f>
        <v>Yes</v>
      </c>
    </row>
    <row r="349" spans="1:16" x14ac:dyDescent="0.3">
      <c r="A349" s="2" t="s">
        <v>2446</v>
      </c>
      <c r="B349" s="4">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10">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4">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10">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4">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10">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4">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10">
        <f t="shared" si="15"/>
        <v>23.88</v>
      </c>
      <c r="N352" t="str">
        <f t="shared" si="16"/>
        <v>Arabica</v>
      </c>
      <c r="O352" t="str">
        <f t="shared" si="17"/>
        <v>Dark</v>
      </c>
      <c r="P352" t="str">
        <f>_xlfn.XLOOKUP(Orders[[#This Row],[Customer ID]],customers!$A$1:$A$1001,customers!$I$1:$I$1001,,0)</f>
        <v>No</v>
      </c>
    </row>
    <row r="353" spans="1:16" x14ac:dyDescent="0.3">
      <c r="A353" s="2" t="s">
        <v>2470</v>
      </c>
      <c r="B353" s="4">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10">
        <f t="shared" si="15"/>
        <v>22.5</v>
      </c>
      <c r="N353" t="str">
        <f t="shared" si="16"/>
        <v>Arabica</v>
      </c>
      <c r="O353" t="str">
        <f t="shared" si="17"/>
        <v>Medium</v>
      </c>
      <c r="P353" t="str">
        <f>_xlfn.XLOOKUP(Orders[[#This Row],[Customer ID]],customers!$A$1:$A$1001,customers!$I$1:$I$1001,,0)</f>
        <v>No</v>
      </c>
    </row>
    <row r="354" spans="1:16" x14ac:dyDescent="0.3">
      <c r="A354" s="2" t="s">
        <v>2476</v>
      </c>
      <c r="B354" s="4">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10">
        <f t="shared" si="15"/>
        <v>36.450000000000003</v>
      </c>
      <c r="N354" t="str">
        <f t="shared" si="16"/>
        <v>Excelsa</v>
      </c>
      <c r="O354" t="str">
        <f t="shared" si="17"/>
        <v>Dark</v>
      </c>
      <c r="P354" t="str">
        <f>_xlfn.XLOOKUP(Orders[[#This Row],[Customer ID]],customers!$A$1:$A$1001,customers!$I$1:$I$1001,,0)</f>
        <v>No</v>
      </c>
    </row>
    <row r="355" spans="1:16" x14ac:dyDescent="0.3">
      <c r="A355" s="2" t="s">
        <v>2482</v>
      </c>
      <c r="B355" s="4">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10">
        <f t="shared" si="15"/>
        <v>27</v>
      </c>
      <c r="N355" t="str">
        <f t="shared" si="16"/>
        <v>Arabica</v>
      </c>
      <c r="O355" t="str">
        <f t="shared" si="17"/>
        <v>Medium</v>
      </c>
      <c r="P355" t="str">
        <f>_xlfn.XLOOKUP(Orders[[#This Row],[Customer ID]],customers!$A$1:$A$1001,customers!$I$1:$I$1001,,0)</f>
        <v>Yes</v>
      </c>
    </row>
    <row r="356" spans="1:16" x14ac:dyDescent="0.3">
      <c r="A356" s="2" t="s">
        <v>2487</v>
      </c>
      <c r="B356" s="4">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10">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4">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10">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4">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10">
        <f t="shared" si="15"/>
        <v>51.8</v>
      </c>
      <c r="N358" t="str">
        <f t="shared" si="16"/>
        <v>Liberica</v>
      </c>
      <c r="O358" t="str">
        <f t="shared" si="17"/>
        <v>Dark</v>
      </c>
      <c r="P358" t="str">
        <f>_xlfn.XLOOKUP(Orders[[#This Row],[Customer ID]],customers!$A$1:$A$1001,customers!$I$1:$I$1001,,0)</f>
        <v>Yes</v>
      </c>
    </row>
    <row r="359" spans="1:16" x14ac:dyDescent="0.3">
      <c r="A359" s="2" t="s">
        <v>2504</v>
      </c>
      <c r="B359" s="4">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10">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4">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10">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4">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10">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4">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10">
        <f t="shared" si="15"/>
        <v>41.169999999999995</v>
      </c>
      <c r="N362" t="str">
        <f t="shared" si="16"/>
        <v>Robusta</v>
      </c>
      <c r="O362" t="str">
        <f t="shared" si="17"/>
        <v>Dark</v>
      </c>
      <c r="P362" t="str">
        <f>_xlfn.XLOOKUP(Orders[[#This Row],[Customer ID]],customers!$A$1:$A$1001,customers!$I$1:$I$1001,,0)</f>
        <v>No</v>
      </c>
    </row>
    <row r="363" spans="1:16" x14ac:dyDescent="0.3">
      <c r="A363" s="2" t="s">
        <v>2521</v>
      </c>
      <c r="B363" s="4">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10">
        <f t="shared" si="15"/>
        <v>5.97</v>
      </c>
      <c r="N363" t="str">
        <f t="shared" si="16"/>
        <v>Robusta</v>
      </c>
      <c r="O363" t="str">
        <f t="shared" si="17"/>
        <v>Medium</v>
      </c>
      <c r="P363" t="str">
        <f>_xlfn.XLOOKUP(Orders[[#This Row],[Customer ID]],customers!$A$1:$A$1001,customers!$I$1:$I$1001,,0)</f>
        <v>No</v>
      </c>
    </row>
    <row r="364" spans="1:16" x14ac:dyDescent="0.3">
      <c r="A364" s="2" t="s">
        <v>2532</v>
      </c>
      <c r="B364" s="4">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10">
        <f t="shared" si="15"/>
        <v>74.25</v>
      </c>
      <c r="N364" t="str">
        <f t="shared" si="16"/>
        <v>Excelsa</v>
      </c>
      <c r="O364" t="str">
        <f t="shared" si="17"/>
        <v>Light</v>
      </c>
      <c r="P364" t="str">
        <f>_xlfn.XLOOKUP(Orders[[#This Row],[Customer ID]],customers!$A$1:$A$1001,customers!$I$1:$I$1001,,0)</f>
        <v>Yes</v>
      </c>
    </row>
    <row r="365" spans="1:16" x14ac:dyDescent="0.3">
      <c r="A365" s="2" t="s">
        <v>2538</v>
      </c>
      <c r="B365" s="4">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10">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4">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10">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4">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10">
        <f t="shared" si="15"/>
        <v>7.77</v>
      </c>
      <c r="N367" t="str">
        <f t="shared" si="16"/>
        <v>Liberica</v>
      </c>
      <c r="O367" t="str">
        <f t="shared" si="17"/>
        <v>Dark</v>
      </c>
      <c r="P367" t="str">
        <f>_xlfn.XLOOKUP(Orders[[#This Row],[Customer ID]],customers!$A$1:$A$1001,customers!$I$1:$I$1001,,0)</f>
        <v>No</v>
      </c>
    </row>
    <row r="368" spans="1:16" x14ac:dyDescent="0.3">
      <c r="A368" s="2" t="s">
        <v>2554</v>
      </c>
      <c r="B368" s="4">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10">
        <f t="shared" si="15"/>
        <v>43.74</v>
      </c>
      <c r="N368" t="str">
        <f t="shared" si="16"/>
        <v>Excelsa</v>
      </c>
      <c r="O368" t="str">
        <f t="shared" si="17"/>
        <v>Dark</v>
      </c>
      <c r="P368" t="str">
        <f>_xlfn.XLOOKUP(Orders[[#This Row],[Customer ID]],customers!$A$1:$A$1001,customers!$I$1:$I$1001,,0)</f>
        <v>No</v>
      </c>
    </row>
    <row r="369" spans="1:16" x14ac:dyDescent="0.3">
      <c r="A369" s="2" t="s">
        <v>2559</v>
      </c>
      <c r="B369" s="4">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10">
        <f t="shared" si="15"/>
        <v>8.73</v>
      </c>
      <c r="N369" t="str">
        <f t="shared" si="16"/>
        <v>Liberica</v>
      </c>
      <c r="O369" t="str">
        <f t="shared" si="17"/>
        <v>Medium</v>
      </c>
      <c r="P369" t="str">
        <f>_xlfn.XLOOKUP(Orders[[#This Row],[Customer ID]],customers!$A$1:$A$1001,customers!$I$1:$I$1001,,0)</f>
        <v>Yes</v>
      </c>
    </row>
    <row r="370" spans="1:16" x14ac:dyDescent="0.3">
      <c r="A370" s="2" t="s">
        <v>2563</v>
      </c>
      <c r="B370" s="4">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10">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4">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10">
        <f t="shared" si="15"/>
        <v>8.91</v>
      </c>
      <c r="N371" t="str">
        <f t="shared" si="16"/>
        <v>Excelsa</v>
      </c>
      <c r="O371" t="str">
        <f t="shared" si="17"/>
        <v>Light</v>
      </c>
      <c r="P371" t="str">
        <f>_xlfn.XLOOKUP(Orders[[#This Row],[Customer ID]],customers!$A$1:$A$1001,customers!$I$1:$I$1001,,0)</f>
        <v>Yes</v>
      </c>
    </row>
    <row r="372" spans="1:16" x14ac:dyDescent="0.3">
      <c r="A372" s="2" t="s">
        <v>2573</v>
      </c>
      <c r="B372" s="4">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10">
        <f t="shared" si="15"/>
        <v>24.3</v>
      </c>
      <c r="N372" t="str">
        <f t="shared" si="16"/>
        <v>Excelsa</v>
      </c>
      <c r="O372" t="str">
        <f t="shared" si="17"/>
        <v>Dark</v>
      </c>
      <c r="P372" t="str">
        <f>_xlfn.XLOOKUP(Orders[[#This Row],[Customer ID]],customers!$A$1:$A$1001,customers!$I$1:$I$1001,,0)</f>
        <v>Yes</v>
      </c>
    </row>
    <row r="373" spans="1:16" x14ac:dyDescent="0.3">
      <c r="A373" s="2" t="s">
        <v>2579</v>
      </c>
      <c r="B373" s="4">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10">
        <f t="shared" si="15"/>
        <v>46.62</v>
      </c>
      <c r="N373" t="str">
        <f t="shared" si="16"/>
        <v>Arabica</v>
      </c>
      <c r="O373" t="str">
        <f t="shared" si="17"/>
        <v>Light</v>
      </c>
      <c r="P373" t="str">
        <f>_xlfn.XLOOKUP(Orders[[#This Row],[Customer ID]],customers!$A$1:$A$1001,customers!$I$1:$I$1001,,0)</f>
        <v>Yes</v>
      </c>
    </row>
    <row r="374" spans="1:16" x14ac:dyDescent="0.3">
      <c r="A374" s="2" t="s">
        <v>2585</v>
      </c>
      <c r="B374" s="4">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10">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4">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10">
        <f t="shared" si="15"/>
        <v>17.91</v>
      </c>
      <c r="N375" t="str">
        <f t="shared" si="16"/>
        <v>Arabica</v>
      </c>
      <c r="O375" t="str">
        <f t="shared" si="17"/>
        <v>Dark</v>
      </c>
      <c r="P375" t="str">
        <f>_xlfn.XLOOKUP(Orders[[#This Row],[Customer ID]],customers!$A$1:$A$1001,customers!$I$1:$I$1001,,0)</f>
        <v>Yes</v>
      </c>
    </row>
    <row r="376" spans="1:16" x14ac:dyDescent="0.3">
      <c r="A376" s="2" t="s">
        <v>2597</v>
      </c>
      <c r="B376" s="4">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10">
        <f t="shared" si="15"/>
        <v>38.04</v>
      </c>
      <c r="N376" t="str">
        <f t="shared" si="16"/>
        <v>Liberica</v>
      </c>
      <c r="O376" t="str">
        <f t="shared" si="17"/>
        <v>Light</v>
      </c>
      <c r="P376" t="str">
        <f>_xlfn.XLOOKUP(Orders[[#This Row],[Customer ID]],customers!$A$1:$A$1001,customers!$I$1:$I$1001,,0)</f>
        <v>Yes</v>
      </c>
    </row>
    <row r="377" spans="1:16" x14ac:dyDescent="0.3">
      <c r="A377" s="2" t="s">
        <v>2603</v>
      </c>
      <c r="B377" s="4">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10">
        <f t="shared" si="15"/>
        <v>6.75</v>
      </c>
      <c r="N377" t="str">
        <f t="shared" si="16"/>
        <v>Arabica</v>
      </c>
      <c r="O377" t="str">
        <f t="shared" si="17"/>
        <v>Medium</v>
      </c>
      <c r="P377" t="str">
        <f>_xlfn.XLOOKUP(Orders[[#This Row],[Customer ID]],customers!$A$1:$A$1001,customers!$I$1:$I$1001,,0)</f>
        <v>Yes</v>
      </c>
    </row>
    <row r="378" spans="1:16" x14ac:dyDescent="0.3">
      <c r="A378" s="2" t="s">
        <v>2609</v>
      </c>
      <c r="B378" s="4">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10">
        <f t="shared" si="15"/>
        <v>5.97</v>
      </c>
      <c r="N378" t="str">
        <f t="shared" si="16"/>
        <v>Robusta</v>
      </c>
      <c r="O378" t="str">
        <f t="shared" si="17"/>
        <v>Medium</v>
      </c>
      <c r="P378" t="str">
        <f>_xlfn.XLOOKUP(Orders[[#This Row],[Customer ID]],customers!$A$1:$A$1001,customers!$I$1:$I$1001,,0)</f>
        <v>Yes</v>
      </c>
    </row>
    <row r="379" spans="1:16" x14ac:dyDescent="0.3">
      <c r="A379" s="2" t="s">
        <v>2615</v>
      </c>
      <c r="B379" s="4">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10">
        <f t="shared" si="15"/>
        <v>8.0549999999999997</v>
      </c>
      <c r="N379" t="str">
        <f t="shared" si="16"/>
        <v>Robusta</v>
      </c>
      <c r="O379" t="str">
        <f t="shared" si="17"/>
        <v>Dark</v>
      </c>
      <c r="P379" t="str">
        <f>_xlfn.XLOOKUP(Orders[[#This Row],[Customer ID]],customers!$A$1:$A$1001,customers!$I$1:$I$1001,,0)</f>
        <v>No</v>
      </c>
    </row>
    <row r="380" spans="1:16" x14ac:dyDescent="0.3">
      <c r="A380" s="2" t="s">
        <v>2621</v>
      </c>
      <c r="B380" s="4">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10">
        <f t="shared" si="15"/>
        <v>23.31</v>
      </c>
      <c r="N380" t="str">
        <f t="shared" si="16"/>
        <v>Arabica</v>
      </c>
      <c r="O380" t="str">
        <f t="shared" si="17"/>
        <v>Light</v>
      </c>
      <c r="P380" t="str">
        <f>_xlfn.XLOOKUP(Orders[[#This Row],[Customer ID]],customers!$A$1:$A$1001,customers!$I$1:$I$1001,,0)</f>
        <v>Yes</v>
      </c>
    </row>
    <row r="381" spans="1:16" x14ac:dyDescent="0.3">
      <c r="A381" s="2" t="s">
        <v>2627</v>
      </c>
      <c r="B381" s="4">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10">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4">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10">
        <f t="shared" si="15"/>
        <v>23.31</v>
      </c>
      <c r="N382" t="str">
        <f t="shared" si="16"/>
        <v>Liberica</v>
      </c>
      <c r="O382" t="str">
        <f t="shared" si="17"/>
        <v>Dark</v>
      </c>
      <c r="P382" t="str">
        <f>_xlfn.XLOOKUP(Orders[[#This Row],[Customer ID]],customers!$A$1:$A$1001,customers!$I$1:$I$1001,,0)</f>
        <v>No</v>
      </c>
    </row>
    <row r="383" spans="1:16" x14ac:dyDescent="0.3">
      <c r="A383" s="2" t="s">
        <v>2638</v>
      </c>
      <c r="B383" s="4">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10">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4">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10">
        <f t="shared" si="15"/>
        <v>21.87</v>
      </c>
      <c r="N384" t="str">
        <f t="shared" si="16"/>
        <v>Excelsa</v>
      </c>
      <c r="O384" t="str">
        <f t="shared" si="17"/>
        <v>Dark</v>
      </c>
      <c r="P384" t="str">
        <f>_xlfn.XLOOKUP(Orders[[#This Row],[Customer ID]],customers!$A$1:$A$1001,customers!$I$1:$I$1001,,0)</f>
        <v>No</v>
      </c>
    </row>
    <row r="385" spans="1:16" x14ac:dyDescent="0.3">
      <c r="A385" s="2" t="s">
        <v>2650</v>
      </c>
      <c r="B385" s="4">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10">
        <f t="shared" si="15"/>
        <v>53.46</v>
      </c>
      <c r="N385" t="str">
        <f t="shared" si="16"/>
        <v>Excelsa</v>
      </c>
      <c r="O385" t="str">
        <f t="shared" si="17"/>
        <v>Light</v>
      </c>
      <c r="P385" t="str">
        <f>_xlfn.XLOOKUP(Orders[[#This Row],[Customer ID]],customers!$A$1:$A$1001,customers!$I$1:$I$1001,,0)</f>
        <v>Yes</v>
      </c>
    </row>
    <row r="386" spans="1:16" x14ac:dyDescent="0.3">
      <c r="A386" s="2" t="s">
        <v>2655</v>
      </c>
      <c r="B386" s="4">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10">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4">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10">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4">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10">
        <f t="shared" si="18"/>
        <v>17.91</v>
      </c>
      <c r="N388" t="str">
        <f t="shared" si="19"/>
        <v>Arabica</v>
      </c>
      <c r="O388" t="str">
        <f t="shared" si="20"/>
        <v>Dark</v>
      </c>
      <c r="P388" t="str">
        <f>_xlfn.XLOOKUP(Orders[[#This Row],[Customer ID]],customers!$A$1:$A$1001,customers!$I$1:$I$1001,,0)</f>
        <v>Yes</v>
      </c>
    </row>
    <row r="389" spans="1:16" x14ac:dyDescent="0.3">
      <c r="A389" s="2" t="s">
        <v>2671</v>
      </c>
      <c r="B389" s="4">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10">
        <f t="shared" si="18"/>
        <v>74.25</v>
      </c>
      <c r="N389" t="str">
        <f t="shared" si="19"/>
        <v>Excelsa</v>
      </c>
      <c r="O389" t="str">
        <f t="shared" si="20"/>
        <v>Light</v>
      </c>
      <c r="P389" t="str">
        <f>_xlfn.XLOOKUP(Orders[[#This Row],[Customer ID]],customers!$A$1:$A$1001,customers!$I$1:$I$1001,,0)</f>
        <v>Yes</v>
      </c>
    </row>
    <row r="390" spans="1:16" x14ac:dyDescent="0.3">
      <c r="A390" s="2" t="s">
        <v>2677</v>
      </c>
      <c r="B390" s="4">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10">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4">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10">
        <f t="shared" si="18"/>
        <v>23.31</v>
      </c>
      <c r="N391" t="str">
        <f t="shared" si="19"/>
        <v>Liberica</v>
      </c>
      <c r="O391" t="str">
        <f t="shared" si="20"/>
        <v>Dark</v>
      </c>
      <c r="P391" t="str">
        <f>_xlfn.XLOOKUP(Orders[[#This Row],[Customer ID]],customers!$A$1:$A$1001,customers!$I$1:$I$1001,,0)</f>
        <v>Yes</v>
      </c>
    </row>
    <row r="392" spans="1:16" x14ac:dyDescent="0.3">
      <c r="A392" s="2" t="s">
        <v>2689</v>
      </c>
      <c r="B392" s="4">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10">
        <f t="shared" si="18"/>
        <v>14.58</v>
      </c>
      <c r="N392" t="str">
        <f t="shared" si="19"/>
        <v>Excelsa</v>
      </c>
      <c r="O392" t="str">
        <f t="shared" si="20"/>
        <v>Dark</v>
      </c>
      <c r="P392" t="str">
        <f>_xlfn.XLOOKUP(Orders[[#This Row],[Customer ID]],customers!$A$1:$A$1001,customers!$I$1:$I$1001,,0)</f>
        <v>Yes</v>
      </c>
    </row>
    <row r="393" spans="1:16" x14ac:dyDescent="0.3">
      <c r="A393" s="2" t="s">
        <v>2694</v>
      </c>
      <c r="B393" s="4">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10">
        <f t="shared" si="18"/>
        <v>13.5</v>
      </c>
      <c r="N393" t="str">
        <f t="shared" si="19"/>
        <v>Arabica</v>
      </c>
      <c r="O393" t="str">
        <f t="shared" si="20"/>
        <v>Medium</v>
      </c>
      <c r="P393" t="str">
        <f>_xlfn.XLOOKUP(Orders[[#This Row],[Customer ID]],customers!$A$1:$A$1001,customers!$I$1:$I$1001,,0)</f>
        <v>No</v>
      </c>
    </row>
    <row r="394" spans="1:16" x14ac:dyDescent="0.3">
      <c r="A394" s="2" t="s">
        <v>2699</v>
      </c>
      <c r="B394" s="4">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10">
        <f t="shared" si="18"/>
        <v>89.1</v>
      </c>
      <c r="N394" t="str">
        <f t="shared" si="19"/>
        <v>Excelsa</v>
      </c>
      <c r="O394" t="str">
        <f t="shared" si="20"/>
        <v>Light</v>
      </c>
      <c r="P394" t="str">
        <f>_xlfn.XLOOKUP(Orders[[#This Row],[Customer ID]],customers!$A$1:$A$1001,customers!$I$1:$I$1001,,0)</f>
        <v>No</v>
      </c>
    </row>
    <row r="395" spans="1:16" x14ac:dyDescent="0.3">
      <c r="A395" s="2" t="s">
        <v>2699</v>
      </c>
      <c r="B395" s="4">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10">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4">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10">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4">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10">
        <f t="shared" si="18"/>
        <v>46.62</v>
      </c>
      <c r="N397" t="str">
        <f t="shared" si="19"/>
        <v>Liberica</v>
      </c>
      <c r="O397" t="str">
        <f t="shared" si="20"/>
        <v>Dark</v>
      </c>
      <c r="P397" t="str">
        <f>_xlfn.XLOOKUP(Orders[[#This Row],[Customer ID]],customers!$A$1:$A$1001,customers!$I$1:$I$1001,,0)</f>
        <v>Yes</v>
      </c>
    </row>
    <row r="398" spans="1:16" x14ac:dyDescent="0.3">
      <c r="A398" s="2" t="s">
        <v>2721</v>
      </c>
      <c r="B398" s="4">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10">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4">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10">
        <f t="shared" si="18"/>
        <v>31.08</v>
      </c>
      <c r="N399" t="str">
        <f t="shared" si="19"/>
        <v>Liberica</v>
      </c>
      <c r="O399" t="str">
        <f t="shared" si="20"/>
        <v>Dark</v>
      </c>
      <c r="P399" t="str">
        <f>_xlfn.XLOOKUP(Orders[[#This Row],[Customer ID]],customers!$A$1:$A$1001,customers!$I$1:$I$1001,,0)</f>
        <v>Yes</v>
      </c>
    </row>
    <row r="400" spans="1:16" x14ac:dyDescent="0.3">
      <c r="A400" s="2" t="s">
        <v>2733</v>
      </c>
      <c r="B400" s="4">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10">
        <f t="shared" si="18"/>
        <v>17.91</v>
      </c>
      <c r="N400" t="str">
        <f t="shared" si="19"/>
        <v>Arabica</v>
      </c>
      <c r="O400" t="str">
        <f t="shared" si="20"/>
        <v>Dark</v>
      </c>
      <c r="P400" t="str">
        <f>_xlfn.XLOOKUP(Orders[[#This Row],[Customer ID]],customers!$A$1:$A$1001,customers!$I$1:$I$1001,,0)</f>
        <v>Yes</v>
      </c>
    </row>
    <row r="401" spans="1:16" x14ac:dyDescent="0.3">
      <c r="A401" s="2" t="s">
        <v>2739</v>
      </c>
      <c r="B401" s="4">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10">
        <f t="shared" si="18"/>
        <v>167.67000000000002</v>
      </c>
      <c r="N401" t="str">
        <f t="shared" si="19"/>
        <v>Excelsa</v>
      </c>
      <c r="O401" t="str">
        <f t="shared" si="20"/>
        <v>Dark</v>
      </c>
      <c r="P401" t="str">
        <f>_xlfn.XLOOKUP(Orders[[#This Row],[Customer ID]],customers!$A$1:$A$1001,customers!$I$1:$I$1001,,0)</f>
        <v>No</v>
      </c>
    </row>
    <row r="402" spans="1:16" x14ac:dyDescent="0.3">
      <c r="A402" s="2" t="s">
        <v>2745</v>
      </c>
      <c r="B402" s="4">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10">
        <f t="shared" si="18"/>
        <v>63.4</v>
      </c>
      <c r="N402" t="str">
        <f t="shared" si="19"/>
        <v>Liberica</v>
      </c>
      <c r="O402" t="str">
        <f t="shared" si="20"/>
        <v>Light</v>
      </c>
      <c r="P402" t="str">
        <f>_xlfn.XLOOKUP(Orders[[#This Row],[Customer ID]],customers!$A$1:$A$1001,customers!$I$1:$I$1001,,0)</f>
        <v>No</v>
      </c>
    </row>
    <row r="403" spans="1:16" x14ac:dyDescent="0.3">
      <c r="A403" s="2" t="s">
        <v>2751</v>
      </c>
      <c r="B403" s="4">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10">
        <f t="shared" si="18"/>
        <v>8.73</v>
      </c>
      <c r="N403" t="str">
        <f t="shared" si="19"/>
        <v>Liberica</v>
      </c>
      <c r="O403" t="str">
        <f t="shared" si="20"/>
        <v>Medium</v>
      </c>
      <c r="P403" t="str">
        <f>_xlfn.XLOOKUP(Orders[[#This Row],[Customer ID]],customers!$A$1:$A$1001,customers!$I$1:$I$1001,,0)</f>
        <v>Yes</v>
      </c>
    </row>
    <row r="404" spans="1:16" x14ac:dyDescent="0.3">
      <c r="A404" s="2" t="s">
        <v>2757</v>
      </c>
      <c r="B404" s="4">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10">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4">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10">
        <f t="shared" si="18"/>
        <v>9.51</v>
      </c>
      <c r="N405" t="str">
        <f t="shared" si="19"/>
        <v>Liberica</v>
      </c>
      <c r="O405" t="str">
        <f t="shared" si="20"/>
        <v>Light</v>
      </c>
      <c r="P405" t="str">
        <f>_xlfn.XLOOKUP(Orders[[#This Row],[Customer ID]],customers!$A$1:$A$1001,customers!$I$1:$I$1001,,0)</f>
        <v>No</v>
      </c>
    </row>
    <row r="406" spans="1:16" x14ac:dyDescent="0.3">
      <c r="A406" s="2" t="s">
        <v>2769</v>
      </c>
      <c r="B406" s="4">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10">
        <f t="shared" si="18"/>
        <v>39.799999999999997</v>
      </c>
      <c r="N406" t="str">
        <f t="shared" si="19"/>
        <v>Arabica</v>
      </c>
      <c r="O406" t="str">
        <f t="shared" si="20"/>
        <v>Dark</v>
      </c>
      <c r="P406" t="str">
        <f>_xlfn.XLOOKUP(Orders[[#This Row],[Customer ID]],customers!$A$1:$A$1001,customers!$I$1:$I$1001,,0)</f>
        <v>No</v>
      </c>
    </row>
    <row r="407" spans="1:16" x14ac:dyDescent="0.3">
      <c r="A407" s="2" t="s">
        <v>2775</v>
      </c>
      <c r="B407" s="4">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10">
        <f t="shared" si="18"/>
        <v>24.75</v>
      </c>
      <c r="N407" t="str">
        <f t="shared" si="19"/>
        <v>Excelsa</v>
      </c>
      <c r="O407" t="str">
        <f t="shared" si="20"/>
        <v>Medium</v>
      </c>
      <c r="P407" t="str">
        <f>_xlfn.XLOOKUP(Orders[[#This Row],[Customer ID]],customers!$A$1:$A$1001,customers!$I$1:$I$1001,,0)</f>
        <v>Yes</v>
      </c>
    </row>
    <row r="408" spans="1:16" x14ac:dyDescent="0.3">
      <c r="A408" s="2" t="s">
        <v>2781</v>
      </c>
      <c r="B408" s="4">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10">
        <f t="shared" si="18"/>
        <v>68.75</v>
      </c>
      <c r="N408" t="str">
        <f t="shared" si="19"/>
        <v>Excelsa</v>
      </c>
      <c r="O408" t="str">
        <f t="shared" si="20"/>
        <v>Medium</v>
      </c>
      <c r="P408" t="str">
        <f>_xlfn.XLOOKUP(Orders[[#This Row],[Customer ID]],customers!$A$1:$A$1001,customers!$I$1:$I$1001,,0)</f>
        <v>Yes</v>
      </c>
    </row>
    <row r="409" spans="1:16" x14ac:dyDescent="0.3">
      <c r="A409" s="2" t="s">
        <v>2787</v>
      </c>
      <c r="B409" s="4">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10">
        <f t="shared" si="18"/>
        <v>49.5</v>
      </c>
      <c r="N409" t="str">
        <f t="shared" si="19"/>
        <v>Excelsa</v>
      </c>
      <c r="O409" t="str">
        <f t="shared" si="20"/>
        <v>Medium</v>
      </c>
      <c r="P409" t="str">
        <f>_xlfn.XLOOKUP(Orders[[#This Row],[Customer ID]],customers!$A$1:$A$1001,customers!$I$1:$I$1001,,0)</f>
        <v>No</v>
      </c>
    </row>
    <row r="410" spans="1:16" x14ac:dyDescent="0.3">
      <c r="A410" s="2" t="s">
        <v>2792</v>
      </c>
      <c r="B410" s="4">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10">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4">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10">
        <f t="shared" si="18"/>
        <v>47.55</v>
      </c>
      <c r="N411" t="str">
        <f t="shared" si="19"/>
        <v>Liberica</v>
      </c>
      <c r="O411" t="str">
        <f t="shared" si="20"/>
        <v>Light</v>
      </c>
      <c r="P411" t="str">
        <f>_xlfn.XLOOKUP(Orders[[#This Row],[Customer ID]],customers!$A$1:$A$1001,customers!$I$1:$I$1001,,0)</f>
        <v>Yes</v>
      </c>
    </row>
    <row r="412" spans="1:16" x14ac:dyDescent="0.3">
      <c r="A412" s="2" t="s">
        <v>2803</v>
      </c>
      <c r="B412" s="4">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10">
        <f t="shared" si="18"/>
        <v>15.54</v>
      </c>
      <c r="N412" t="str">
        <f t="shared" si="19"/>
        <v>Arabica</v>
      </c>
      <c r="O412" t="str">
        <f t="shared" si="20"/>
        <v>Light</v>
      </c>
      <c r="P412" t="str">
        <f>_xlfn.XLOOKUP(Orders[[#This Row],[Customer ID]],customers!$A$1:$A$1001,customers!$I$1:$I$1001,,0)</f>
        <v>No</v>
      </c>
    </row>
    <row r="413" spans="1:16" x14ac:dyDescent="0.3">
      <c r="A413" s="2" t="s">
        <v>2808</v>
      </c>
      <c r="B413" s="4">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10">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4">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10">
        <f t="shared" si="18"/>
        <v>56.25</v>
      </c>
      <c r="N414" t="str">
        <f t="shared" si="19"/>
        <v>Arabica</v>
      </c>
      <c r="O414" t="str">
        <f t="shared" si="20"/>
        <v>Medium</v>
      </c>
      <c r="P414" t="str">
        <f>_xlfn.XLOOKUP(Orders[[#This Row],[Customer ID]],customers!$A$1:$A$1001,customers!$I$1:$I$1001,,0)</f>
        <v>Yes</v>
      </c>
    </row>
    <row r="415" spans="1:16" x14ac:dyDescent="0.3">
      <c r="A415" s="2" t="s">
        <v>2818</v>
      </c>
      <c r="B415" s="4">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10">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4">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10">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4">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10">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4">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10">
        <f t="shared" si="18"/>
        <v>23.31</v>
      </c>
      <c r="N418" t="str">
        <f t="shared" si="19"/>
        <v>Arabica</v>
      </c>
      <c r="O418" t="str">
        <f t="shared" si="20"/>
        <v>Light</v>
      </c>
      <c r="P418" t="str">
        <f>_xlfn.XLOOKUP(Orders[[#This Row],[Customer ID]],customers!$A$1:$A$1001,customers!$I$1:$I$1001,,0)</f>
        <v>Yes</v>
      </c>
    </row>
    <row r="419" spans="1:16" x14ac:dyDescent="0.3">
      <c r="A419" s="2" t="s">
        <v>2839</v>
      </c>
      <c r="B419" s="4">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10">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4">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10">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4">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10">
        <f t="shared" si="18"/>
        <v>8.73</v>
      </c>
      <c r="N421" t="str">
        <f t="shared" si="19"/>
        <v>Liberica</v>
      </c>
      <c r="O421" t="str">
        <f t="shared" si="20"/>
        <v>Medium</v>
      </c>
      <c r="P421" t="str">
        <f>_xlfn.XLOOKUP(Orders[[#This Row],[Customer ID]],customers!$A$1:$A$1001,customers!$I$1:$I$1001,,0)</f>
        <v>Yes</v>
      </c>
    </row>
    <row r="422" spans="1:16" x14ac:dyDescent="0.3">
      <c r="A422" s="2" t="s">
        <v>2855</v>
      </c>
      <c r="B422" s="4">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10">
        <f t="shared" si="18"/>
        <v>31.08</v>
      </c>
      <c r="N422" t="str">
        <f t="shared" si="19"/>
        <v>Liberica</v>
      </c>
      <c r="O422" t="str">
        <f t="shared" si="20"/>
        <v>Dark</v>
      </c>
      <c r="P422" t="str">
        <f>_xlfn.XLOOKUP(Orders[[#This Row],[Customer ID]],customers!$A$1:$A$1001,customers!$I$1:$I$1001,,0)</f>
        <v>No</v>
      </c>
    </row>
    <row r="423" spans="1:16" x14ac:dyDescent="0.3">
      <c r="A423" s="2" t="s">
        <v>2855</v>
      </c>
      <c r="B423" s="4">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10">
        <f t="shared" si="18"/>
        <v>137.31</v>
      </c>
      <c r="N423" t="str">
        <f t="shared" si="19"/>
        <v>Arabica</v>
      </c>
      <c r="O423" t="str">
        <f t="shared" si="20"/>
        <v>Dark</v>
      </c>
      <c r="P423" t="str">
        <f>_xlfn.XLOOKUP(Orders[[#This Row],[Customer ID]],customers!$A$1:$A$1001,customers!$I$1:$I$1001,,0)</f>
        <v>No</v>
      </c>
    </row>
    <row r="424" spans="1:16" x14ac:dyDescent="0.3">
      <c r="A424" s="2" t="s">
        <v>2866</v>
      </c>
      <c r="B424" s="4">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10">
        <f t="shared" si="18"/>
        <v>29.849999999999998</v>
      </c>
      <c r="N424" t="str">
        <f t="shared" si="19"/>
        <v>Arabica</v>
      </c>
      <c r="O424" t="str">
        <f t="shared" si="20"/>
        <v>Dark</v>
      </c>
      <c r="P424" t="str">
        <f>_xlfn.XLOOKUP(Orders[[#This Row],[Customer ID]],customers!$A$1:$A$1001,customers!$I$1:$I$1001,,0)</f>
        <v>No</v>
      </c>
    </row>
    <row r="425" spans="1:16" x14ac:dyDescent="0.3">
      <c r="A425" s="2" t="s">
        <v>2871</v>
      </c>
      <c r="B425" s="4">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10">
        <f t="shared" si="18"/>
        <v>17.91</v>
      </c>
      <c r="N425" t="str">
        <f t="shared" si="19"/>
        <v>Robusta</v>
      </c>
      <c r="O425" t="str">
        <f t="shared" si="20"/>
        <v>Medium</v>
      </c>
      <c r="P425" t="str">
        <f>_xlfn.XLOOKUP(Orders[[#This Row],[Customer ID]],customers!$A$1:$A$1001,customers!$I$1:$I$1001,,0)</f>
        <v>No</v>
      </c>
    </row>
    <row r="426" spans="1:16" x14ac:dyDescent="0.3">
      <c r="A426" s="2" t="s">
        <v>2876</v>
      </c>
      <c r="B426" s="4">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10">
        <f t="shared" si="18"/>
        <v>26.73</v>
      </c>
      <c r="N426" t="str">
        <f t="shared" si="19"/>
        <v>Excelsa</v>
      </c>
      <c r="O426" t="str">
        <f t="shared" si="20"/>
        <v>Light</v>
      </c>
      <c r="P426" t="str">
        <f>_xlfn.XLOOKUP(Orders[[#This Row],[Customer ID]],customers!$A$1:$A$1001,customers!$I$1:$I$1001,,0)</f>
        <v>Yes</v>
      </c>
    </row>
    <row r="427" spans="1:16" x14ac:dyDescent="0.3">
      <c r="A427" s="2" t="s">
        <v>2882</v>
      </c>
      <c r="B427" s="4">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10">
        <f t="shared" si="18"/>
        <v>17.899999999999999</v>
      </c>
      <c r="N427" t="str">
        <f t="shared" si="19"/>
        <v>Robusta</v>
      </c>
      <c r="O427" t="str">
        <f t="shared" si="20"/>
        <v>Dark</v>
      </c>
      <c r="P427" t="str">
        <f>_xlfn.XLOOKUP(Orders[[#This Row],[Customer ID]],customers!$A$1:$A$1001,customers!$I$1:$I$1001,,0)</f>
        <v>No</v>
      </c>
    </row>
    <row r="428" spans="1:16" x14ac:dyDescent="0.3">
      <c r="A428" s="2" t="s">
        <v>2888</v>
      </c>
      <c r="B428" s="4">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10">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4">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10">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4">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10">
        <f t="shared" si="18"/>
        <v>59.75</v>
      </c>
      <c r="N430" t="str">
        <f t="shared" si="19"/>
        <v>Robusta</v>
      </c>
      <c r="O430" t="str">
        <f t="shared" si="20"/>
        <v>Light</v>
      </c>
      <c r="P430" t="str">
        <f>_xlfn.XLOOKUP(Orders[[#This Row],[Customer ID]],customers!$A$1:$A$1001,customers!$I$1:$I$1001,,0)</f>
        <v>No</v>
      </c>
    </row>
    <row r="431" spans="1:16" x14ac:dyDescent="0.3">
      <c r="A431" s="2" t="s">
        <v>2905</v>
      </c>
      <c r="B431" s="4">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10">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4">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10">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4">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10">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4">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10">
        <f t="shared" si="18"/>
        <v>22.5</v>
      </c>
      <c r="N434" t="str">
        <f t="shared" si="19"/>
        <v>Arabica</v>
      </c>
      <c r="O434" t="str">
        <f t="shared" si="20"/>
        <v>Medium</v>
      </c>
      <c r="P434" t="str">
        <f>_xlfn.XLOOKUP(Orders[[#This Row],[Customer ID]],customers!$A$1:$A$1001,customers!$I$1:$I$1001,,0)</f>
        <v>No</v>
      </c>
    </row>
    <row r="435" spans="1:16" x14ac:dyDescent="0.3">
      <c r="A435" s="2" t="s">
        <v>2928</v>
      </c>
      <c r="B435" s="4">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10">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4">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10">
        <f t="shared" si="18"/>
        <v>67.5</v>
      </c>
      <c r="N436" t="str">
        <f t="shared" si="19"/>
        <v>Arabica</v>
      </c>
      <c r="O436" t="str">
        <f t="shared" si="20"/>
        <v>Medium</v>
      </c>
      <c r="P436" t="str">
        <f>_xlfn.XLOOKUP(Orders[[#This Row],[Customer ID]],customers!$A$1:$A$1001,customers!$I$1:$I$1001,,0)</f>
        <v>No</v>
      </c>
    </row>
    <row r="437" spans="1:16" x14ac:dyDescent="0.3">
      <c r="A437" s="2" t="s">
        <v>2939</v>
      </c>
      <c r="B437" s="4">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10">
        <f t="shared" si="18"/>
        <v>8.25</v>
      </c>
      <c r="N437" t="str">
        <f t="shared" si="19"/>
        <v>Excelsa</v>
      </c>
      <c r="O437" t="str">
        <f t="shared" si="20"/>
        <v>Medium</v>
      </c>
      <c r="P437" t="str">
        <f>_xlfn.XLOOKUP(Orders[[#This Row],[Customer ID]],customers!$A$1:$A$1001,customers!$I$1:$I$1001,,0)</f>
        <v>No</v>
      </c>
    </row>
    <row r="438" spans="1:16" x14ac:dyDescent="0.3">
      <c r="A438" s="2" t="s">
        <v>2945</v>
      </c>
      <c r="B438" s="4">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10">
        <f t="shared" si="18"/>
        <v>9.51</v>
      </c>
      <c r="N438" t="str">
        <f t="shared" si="19"/>
        <v>Liberica</v>
      </c>
      <c r="O438" t="str">
        <f t="shared" si="20"/>
        <v>Light</v>
      </c>
      <c r="P438" t="str">
        <f>_xlfn.XLOOKUP(Orders[[#This Row],[Customer ID]],customers!$A$1:$A$1001,customers!$I$1:$I$1001,,0)</f>
        <v>Yes</v>
      </c>
    </row>
    <row r="439" spans="1:16" x14ac:dyDescent="0.3">
      <c r="A439" s="2" t="s">
        <v>2951</v>
      </c>
      <c r="B439" s="4">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10">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4">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10">
        <f t="shared" si="18"/>
        <v>15.54</v>
      </c>
      <c r="N440" t="str">
        <f t="shared" si="19"/>
        <v>Liberica</v>
      </c>
      <c r="O440" t="str">
        <f t="shared" si="20"/>
        <v>Dark</v>
      </c>
      <c r="P440" t="str">
        <f>_xlfn.XLOOKUP(Orders[[#This Row],[Customer ID]],customers!$A$1:$A$1001,customers!$I$1:$I$1001,,0)</f>
        <v>No</v>
      </c>
    </row>
    <row r="441" spans="1:16" x14ac:dyDescent="0.3">
      <c r="A441" s="2" t="s">
        <v>2962</v>
      </c>
      <c r="B441" s="4">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10">
        <f t="shared" si="18"/>
        <v>35.64</v>
      </c>
      <c r="N441" t="str">
        <f t="shared" si="19"/>
        <v>Excelsa</v>
      </c>
      <c r="O441" t="str">
        <f t="shared" si="20"/>
        <v>Light</v>
      </c>
      <c r="P441" t="str">
        <f>_xlfn.XLOOKUP(Orders[[#This Row],[Customer ID]],customers!$A$1:$A$1001,customers!$I$1:$I$1001,,0)</f>
        <v>No</v>
      </c>
    </row>
    <row r="442" spans="1:16" x14ac:dyDescent="0.3">
      <c r="A442" s="2" t="s">
        <v>2968</v>
      </c>
      <c r="B442" s="4">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10">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4">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10">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4">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10">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4">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10">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4">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10">
        <f t="shared" si="18"/>
        <v>24.75</v>
      </c>
      <c r="N446" t="str">
        <f t="shared" si="19"/>
        <v>Excelsa</v>
      </c>
      <c r="O446" t="str">
        <f t="shared" si="20"/>
        <v>Medium</v>
      </c>
      <c r="P446" t="str">
        <f>_xlfn.XLOOKUP(Orders[[#This Row],[Customer ID]],customers!$A$1:$A$1001,customers!$I$1:$I$1001,,0)</f>
        <v>No</v>
      </c>
    </row>
    <row r="447" spans="1:16" x14ac:dyDescent="0.3">
      <c r="A447" s="2" t="s">
        <v>2999</v>
      </c>
      <c r="B447" s="4">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10">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4">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10">
        <f t="shared" si="18"/>
        <v>8.73</v>
      </c>
      <c r="N448" t="str">
        <f t="shared" si="19"/>
        <v>Liberica</v>
      </c>
      <c r="O448" t="str">
        <f t="shared" si="20"/>
        <v>Medium</v>
      </c>
      <c r="P448" t="str">
        <f>_xlfn.XLOOKUP(Orders[[#This Row],[Customer ID]],customers!$A$1:$A$1001,customers!$I$1:$I$1001,,0)</f>
        <v>Yes</v>
      </c>
    </row>
    <row r="449" spans="1:16" x14ac:dyDescent="0.3">
      <c r="A449" s="2" t="s">
        <v>3010</v>
      </c>
      <c r="B449" s="4">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10">
        <f t="shared" si="18"/>
        <v>17.91</v>
      </c>
      <c r="N449" t="str">
        <f t="shared" si="19"/>
        <v>Robusta</v>
      </c>
      <c r="O449" t="str">
        <f t="shared" si="20"/>
        <v>Medium</v>
      </c>
      <c r="P449" t="str">
        <f>_xlfn.XLOOKUP(Orders[[#This Row],[Customer ID]],customers!$A$1:$A$1001,customers!$I$1:$I$1001,,0)</f>
        <v>No</v>
      </c>
    </row>
    <row r="450" spans="1:16" x14ac:dyDescent="0.3">
      <c r="A450" s="2" t="s">
        <v>3015</v>
      </c>
      <c r="B450" s="4">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10">
        <f t="shared" si="18"/>
        <v>7.169999999999999</v>
      </c>
      <c r="N450" t="str">
        <f t="shared" si="19"/>
        <v>Robusta</v>
      </c>
      <c r="O450" t="str">
        <f t="shared" si="20"/>
        <v>Light</v>
      </c>
      <c r="P450" t="str">
        <f>_xlfn.XLOOKUP(Orders[[#This Row],[Customer ID]],customers!$A$1:$A$1001,customers!$I$1:$I$1001,,0)</f>
        <v>No</v>
      </c>
    </row>
    <row r="451" spans="1:16" x14ac:dyDescent="0.3">
      <c r="A451" s="2" t="s">
        <v>3021</v>
      </c>
      <c r="B451" s="4">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10">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4">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10">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4">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10">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4">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10">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4">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10">
        <f t="shared" si="21"/>
        <v>38.04</v>
      </c>
      <c r="N455" t="str">
        <f t="shared" si="22"/>
        <v>Liberica</v>
      </c>
      <c r="O455" t="str">
        <f t="shared" si="23"/>
        <v>Light</v>
      </c>
      <c r="P455" t="str">
        <f>_xlfn.XLOOKUP(Orders[[#This Row],[Customer ID]],customers!$A$1:$A$1001,customers!$I$1:$I$1001,,0)</f>
        <v>No</v>
      </c>
    </row>
    <row r="456" spans="1:16" x14ac:dyDescent="0.3">
      <c r="A456" s="2" t="s">
        <v>3053</v>
      </c>
      <c r="B456" s="4">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10">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4">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10">
        <f t="shared" si="21"/>
        <v>9.51</v>
      </c>
      <c r="N457" t="str">
        <f t="shared" si="22"/>
        <v>Liberica</v>
      </c>
      <c r="O457" t="str">
        <f t="shared" si="23"/>
        <v>Light</v>
      </c>
      <c r="P457" t="str">
        <f>_xlfn.XLOOKUP(Orders[[#This Row],[Customer ID]],customers!$A$1:$A$1001,customers!$I$1:$I$1001,,0)</f>
        <v>Yes</v>
      </c>
    </row>
    <row r="458" spans="1:16" x14ac:dyDescent="0.3">
      <c r="A458" s="2" t="s">
        <v>3064</v>
      </c>
      <c r="B458" s="4">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10">
        <f t="shared" si="21"/>
        <v>41.169999999999995</v>
      </c>
      <c r="N458" t="str">
        <f t="shared" si="22"/>
        <v>Robusta</v>
      </c>
      <c r="O458" t="str">
        <f t="shared" si="23"/>
        <v>Dark</v>
      </c>
      <c r="P458" t="str">
        <f>_xlfn.XLOOKUP(Orders[[#This Row],[Customer ID]],customers!$A$1:$A$1001,customers!$I$1:$I$1001,,0)</f>
        <v>No</v>
      </c>
    </row>
    <row r="459" spans="1:16" x14ac:dyDescent="0.3">
      <c r="A459" s="2" t="s">
        <v>3070</v>
      </c>
      <c r="B459" s="4">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10">
        <f t="shared" si="21"/>
        <v>47.55</v>
      </c>
      <c r="N459" t="str">
        <f t="shared" si="22"/>
        <v>Liberica</v>
      </c>
      <c r="O459" t="str">
        <f t="shared" si="23"/>
        <v>Light</v>
      </c>
      <c r="P459" t="str">
        <f>_xlfn.XLOOKUP(Orders[[#This Row],[Customer ID]],customers!$A$1:$A$1001,customers!$I$1:$I$1001,,0)</f>
        <v>No</v>
      </c>
    </row>
    <row r="460" spans="1:16" x14ac:dyDescent="0.3">
      <c r="A460" s="2" t="s">
        <v>3076</v>
      </c>
      <c r="B460" s="4">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10">
        <f t="shared" si="21"/>
        <v>45</v>
      </c>
      <c r="N460" t="str">
        <f t="shared" si="22"/>
        <v>Arabica</v>
      </c>
      <c r="O460" t="str">
        <f t="shared" si="23"/>
        <v>Medium</v>
      </c>
      <c r="P460" t="str">
        <f>_xlfn.XLOOKUP(Orders[[#This Row],[Customer ID]],customers!$A$1:$A$1001,customers!$I$1:$I$1001,,0)</f>
        <v>No</v>
      </c>
    </row>
    <row r="461" spans="1:16" x14ac:dyDescent="0.3">
      <c r="A461" s="2" t="s">
        <v>3082</v>
      </c>
      <c r="B461" s="4">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10">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4">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10">
        <f t="shared" si="21"/>
        <v>16.11</v>
      </c>
      <c r="N462" t="str">
        <f t="shared" si="22"/>
        <v>Robusta</v>
      </c>
      <c r="O462" t="str">
        <f t="shared" si="23"/>
        <v>Dark</v>
      </c>
      <c r="P462" t="str">
        <f>_xlfn.XLOOKUP(Orders[[#This Row],[Customer ID]],customers!$A$1:$A$1001,customers!$I$1:$I$1001,,0)</f>
        <v>Yes</v>
      </c>
    </row>
    <row r="463" spans="1:16" x14ac:dyDescent="0.3">
      <c r="A463" s="2" t="s">
        <v>3094</v>
      </c>
      <c r="B463" s="4">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10">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4">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10">
        <f t="shared" si="21"/>
        <v>49.75</v>
      </c>
      <c r="N464" t="str">
        <f t="shared" si="22"/>
        <v>Arabica</v>
      </c>
      <c r="O464" t="str">
        <f t="shared" si="23"/>
        <v>Dark</v>
      </c>
      <c r="P464" t="str">
        <f>_xlfn.XLOOKUP(Orders[[#This Row],[Customer ID]],customers!$A$1:$A$1001,customers!$I$1:$I$1001,,0)</f>
        <v>Yes</v>
      </c>
    </row>
    <row r="465" spans="1:16" x14ac:dyDescent="0.3">
      <c r="A465" s="2" t="s">
        <v>3106</v>
      </c>
      <c r="B465" s="4">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10">
        <f t="shared" si="21"/>
        <v>27.5</v>
      </c>
      <c r="N465" t="str">
        <f t="shared" si="22"/>
        <v>Excelsa</v>
      </c>
      <c r="O465" t="str">
        <f t="shared" si="23"/>
        <v>Medium</v>
      </c>
      <c r="P465" t="str">
        <f>_xlfn.XLOOKUP(Orders[[#This Row],[Customer ID]],customers!$A$1:$A$1001,customers!$I$1:$I$1001,,0)</f>
        <v>No</v>
      </c>
    </row>
    <row r="466" spans="1:16" x14ac:dyDescent="0.3">
      <c r="A466" s="2" t="s">
        <v>3112</v>
      </c>
      <c r="B466" s="4">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10">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4">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10">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4">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10">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4">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10">
        <f t="shared" si="21"/>
        <v>5.97</v>
      </c>
      <c r="N469" t="str">
        <f t="shared" si="22"/>
        <v>Arabica</v>
      </c>
      <c r="O469" t="str">
        <f t="shared" si="23"/>
        <v>Dark</v>
      </c>
      <c r="P469" t="str">
        <f>_xlfn.XLOOKUP(Orders[[#This Row],[Customer ID]],customers!$A$1:$A$1001,customers!$I$1:$I$1001,,0)</f>
        <v>No</v>
      </c>
    </row>
    <row r="470" spans="1:16" x14ac:dyDescent="0.3">
      <c r="A470" s="2" t="s">
        <v>3136</v>
      </c>
      <c r="B470" s="4">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10">
        <f t="shared" si="21"/>
        <v>41.25</v>
      </c>
      <c r="N470" t="str">
        <f t="shared" si="22"/>
        <v>Excelsa</v>
      </c>
      <c r="O470" t="str">
        <f t="shared" si="23"/>
        <v>Medium</v>
      </c>
      <c r="P470" t="str">
        <f>_xlfn.XLOOKUP(Orders[[#This Row],[Customer ID]],customers!$A$1:$A$1001,customers!$I$1:$I$1001,,0)</f>
        <v>Yes</v>
      </c>
    </row>
    <row r="471" spans="1:16" x14ac:dyDescent="0.3">
      <c r="A471" s="2" t="s">
        <v>3141</v>
      </c>
      <c r="B471" s="4">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10">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4">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10">
        <f t="shared" si="21"/>
        <v>6.75</v>
      </c>
      <c r="N472" t="str">
        <f t="shared" si="22"/>
        <v>Arabica</v>
      </c>
      <c r="O472" t="str">
        <f t="shared" si="23"/>
        <v>Medium</v>
      </c>
      <c r="P472" t="str">
        <f>_xlfn.XLOOKUP(Orders[[#This Row],[Customer ID]],customers!$A$1:$A$1001,customers!$I$1:$I$1001,,0)</f>
        <v>Yes</v>
      </c>
    </row>
    <row r="473" spans="1:16" x14ac:dyDescent="0.3">
      <c r="A473" s="2" t="s">
        <v>3153</v>
      </c>
      <c r="B473" s="4">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10">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4">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10">
        <f t="shared" si="21"/>
        <v>5.97</v>
      </c>
      <c r="N474" t="str">
        <f t="shared" si="22"/>
        <v>Arabica</v>
      </c>
      <c r="O474" t="str">
        <f t="shared" si="23"/>
        <v>Dark</v>
      </c>
      <c r="P474" t="str">
        <f>_xlfn.XLOOKUP(Orders[[#This Row],[Customer ID]],customers!$A$1:$A$1001,customers!$I$1:$I$1001,,0)</f>
        <v>No</v>
      </c>
    </row>
    <row r="475" spans="1:16" x14ac:dyDescent="0.3">
      <c r="A475" s="2" t="s">
        <v>3164</v>
      </c>
      <c r="B475" s="4">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10">
        <f t="shared" si="21"/>
        <v>25.9</v>
      </c>
      <c r="N475" t="str">
        <f t="shared" si="22"/>
        <v>Arabica</v>
      </c>
      <c r="O475" t="str">
        <f t="shared" si="23"/>
        <v>Light</v>
      </c>
      <c r="P475" t="str">
        <f>_xlfn.XLOOKUP(Orders[[#This Row],[Customer ID]],customers!$A$1:$A$1001,customers!$I$1:$I$1001,,0)</f>
        <v>No</v>
      </c>
    </row>
    <row r="476" spans="1:16" x14ac:dyDescent="0.3">
      <c r="A476" s="2" t="s">
        <v>3170</v>
      </c>
      <c r="B476" s="4">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10">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4">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10">
        <f t="shared" si="21"/>
        <v>8.73</v>
      </c>
      <c r="N477" t="str">
        <f t="shared" si="22"/>
        <v>Liberica</v>
      </c>
      <c r="O477" t="str">
        <f t="shared" si="23"/>
        <v>Medium</v>
      </c>
      <c r="P477" t="str">
        <f>_xlfn.XLOOKUP(Orders[[#This Row],[Customer ID]],customers!$A$1:$A$1001,customers!$I$1:$I$1001,,0)</f>
        <v>No</v>
      </c>
    </row>
    <row r="478" spans="1:16" x14ac:dyDescent="0.3">
      <c r="A478" s="2" t="s">
        <v>3181</v>
      </c>
      <c r="B478" s="4">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10">
        <f t="shared" si="21"/>
        <v>26.73</v>
      </c>
      <c r="N478" t="str">
        <f t="shared" si="22"/>
        <v>Excelsa</v>
      </c>
      <c r="O478" t="str">
        <f t="shared" si="23"/>
        <v>Light</v>
      </c>
      <c r="P478" t="str">
        <f>_xlfn.XLOOKUP(Orders[[#This Row],[Customer ID]],customers!$A$1:$A$1001,customers!$I$1:$I$1001,,0)</f>
        <v>Yes</v>
      </c>
    </row>
    <row r="479" spans="1:16" x14ac:dyDescent="0.3">
      <c r="A479" s="2" t="s">
        <v>3187</v>
      </c>
      <c r="B479" s="4">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10">
        <f t="shared" si="21"/>
        <v>26.19</v>
      </c>
      <c r="N479" t="str">
        <f t="shared" si="22"/>
        <v>Liberica</v>
      </c>
      <c r="O479" t="str">
        <f t="shared" si="23"/>
        <v>Medium</v>
      </c>
      <c r="P479" t="str">
        <f>_xlfn.XLOOKUP(Orders[[#This Row],[Customer ID]],customers!$A$1:$A$1001,customers!$I$1:$I$1001,,0)</f>
        <v>No</v>
      </c>
    </row>
    <row r="480" spans="1:16" x14ac:dyDescent="0.3">
      <c r="A480" s="2" t="s">
        <v>3193</v>
      </c>
      <c r="B480" s="4">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10">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4">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10">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4">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10">
        <f t="shared" si="21"/>
        <v>4.125</v>
      </c>
      <c r="N482" t="str">
        <f t="shared" si="22"/>
        <v>Excelsa</v>
      </c>
      <c r="O482" t="str">
        <f t="shared" si="23"/>
        <v>Medium</v>
      </c>
      <c r="P482" t="str">
        <f>_xlfn.XLOOKUP(Orders[[#This Row],[Customer ID]],customers!$A$1:$A$1001,customers!$I$1:$I$1001,,0)</f>
        <v>Yes</v>
      </c>
    </row>
    <row r="483" spans="1:16" x14ac:dyDescent="0.3">
      <c r="A483" s="2" t="s">
        <v>3208</v>
      </c>
      <c r="B483" s="4">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10">
        <f t="shared" si="21"/>
        <v>23.9</v>
      </c>
      <c r="N483" t="str">
        <f t="shared" si="22"/>
        <v>Robusta</v>
      </c>
      <c r="O483" t="str">
        <f t="shared" si="23"/>
        <v>Light</v>
      </c>
      <c r="P483" t="str">
        <f>_xlfn.XLOOKUP(Orders[[#This Row],[Customer ID]],customers!$A$1:$A$1001,customers!$I$1:$I$1001,,0)</f>
        <v>No</v>
      </c>
    </row>
    <row r="484" spans="1:16" x14ac:dyDescent="0.3">
      <c r="A484" s="2" t="s">
        <v>3214</v>
      </c>
      <c r="B484" s="4">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10">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4">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10">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4">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10">
        <f t="shared" si="21"/>
        <v>57.06</v>
      </c>
      <c r="N486" t="str">
        <f t="shared" si="22"/>
        <v>Liberica</v>
      </c>
      <c r="O486" t="str">
        <f t="shared" si="23"/>
        <v>Light</v>
      </c>
      <c r="P486" t="str">
        <f>_xlfn.XLOOKUP(Orders[[#This Row],[Customer ID]],customers!$A$1:$A$1001,customers!$I$1:$I$1001,,0)</f>
        <v>No</v>
      </c>
    </row>
    <row r="487" spans="1:16" x14ac:dyDescent="0.3">
      <c r="A487" s="2" t="s">
        <v>3230</v>
      </c>
      <c r="B487" s="4">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10">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4">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10">
        <f t="shared" si="21"/>
        <v>52.38</v>
      </c>
      <c r="N488" t="str">
        <f t="shared" si="22"/>
        <v>Liberica</v>
      </c>
      <c r="O488" t="str">
        <f t="shared" si="23"/>
        <v>Medium</v>
      </c>
      <c r="P488" t="str">
        <f>_xlfn.XLOOKUP(Orders[[#This Row],[Customer ID]],customers!$A$1:$A$1001,customers!$I$1:$I$1001,,0)</f>
        <v>Yes</v>
      </c>
    </row>
    <row r="489" spans="1:16" x14ac:dyDescent="0.3">
      <c r="A489" s="2" t="s">
        <v>3242</v>
      </c>
      <c r="B489" s="4">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10">
        <f t="shared" si="21"/>
        <v>72.900000000000006</v>
      </c>
      <c r="N489" t="str">
        <f t="shared" si="22"/>
        <v>Excelsa</v>
      </c>
      <c r="O489" t="str">
        <f t="shared" si="23"/>
        <v>Dark</v>
      </c>
      <c r="P489" t="str">
        <f>_xlfn.XLOOKUP(Orders[[#This Row],[Customer ID]],customers!$A$1:$A$1001,customers!$I$1:$I$1001,,0)</f>
        <v>No</v>
      </c>
    </row>
    <row r="490" spans="1:16" x14ac:dyDescent="0.3">
      <c r="A490" s="2" t="s">
        <v>3248</v>
      </c>
      <c r="B490" s="4">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10">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4">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10">
        <f t="shared" si="21"/>
        <v>95.1</v>
      </c>
      <c r="N491" t="str">
        <f t="shared" si="22"/>
        <v>Liberica</v>
      </c>
      <c r="O491" t="str">
        <f t="shared" si="23"/>
        <v>Light</v>
      </c>
      <c r="P491" t="str">
        <f>_xlfn.XLOOKUP(Orders[[#This Row],[Customer ID]],customers!$A$1:$A$1001,customers!$I$1:$I$1001,,0)</f>
        <v>No</v>
      </c>
    </row>
    <row r="492" spans="1:16" x14ac:dyDescent="0.3">
      <c r="A492" s="2" t="s">
        <v>3260</v>
      </c>
      <c r="B492" s="4">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10">
        <f t="shared" si="21"/>
        <v>15.54</v>
      </c>
      <c r="N492" t="str">
        <f t="shared" si="22"/>
        <v>Liberica</v>
      </c>
      <c r="O492" t="str">
        <f t="shared" si="23"/>
        <v>Dark</v>
      </c>
      <c r="P492" t="str">
        <f>_xlfn.XLOOKUP(Orders[[#This Row],[Customer ID]],customers!$A$1:$A$1001,customers!$I$1:$I$1001,,0)</f>
        <v>No</v>
      </c>
    </row>
    <row r="493" spans="1:16" x14ac:dyDescent="0.3">
      <c r="A493" s="2" t="s">
        <v>3266</v>
      </c>
      <c r="B493" s="4">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10">
        <f t="shared" si="21"/>
        <v>23.31</v>
      </c>
      <c r="N493" t="str">
        <f t="shared" si="22"/>
        <v>Liberica</v>
      </c>
      <c r="O493" t="str">
        <f t="shared" si="23"/>
        <v>Dark</v>
      </c>
      <c r="P493" t="str">
        <f>_xlfn.XLOOKUP(Orders[[#This Row],[Customer ID]],customers!$A$1:$A$1001,customers!$I$1:$I$1001,,0)</f>
        <v>No</v>
      </c>
    </row>
    <row r="494" spans="1:16" x14ac:dyDescent="0.3">
      <c r="A494" s="2" t="s">
        <v>3271</v>
      </c>
      <c r="B494" s="4">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10">
        <f t="shared" si="21"/>
        <v>4.125</v>
      </c>
      <c r="N494" t="str">
        <f t="shared" si="22"/>
        <v>Excelsa</v>
      </c>
      <c r="O494" t="str">
        <f t="shared" si="23"/>
        <v>Medium</v>
      </c>
      <c r="P494" t="str">
        <f>_xlfn.XLOOKUP(Orders[[#This Row],[Customer ID]],customers!$A$1:$A$1001,customers!$I$1:$I$1001,,0)</f>
        <v>Yes</v>
      </c>
    </row>
    <row r="495" spans="1:16" x14ac:dyDescent="0.3">
      <c r="A495" s="2" t="s">
        <v>3277</v>
      </c>
      <c r="B495" s="4">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10">
        <f t="shared" si="21"/>
        <v>35.82</v>
      </c>
      <c r="N495" t="str">
        <f t="shared" si="22"/>
        <v>Robusta</v>
      </c>
      <c r="O495" t="str">
        <f t="shared" si="23"/>
        <v>Medium</v>
      </c>
      <c r="P495" t="str">
        <f>_xlfn.XLOOKUP(Orders[[#This Row],[Customer ID]],customers!$A$1:$A$1001,customers!$I$1:$I$1001,,0)</f>
        <v>No</v>
      </c>
    </row>
    <row r="496" spans="1:16" x14ac:dyDescent="0.3">
      <c r="A496" s="2" t="s">
        <v>3283</v>
      </c>
      <c r="B496" s="4">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10">
        <f t="shared" si="21"/>
        <v>31.7</v>
      </c>
      <c r="N496" t="str">
        <f t="shared" si="22"/>
        <v>Liberica</v>
      </c>
      <c r="O496" t="str">
        <f t="shared" si="23"/>
        <v>Light</v>
      </c>
      <c r="P496" t="str">
        <f>_xlfn.XLOOKUP(Orders[[#This Row],[Customer ID]],customers!$A$1:$A$1001,customers!$I$1:$I$1001,,0)</f>
        <v>No</v>
      </c>
    </row>
    <row r="497" spans="1:16" x14ac:dyDescent="0.3">
      <c r="A497" s="2" t="s">
        <v>3289</v>
      </c>
      <c r="B497" s="4">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10">
        <f t="shared" si="21"/>
        <v>79.25</v>
      </c>
      <c r="N497" t="str">
        <f t="shared" si="22"/>
        <v>Liberica</v>
      </c>
      <c r="O497" t="str">
        <f t="shared" si="23"/>
        <v>Light</v>
      </c>
      <c r="P497" t="str">
        <f>_xlfn.XLOOKUP(Orders[[#This Row],[Customer ID]],customers!$A$1:$A$1001,customers!$I$1:$I$1001,,0)</f>
        <v>Yes</v>
      </c>
    </row>
    <row r="498" spans="1:16" x14ac:dyDescent="0.3">
      <c r="A498" s="2" t="s">
        <v>3294</v>
      </c>
      <c r="B498" s="4">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10">
        <f t="shared" si="21"/>
        <v>10.935</v>
      </c>
      <c r="N498" t="str">
        <f t="shared" si="22"/>
        <v>Excelsa</v>
      </c>
      <c r="O498" t="str">
        <f t="shared" si="23"/>
        <v>Dark</v>
      </c>
      <c r="P498" t="str">
        <f>_xlfn.XLOOKUP(Orders[[#This Row],[Customer ID]],customers!$A$1:$A$1001,customers!$I$1:$I$1001,,0)</f>
        <v>No</v>
      </c>
    </row>
    <row r="499" spans="1:16" x14ac:dyDescent="0.3">
      <c r="A499" s="2" t="s">
        <v>3300</v>
      </c>
      <c r="B499" s="4">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10">
        <f t="shared" si="21"/>
        <v>39.799999999999997</v>
      </c>
      <c r="N499" t="str">
        <f t="shared" si="22"/>
        <v>Arabica</v>
      </c>
      <c r="O499" t="str">
        <f t="shared" si="23"/>
        <v>Dark</v>
      </c>
      <c r="P499" t="str">
        <f>_xlfn.XLOOKUP(Orders[[#This Row],[Customer ID]],customers!$A$1:$A$1001,customers!$I$1:$I$1001,,0)</f>
        <v>No</v>
      </c>
    </row>
    <row r="500" spans="1:16" x14ac:dyDescent="0.3">
      <c r="A500" s="2" t="s">
        <v>3307</v>
      </c>
      <c r="B500" s="4">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10">
        <f t="shared" si="21"/>
        <v>49.75</v>
      </c>
      <c r="N500" t="str">
        <f t="shared" si="22"/>
        <v>Robusta</v>
      </c>
      <c r="O500" t="str">
        <f t="shared" si="23"/>
        <v>Medium</v>
      </c>
      <c r="P500" t="str">
        <f>_xlfn.XLOOKUP(Orders[[#This Row],[Customer ID]],customers!$A$1:$A$1001,customers!$I$1:$I$1001,,0)</f>
        <v>Yes</v>
      </c>
    </row>
    <row r="501" spans="1:16" x14ac:dyDescent="0.3">
      <c r="A501" s="2" t="s">
        <v>3313</v>
      </c>
      <c r="B501" s="4">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10">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4">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10">
        <f t="shared" si="21"/>
        <v>47.8</v>
      </c>
      <c r="N502" t="str">
        <f t="shared" si="22"/>
        <v>Robusta</v>
      </c>
      <c r="O502" t="str">
        <f t="shared" si="23"/>
        <v>Light</v>
      </c>
      <c r="P502" t="str">
        <f>_xlfn.XLOOKUP(Orders[[#This Row],[Customer ID]],customers!$A$1:$A$1001,customers!$I$1:$I$1001,,0)</f>
        <v>No</v>
      </c>
    </row>
    <row r="503" spans="1:16" x14ac:dyDescent="0.3">
      <c r="A503" s="2" t="s">
        <v>3323</v>
      </c>
      <c r="B503" s="4">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10">
        <f t="shared" si="21"/>
        <v>11.94</v>
      </c>
      <c r="N503" t="str">
        <f t="shared" si="22"/>
        <v>Robusta</v>
      </c>
      <c r="O503" t="str">
        <f t="shared" si="23"/>
        <v>Medium</v>
      </c>
      <c r="P503" t="str">
        <f>_xlfn.XLOOKUP(Orders[[#This Row],[Customer ID]],customers!$A$1:$A$1001,customers!$I$1:$I$1001,,0)</f>
        <v>No</v>
      </c>
    </row>
    <row r="504" spans="1:16" x14ac:dyDescent="0.3">
      <c r="A504" s="2" t="s">
        <v>3323</v>
      </c>
      <c r="B504" s="4">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10">
        <f t="shared" si="21"/>
        <v>16.5</v>
      </c>
      <c r="N504" t="str">
        <f t="shared" si="22"/>
        <v>Excelsa</v>
      </c>
      <c r="O504" t="str">
        <f t="shared" si="23"/>
        <v>Medium</v>
      </c>
      <c r="P504" t="str">
        <f>_xlfn.XLOOKUP(Orders[[#This Row],[Customer ID]],customers!$A$1:$A$1001,customers!$I$1:$I$1001,,0)</f>
        <v>No</v>
      </c>
    </row>
    <row r="505" spans="1:16" x14ac:dyDescent="0.3">
      <c r="A505" s="2" t="s">
        <v>3323</v>
      </c>
      <c r="B505" s="4">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10">
        <f t="shared" si="21"/>
        <v>51.8</v>
      </c>
      <c r="N505" t="str">
        <f t="shared" si="22"/>
        <v>Liberica</v>
      </c>
      <c r="O505" t="str">
        <f t="shared" si="23"/>
        <v>Dark</v>
      </c>
      <c r="P505" t="str">
        <f>_xlfn.XLOOKUP(Orders[[#This Row],[Customer ID]],customers!$A$1:$A$1001,customers!$I$1:$I$1001,,0)</f>
        <v>No</v>
      </c>
    </row>
    <row r="506" spans="1:16" x14ac:dyDescent="0.3">
      <c r="A506" s="2" t="s">
        <v>3323</v>
      </c>
      <c r="B506" s="4">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10">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4">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10">
        <f t="shared" si="21"/>
        <v>26.19</v>
      </c>
      <c r="N507" t="str">
        <f t="shared" si="22"/>
        <v>Liberica</v>
      </c>
      <c r="O507" t="str">
        <f t="shared" si="23"/>
        <v>Medium</v>
      </c>
      <c r="P507" t="str">
        <f>_xlfn.XLOOKUP(Orders[[#This Row],[Customer ID]],customers!$A$1:$A$1001,customers!$I$1:$I$1001,,0)</f>
        <v>No</v>
      </c>
    </row>
    <row r="508" spans="1:16" x14ac:dyDescent="0.3">
      <c r="A508" s="2" t="s">
        <v>3349</v>
      </c>
      <c r="B508" s="4">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10">
        <f t="shared" si="21"/>
        <v>25.9</v>
      </c>
      <c r="N508" t="str">
        <f t="shared" si="22"/>
        <v>Arabica</v>
      </c>
      <c r="O508" t="str">
        <f t="shared" si="23"/>
        <v>Light</v>
      </c>
      <c r="P508" t="str">
        <f>_xlfn.XLOOKUP(Orders[[#This Row],[Customer ID]],customers!$A$1:$A$1001,customers!$I$1:$I$1001,,0)</f>
        <v>Yes</v>
      </c>
    </row>
    <row r="509" spans="1:16" x14ac:dyDescent="0.3">
      <c r="A509" s="2" t="s">
        <v>3355</v>
      </c>
      <c r="B509" s="4">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10">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4">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10">
        <f t="shared" si="21"/>
        <v>46.62</v>
      </c>
      <c r="N510" t="str">
        <f t="shared" si="22"/>
        <v>Liberica</v>
      </c>
      <c r="O510" t="str">
        <f t="shared" si="23"/>
        <v>Dark</v>
      </c>
      <c r="P510" t="str">
        <f>_xlfn.XLOOKUP(Orders[[#This Row],[Customer ID]],customers!$A$1:$A$1001,customers!$I$1:$I$1001,,0)</f>
        <v>No</v>
      </c>
    </row>
    <row r="511" spans="1:16" x14ac:dyDescent="0.3">
      <c r="A511" s="2" t="s">
        <v>3367</v>
      </c>
      <c r="B511" s="4">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10">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4">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10">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4">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10">
        <f t="shared" si="21"/>
        <v>13.5</v>
      </c>
      <c r="N513" t="str">
        <f t="shared" si="22"/>
        <v>Arabica</v>
      </c>
      <c r="O513" t="str">
        <f t="shared" si="23"/>
        <v>Medium</v>
      </c>
      <c r="P513" t="str">
        <f>_xlfn.XLOOKUP(Orders[[#This Row],[Customer ID]],customers!$A$1:$A$1001,customers!$I$1:$I$1001,,0)</f>
        <v>Yes</v>
      </c>
    </row>
    <row r="514" spans="1:16" x14ac:dyDescent="0.3">
      <c r="A514" s="2" t="s">
        <v>3385</v>
      </c>
      <c r="B514" s="4">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10">
        <f t="shared" si="21"/>
        <v>47.55</v>
      </c>
      <c r="N514" t="str">
        <f t="shared" si="22"/>
        <v>Liberica</v>
      </c>
      <c r="O514" t="str">
        <f t="shared" si="23"/>
        <v>Light</v>
      </c>
      <c r="P514" t="str">
        <f>_xlfn.XLOOKUP(Orders[[#This Row],[Customer ID]],customers!$A$1:$A$1001,customers!$I$1:$I$1001,,0)</f>
        <v>No</v>
      </c>
    </row>
    <row r="515" spans="1:16" x14ac:dyDescent="0.3">
      <c r="A515" s="2" t="s">
        <v>3391</v>
      </c>
      <c r="B515" s="4">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10">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4">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10">
        <f t="shared" si="24"/>
        <v>26.19</v>
      </c>
      <c r="N516" t="str">
        <f t="shared" si="25"/>
        <v>Liberica</v>
      </c>
      <c r="O516" t="str">
        <f t="shared" si="26"/>
        <v>Medium</v>
      </c>
      <c r="P516" t="str">
        <f>_xlfn.XLOOKUP(Orders[[#This Row],[Customer ID]],customers!$A$1:$A$1001,customers!$I$1:$I$1001,,0)</f>
        <v>Yes</v>
      </c>
    </row>
    <row r="517" spans="1:16" x14ac:dyDescent="0.3">
      <c r="A517" s="2" t="s">
        <v>3402</v>
      </c>
      <c r="B517" s="4">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10">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4">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10">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4">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10">
        <f t="shared" si="24"/>
        <v>7.77</v>
      </c>
      <c r="N519" t="str">
        <f t="shared" si="25"/>
        <v>Liberica</v>
      </c>
      <c r="O519" t="str">
        <f t="shared" si="26"/>
        <v>Dark</v>
      </c>
      <c r="P519" t="str">
        <f>_xlfn.XLOOKUP(Orders[[#This Row],[Customer ID]],customers!$A$1:$A$1001,customers!$I$1:$I$1001,,0)</f>
        <v>No</v>
      </c>
    </row>
    <row r="520" spans="1:16" x14ac:dyDescent="0.3">
      <c r="A520" s="2" t="s">
        <v>3418</v>
      </c>
      <c r="B520" s="4">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10">
        <f t="shared" si="24"/>
        <v>139.72499999999999</v>
      </c>
      <c r="N520" t="str">
        <f t="shared" si="25"/>
        <v>Excelsa</v>
      </c>
      <c r="O520" t="str">
        <f t="shared" si="26"/>
        <v>Dark</v>
      </c>
      <c r="P520" t="str">
        <f>_xlfn.XLOOKUP(Orders[[#This Row],[Customer ID]],customers!$A$1:$A$1001,customers!$I$1:$I$1001,,0)</f>
        <v>No</v>
      </c>
    </row>
    <row r="521" spans="1:16" x14ac:dyDescent="0.3">
      <c r="A521" s="2" t="s">
        <v>3424</v>
      </c>
      <c r="B521" s="4">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10">
        <f t="shared" si="24"/>
        <v>11.94</v>
      </c>
      <c r="N521" t="str">
        <f t="shared" si="25"/>
        <v>Arabica</v>
      </c>
      <c r="O521" t="str">
        <f t="shared" si="26"/>
        <v>Dark</v>
      </c>
      <c r="P521" t="str">
        <f>_xlfn.XLOOKUP(Orders[[#This Row],[Customer ID]],customers!$A$1:$A$1001,customers!$I$1:$I$1001,,0)</f>
        <v>Yes</v>
      </c>
    </row>
    <row r="522" spans="1:16" x14ac:dyDescent="0.3">
      <c r="A522" s="2" t="s">
        <v>3430</v>
      </c>
      <c r="B522" s="4">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10">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4">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10">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4">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10">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4">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10">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4">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10">
        <f t="shared" si="24"/>
        <v>72.91</v>
      </c>
      <c r="N526" t="str">
        <f t="shared" si="25"/>
        <v>Liberica</v>
      </c>
      <c r="O526" t="str">
        <f t="shared" si="26"/>
        <v>Light</v>
      </c>
      <c r="P526" t="str">
        <f>_xlfn.XLOOKUP(Orders[[#This Row],[Customer ID]],customers!$A$1:$A$1001,customers!$I$1:$I$1001,,0)</f>
        <v>No</v>
      </c>
    </row>
    <row r="527" spans="1:16" x14ac:dyDescent="0.3">
      <c r="A527" s="2" t="s">
        <v>3458</v>
      </c>
      <c r="B527" s="4">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10">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4">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10">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4">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10">
        <f t="shared" si="24"/>
        <v>41.25</v>
      </c>
      <c r="N529" t="str">
        <f t="shared" si="25"/>
        <v>Excelsa</v>
      </c>
      <c r="O529" t="str">
        <f t="shared" si="26"/>
        <v>Medium</v>
      </c>
      <c r="P529" t="str">
        <f>_xlfn.XLOOKUP(Orders[[#This Row],[Customer ID]],customers!$A$1:$A$1001,customers!$I$1:$I$1001,,0)</f>
        <v>No</v>
      </c>
    </row>
    <row r="530" spans="1:16" x14ac:dyDescent="0.3">
      <c r="A530" s="2" t="s">
        <v>3475</v>
      </c>
      <c r="B530" s="4">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10">
        <f t="shared" si="24"/>
        <v>53.46</v>
      </c>
      <c r="N530" t="str">
        <f t="shared" si="25"/>
        <v>Excelsa</v>
      </c>
      <c r="O530" t="str">
        <f t="shared" si="26"/>
        <v>Light</v>
      </c>
      <c r="P530" t="str">
        <f>_xlfn.XLOOKUP(Orders[[#This Row],[Customer ID]],customers!$A$1:$A$1001,customers!$I$1:$I$1001,,0)</f>
        <v>No</v>
      </c>
    </row>
    <row r="531" spans="1:16" x14ac:dyDescent="0.3">
      <c r="A531" s="2" t="s">
        <v>3481</v>
      </c>
      <c r="B531" s="4">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10">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4">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10">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4">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10">
        <f t="shared" si="24"/>
        <v>44.75</v>
      </c>
      <c r="N533" t="str">
        <f t="shared" si="25"/>
        <v>Robusta</v>
      </c>
      <c r="O533" t="str">
        <f t="shared" si="26"/>
        <v>Dark</v>
      </c>
      <c r="P533" t="str">
        <f>_xlfn.XLOOKUP(Orders[[#This Row],[Customer ID]],customers!$A$1:$A$1001,customers!$I$1:$I$1001,,0)</f>
        <v>No</v>
      </c>
    </row>
    <row r="534" spans="1:16" x14ac:dyDescent="0.3">
      <c r="A534" s="2" t="s">
        <v>3499</v>
      </c>
      <c r="B534" s="4">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10">
        <f t="shared" si="24"/>
        <v>16.5</v>
      </c>
      <c r="N534" t="str">
        <f t="shared" si="25"/>
        <v>Excelsa</v>
      </c>
      <c r="O534" t="str">
        <f t="shared" si="26"/>
        <v>Medium</v>
      </c>
      <c r="P534" t="str">
        <f>_xlfn.XLOOKUP(Orders[[#This Row],[Customer ID]],customers!$A$1:$A$1001,customers!$I$1:$I$1001,,0)</f>
        <v>Yes</v>
      </c>
    </row>
    <row r="535" spans="1:16" x14ac:dyDescent="0.3">
      <c r="A535" s="2" t="s">
        <v>3505</v>
      </c>
      <c r="B535" s="4">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10">
        <f t="shared" si="24"/>
        <v>21.479999999999997</v>
      </c>
      <c r="N535" t="str">
        <f t="shared" si="25"/>
        <v>Robusta</v>
      </c>
      <c r="O535" t="str">
        <f t="shared" si="26"/>
        <v>Dark</v>
      </c>
      <c r="P535" t="str">
        <f>_xlfn.XLOOKUP(Orders[[#This Row],[Customer ID]],customers!$A$1:$A$1001,customers!$I$1:$I$1001,,0)</f>
        <v>No</v>
      </c>
    </row>
    <row r="536" spans="1:16" x14ac:dyDescent="0.3">
      <c r="A536" s="2" t="s">
        <v>3510</v>
      </c>
      <c r="B536" s="4">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10">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4">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10">
        <f t="shared" si="24"/>
        <v>9.51</v>
      </c>
      <c r="N537" t="str">
        <f t="shared" si="25"/>
        <v>Liberica</v>
      </c>
      <c r="O537" t="str">
        <f t="shared" si="26"/>
        <v>Light</v>
      </c>
      <c r="P537" t="str">
        <f>_xlfn.XLOOKUP(Orders[[#This Row],[Customer ID]],customers!$A$1:$A$1001,customers!$I$1:$I$1001,,0)</f>
        <v>No</v>
      </c>
    </row>
    <row r="538" spans="1:16" x14ac:dyDescent="0.3">
      <c r="A538" s="2" t="s">
        <v>3521</v>
      </c>
      <c r="B538" s="4">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10">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4">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10">
        <f t="shared" si="24"/>
        <v>111.78</v>
      </c>
      <c r="N539" t="str">
        <f t="shared" si="25"/>
        <v>Excelsa</v>
      </c>
      <c r="O539" t="str">
        <f t="shared" si="26"/>
        <v>Dark</v>
      </c>
      <c r="P539" t="str">
        <f>_xlfn.XLOOKUP(Orders[[#This Row],[Customer ID]],customers!$A$1:$A$1001,customers!$I$1:$I$1001,,0)</f>
        <v>Yes</v>
      </c>
    </row>
    <row r="540" spans="1:16" x14ac:dyDescent="0.3">
      <c r="A540" s="2" t="s">
        <v>3532</v>
      </c>
      <c r="B540" s="4">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10">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4">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10">
        <f t="shared" si="24"/>
        <v>26.849999999999994</v>
      </c>
      <c r="N541" t="str">
        <f t="shared" si="25"/>
        <v>Robusta</v>
      </c>
      <c r="O541" t="str">
        <f t="shared" si="26"/>
        <v>Dark</v>
      </c>
      <c r="P541" t="str">
        <f>_xlfn.XLOOKUP(Orders[[#This Row],[Customer ID]],customers!$A$1:$A$1001,customers!$I$1:$I$1001,,0)</f>
        <v>No</v>
      </c>
    </row>
    <row r="542" spans="1:16" x14ac:dyDescent="0.3">
      <c r="A542" s="2" t="s">
        <v>3542</v>
      </c>
      <c r="B542" s="4">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10">
        <f t="shared" si="24"/>
        <v>63.4</v>
      </c>
      <c r="N542" t="str">
        <f t="shared" si="25"/>
        <v>Liberica</v>
      </c>
      <c r="O542" t="str">
        <f t="shared" si="26"/>
        <v>Light</v>
      </c>
      <c r="P542" t="str">
        <f>_xlfn.XLOOKUP(Orders[[#This Row],[Customer ID]],customers!$A$1:$A$1001,customers!$I$1:$I$1001,,0)</f>
        <v>Yes</v>
      </c>
    </row>
    <row r="543" spans="1:16" x14ac:dyDescent="0.3">
      <c r="A543" s="2" t="s">
        <v>3548</v>
      </c>
      <c r="B543" s="4">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10">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4">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10">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4">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10">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4">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10">
        <f t="shared" si="24"/>
        <v>15.54</v>
      </c>
      <c r="N546" t="str">
        <f t="shared" si="25"/>
        <v>Arabica</v>
      </c>
      <c r="O546" t="str">
        <f t="shared" si="26"/>
        <v>Light</v>
      </c>
      <c r="P546" t="str">
        <f>_xlfn.XLOOKUP(Orders[[#This Row],[Customer ID]],customers!$A$1:$A$1001,customers!$I$1:$I$1001,,0)</f>
        <v>No</v>
      </c>
    </row>
    <row r="547" spans="1:16" x14ac:dyDescent="0.3">
      <c r="A547" s="2" t="s">
        <v>3571</v>
      </c>
      <c r="B547" s="4">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10">
        <f t="shared" si="24"/>
        <v>15.54</v>
      </c>
      <c r="N547" t="str">
        <f t="shared" si="25"/>
        <v>Liberica</v>
      </c>
      <c r="O547" t="str">
        <f t="shared" si="26"/>
        <v>Dark</v>
      </c>
      <c r="P547" t="str">
        <f>_xlfn.XLOOKUP(Orders[[#This Row],[Customer ID]],customers!$A$1:$A$1001,customers!$I$1:$I$1001,,0)</f>
        <v>No</v>
      </c>
    </row>
    <row r="548" spans="1:16" x14ac:dyDescent="0.3">
      <c r="A548" s="2" t="s">
        <v>3577</v>
      </c>
      <c r="B548" s="4">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10">
        <f t="shared" si="24"/>
        <v>83.835000000000008</v>
      </c>
      <c r="N548" t="str">
        <f t="shared" si="25"/>
        <v>Excelsa</v>
      </c>
      <c r="O548" t="str">
        <f t="shared" si="26"/>
        <v>Dark</v>
      </c>
      <c r="P548" t="str">
        <f>_xlfn.XLOOKUP(Orders[[#This Row],[Customer ID]],customers!$A$1:$A$1001,customers!$I$1:$I$1001,,0)</f>
        <v>No</v>
      </c>
    </row>
    <row r="549" spans="1:16" x14ac:dyDescent="0.3">
      <c r="A549" s="2" t="s">
        <v>3582</v>
      </c>
      <c r="B549" s="4">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10">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4">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10">
        <f t="shared" si="24"/>
        <v>13.365</v>
      </c>
      <c r="N550" t="str">
        <f t="shared" si="25"/>
        <v>Excelsa</v>
      </c>
      <c r="O550" t="str">
        <f t="shared" si="26"/>
        <v>Light</v>
      </c>
      <c r="P550" t="str">
        <f>_xlfn.XLOOKUP(Orders[[#This Row],[Customer ID]],customers!$A$1:$A$1001,customers!$I$1:$I$1001,,0)</f>
        <v>Yes</v>
      </c>
    </row>
    <row r="551" spans="1:16" x14ac:dyDescent="0.3">
      <c r="A551" s="2" t="s">
        <v>3593</v>
      </c>
      <c r="B551" s="4">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10">
        <f t="shared" si="24"/>
        <v>17.82</v>
      </c>
      <c r="N551" t="str">
        <f t="shared" si="25"/>
        <v>Excelsa</v>
      </c>
      <c r="O551" t="str">
        <f t="shared" si="26"/>
        <v>Light</v>
      </c>
      <c r="P551" t="str">
        <f>_xlfn.XLOOKUP(Orders[[#This Row],[Customer ID]],customers!$A$1:$A$1001,customers!$I$1:$I$1001,,0)</f>
        <v>Yes</v>
      </c>
    </row>
    <row r="552" spans="1:16" x14ac:dyDescent="0.3">
      <c r="A552" s="2" t="s">
        <v>3599</v>
      </c>
      <c r="B552" s="4">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10">
        <f t="shared" si="24"/>
        <v>23.31</v>
      </c>
      <c r="N552" t="str">
        <f t="shared" si="25"/>
        <v>Liberica</v>
      </c>
      <c r="O552" t="str">
        <f t="shared" si="26"/>
        <v>Dark</v>
      </c>
      <c r="P552" t="str">
        <f>_xlfn.XLOOKUP(Orders[[#This Row],[Customer ID]],customers!$A$1:$A$1001,customers!$I$1:$I$1001,,0)</f>
        <v>Yes</v>
      </c>
    </row>
    <row r="553" spans="1:16" x14ac:dyDescent="0.3">
      <c r="A553" s="2" t="s">
        <v>3605</v>
      </c>
      <c r="B553" s="4">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10">
        <f t="shared" si="24"/>
        <v>7.29</v>
      </c>
      <c r="N553" t="str">
        <f t="shared" si="25"/>
        <v>Excelsa</v>
      </c>
      <c r="O553" t="str">
        <f t="shared" si="26"/>
        <v>Dark</v>
      </c>
      <c r="P553" t="str">
        <f>_xlfn.XLOOKUP(Orders[[#This Row],[Customer ID]],customers!$A$1:$A$1001,customers!$I$1:$I$1001,,0)</f>
        <v>No</v>
      </c>
    </row>
    <row r="554" spans="1:16" x14ac:dyDescent="0.3">
      <c r="A554" s="2" t="s">
        <v>3611</v>
      </c>
      <c r="B554" s="4">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10">
        <f t="shared" si="24"/>
        <v>17.82</v>
      </c>
      <c r="N554" t="str">
        <f t="shared" si="25"/>
        <v>Excelsa</v>
      </c>
      <c r="O554" t="str">
        <f t="shared" si="26"/>
        <v>Light</v>
      </c>
      <c r="P554" t="str">
        <f>_xlfn.XLOOKUP(Orders[[#This Row],[Customer ID]],customers!$A$1:$A$1001,customers!$I$1:$I$1001,,0)</f>
        <v>Yes</v>
      </c>
    </row>
    <row r="555" spans="1:16" x14ac:dyDescent="0.3">
      <c r="A555" s="2" t="s">
        <v>3617</v>
      </c>
      <c r="B555" s="4">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10">
        <f t="shared" si="24"/>
        <v>68.75</v>
      </c>
      <c r="N555" t="str">
        <f t="shared" si="25"/>
        <v>Excelsa</v>
      </c>
      <c r="O555" t="str">
        <f t="shared" si="26"/>
        <v>Medium</v>
      </c>
      <c r="P555" t="str">
        <f>_xlfn.XLOOKUP(Orders[[#This Row],[Customer ID]],customers!$A$1:$A$1001,customers!$I$1:$I$1001,,0)</f>
        <v>No</v>
      </c>
    </row>
    <row r="556" spans="1:16" x14ac:dyDescent="0.3">
      <c r="A556" s="2" t="s">
        <v>3622</v>
      </c>
      <c r="B556" s="4">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10">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4">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10">
        <f t="shared" si="24"/>
        <v>82.5</v>
      </c>
      <c r="N557" t="str">
        <f t="shared" si="25"/>
        <v>Excelsa</v>
      </c>
      <c r="O557" t="str">
        <f t="shared" si="26"/>
        <v>Medium</v>
      </c>
      <c r="P557" t="str">
        <f>_xlfn.XLOOKUP(Orders[[#This Row],[Customer ID]],customers!$A$1:$A$1001,customers!$I$1:$I$1001,,0)</f>
        <v>No</v>
      </c>
    </row>
    <row r="558" spans="1:16" x14ac:dyDescent="0.3">
      <c r="A558" s="2" t="s">
        <v>3633</v>
      </c>
      <c r="B558" s="4">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10">
        <f t="shared" si="24"/>
        <v>8.73</v>
      </c>
      <c r="N558" t="str">
        <f t="shared" si="25"/>
        <v>Liberica</v>
      </c>
      <c r="O558" t="str">
        <f t="shared" si="26"/>
        <v>Medium</v>
      </c>
      <c r="P558" t="str">
        <f>_xlfn.XLOOKUP(Orders[[#This Row],[Customer ID]],customers!$A$1:$A$1001,customers!$I$1:$I$1001,,0)</f>
        <v>Yes</v>
      </c>
    </row>
    <row r="559" spans="1:16" x14ac:dyDescent="0.3">
      <c r="A559" s="2" t="s">
        <v>3638</v>
      </c>
      <c r="B559" s="4">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10">
        <f t="shared" si="24"/>
        <v>59.4</v>
      </c>
      <c r="N559" t="str">
        <f t="shared" si="25"/>
        <v>Excelsa</v>
      </c>
      <c r="O559" t="str">
        <f t="shared" si="26"/>
        <v>Light</v>
      </c>
      <c r="P559" t="str">
        <f>_xlfn.XLOOKUP(Orders[[#This Row],[Customer ID]],customers!$A$1:$A$1001,customers!$I$1:$I$1001,,0)</f>
        <v>Yes</v>
      </c>
    </row>
    <row r="560" spans="1:16" x14ac:dyDescent="0.3">
      <c r="A560" s="2" t="s">
        <v>3643</v>
      </c>
      <c r="B560" s="4">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10">
        <f t="shared" si="24"/>
        <v>15.54</v>
      </c>
      <c r="N560" t="str">
        <f t="shared" si="25"/>
        <v>Liberica</v>
      </c>
      <c r="O560" t="str">
        <f t="shared" si="26"/>
        <v>Dark</v>
      </c>
      <c r="P560" t="str">
        <f>_xlfn.XLOOKUP(Orders[[#This Row],[Customer ID]],customers!$A$1:$A$1001,customers!$I$1:$I$1001,,0)</f>
        <v>Yes</v>
      </c>
    </row>
    <row r="561" spans="1:16" x14ac:dyDescent="0.3">
      <c r="A561" s="2" t="s">
        <v>3648</v>
      </c>
      <c r="B561" s="4">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10">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4">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10">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4">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10">
        <f t="shared" si="24"/>
        <v>17.91</v>
      </c>
      <c r="N563" t="str">
        <f t="shared" si="25"/>
        <v>Arabica</v>
      </c>
      <c r="O563" t="str">
        <f t="shared" si="26"/>
        <v>Dark</v>
      </c>
      <c r="P563" t="str">
        <f>_xlfn.XLOOKUP(Orders[[#This Row],[Customer ID]],customers!$A$1:$A$1001,customers!$I$1:$I$1001,,0)</f>
        <v>Yes</v>
      </c>
    </row>
    <row r="564" spans="1:16" x14ac:dyDescent="0.3">
      <c r="A564" s="2" t="s">
        <v>3665</v>
      </c>
      <c r="B564" s="4">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10">
        <f t="shared" si="24"/>
        <v>28.53</v>
      </c>
      <c r="N564" t="str">
        <f t="shared" si="25"/>
        <v>Liberica</v>
      </c>
      <c r="O564" t="str">
        <f t="shared" si="26"/>
        <v>Light</v>
      </c>
      <c r="P564" t="str">
        <f>_xlfn.XLOOKUP(Orders[[#This Row],[Customer ID]],customers!$A$1:$A$1001,customers!$I$1:$I$1001,,0)</f>
        <v>No</v>
      </c>
    </row>
    <row r="565" spans="1:16" x14ac:dyDescent="0.3">
      <c r="A565" s="2" t="s">
        <v>3671</v>
      </c>
      <c r="B565" s="4">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10">
        <f t="shared" si="24"/>
        <v>82.5</v>
      </c>
      <c r="N565" t="str">
        <f t="shared" si="25"/>
        <v>Excelsa</v>
      </c>
      <c r="O565" t="str">
        <f t="shared" si="26"/>
        <v>Medium</v>
      </c>
      <c r="P565" t="str">
        <f>_xlfn.XLOOKUP(Orders[[#This Row],[Customer ID]],customers!$A$1:$A$1001,customers!$I$1:$I$1001,,0)</f>
        <v>No</v>
      </c>
    </row>
    <row r="566" spans="1:16" x14ac:dyDescent="0.3">
      <c r="A566" s="2" t="s">
        <v>3677</v>
      </c>
      <c r="B566" s="4">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10">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4">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10">
        <f t="shared" si="24"/>
        <v>82.339999999999989</v>
      </c>
      <c r="N567" t="str">
        <f t="shared" si="25"/>
        <v>Robusta</v>
      </c>
      <c r="O567" t="str">
        <f t="shared" si="26"/>
        <v>Dark</v>
      </c>
      <c r="P567" t="str">
        <f>_xlfn.XLOOKUP(Orders[[#This Row],[Customer ID]],customers!$A$1:$A$1001,customers!$I$1:$I$1001,,0)</f>
        <v>No</v>
      </c>
    </row>
    <row r="568" spans="1:16" x14ac:dyDescent="0.3">
      <c r="A568" s="2" t="s">
        <v>3689</v>
      </c>
      <c r="B568" s="4">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10">
        <f t="shared" si="24"/>
        <v>20.25</v>
      </c>
      <c r="N568" t="str">
        <f t="shared" si="25"/>
        <v>Arabica</v>
      </c>
      <c r="O568" t="str">
        <f t="shared" si="26"/>
        <v>Medium</v>
      </c>
      <c r="P568" t="str">
        <f>_xlfn.XLOOKUP(Orders[[#This Row],[Customer ID]],customers!$A$1:$A$1001,customers!$I$1:$I$1001,,0)</f>
        <v>Yes</v>
      </c>
    </row>
    <row r="569" spans="1:16" x14ac:dyDescent="0.3">
      <c r="A569" s="2" t="s">
        <v>3695</v>
      </c>
      <c r="B569" s="4">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10">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4">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10">
        <f t="shared" si="24"/>
        <v>19.02</v>
      </c>
      <c r="N570" t="str">
        <f t="shared" si="25"/>
        <v>Liberica</v>
      </c>
      <c r="O570" t="str">
        <f t="shared" si="26"/>
        <v>Light</v>
      </c>
      <c r="P570" t="str">
        <f>_xlfn.XLOOKUP(Orders[[#This Row],[Customer ID]],customers!$A$1:$A$1001,customers!$I$1:$I$1001,,0)</f>
        <v>Yes</v>
      </c>
    </row>
    <row r="571" spans="1:16" x14ac:dyDescent="0.3">
      <c r="A571" s="2" t="s">
        <v>3706</v>
      </c>
      <c r="B571" s="4">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10">
        <f t="shared" si="24"/>
        <v>137.31</v>
      </c>
      <c r="N571" t="str">
        <f t="shared" si="25"/>
        <v>Arabica</v>
      </c>
      <c r="O571" t="str">
        <f t="shared" si="26"/>
        <v>Dark</v>
      </c>
      <c r="P571" t="str">
        <f>_xlfn.XLOOKUP(Orders[[#This Row],[Customer ID]],customers!$A$1:$A$1001,customers!$I$1:$I$1001,,0)</f>
        <v>No</v>
      </c>
    </row>
    <row r="572" spans="1:16" x14ac:dyDescent="0.3">
      <c r="A572" s="2" t="s">
        <v>3712</v>
      </c>
      <c r="B572" s="4">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10">
        <f t="shared" si="24"/>
        <v>27</v>
      </c>
      <c r="N572" t="str">
        <f t="shared" si="25"/>
        <v>Arabica</v>
      </c>
      <c r="O572" t="str">
        <f t="shared" si="26"/>
        <v>Medium</v>
      </c>
      <c r="P572" t="str">
        <f>_xlfn.XLOOKUP(Orders[[#This Row],[Customer ID]],customers!$A$1:$A$1001,customers!$I$1:$I$1001,,0)</f>
        <v>No</v>
      </c>
    </row>
    <row r="573" spans="1:16" x14ac:dyDescent="0.3">
      <c r="A573" s="2" t="s">
        <v>3718</v>
      </c>
      <c r="B573" s="4">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10">
        <f t="shared" si="24"/>
        <v>35.64</v>
      </c>
      <c r="N573" t="str">
        <f t="shared" si="25"/>
        <v>Excelsa</v>
      </c>
      <c r="O573" t="str">
        <f t="shared" si="26"/>
        <v>Light</v>
      </c>
      <c r="P573" t="str">
        <f>_xlfn.XLOOKUP(Orders[[#This Row],[Customer ID]],customers!$A$1:$A$1001,customers!$I$1:$I$1001,,0)</f>
        <v>No</v>
      </c>
    </row>
    <row r="574" spans="1:16" x14ac:dyDescent="0.3">
      <c r="A574" s="2" t="s">
        <v>3724</v>
      </c>
      <c r="B574" s="4">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10">
        <f t="shared" si="24"/>
        <v>5.97</v>
      </c>
      <c r="N574" t="str">
        <f t="shared" si="25"/>
        <v>Arabica</v>
      </c>
      <c r="O574" t="str">
        <f t="shared" si="26"/>
        <v>Dark</v>
      </c>
      <c r="P574" t="str">
        <f>_xlfn.XLOOKUP(Orders[[#This Row],[Customer ID]],customers!$A$1:$A$1001,customers!$I$1:$I$1001,,0)</f>
        <v>Yes</v>
      </c>
    </row>
    <row r="575" spans="1:16" x14ac:dyDescent="0.3">
      <c r="A575" s="2" t="s">
        <v>3728</v>
      </c>
      <c r="B575" s="4">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10">
        <f t="shared" si="24"/>
        <v>67.5</v>
      </c>
      <c r="N575" t="str">
        <f t="shared" si="25"/>
        <v>Arabica</v>
      </c>
      <c r="O575" t="str">
        <f t="shared" si="26"/>
        <v>Medium</v>
      </c>
      <c r="P575" t="str">
        <f>_xlfn.XLOOKUP(Orders[[#This Row],[Customer ID]],customers!$A$1:$A$1001,customers!$I$1:$I$1001,,0)</f>
        <v>No</v>
      </c>
    </row>
    <row r="576" spans="1:16" x14ac:dyDescent="0.3">
      <c r="A576" s="2" t="s">
        <v>3734</v>
      </c>
      <c r="B576" s="4">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10">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4">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10">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4">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10">
        <f t="shared" si="24"/>
        <v>17.91</v>
      </c>
      <c r="N578" t="str">
        <f t="shared" si="25"/>
        <v>Arabica</v>
      </c>
      <c r="O578" t="str">
        <f t="shared" si="26"/>
        <v>Dark</v>
      </c>
      <c r="P578" t="str">
        <f>_xlfn.XLOOKUP(Orders[[#This Row],[Customer ID]],customers!$A$1:$A$1001,customers!$I$1:$I$1001,,0)</f>
        <v>No</v>
      </c>
    </row>
    <row r="579" spans="1:16" x14ac:dyDescent="0.3">
      <c r="A579" s="2" t="s">
        <v>3751</v>
      </c>
      <c r="B579" s="4">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10">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4">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10">
        <f t="shared" si="27"/>
        <v>13.365</v>
      </c>
      <c r="N580" t="str">
        <f t="shared" si="28"/>
        <v>Excelsa</v>
      </c>
      <c r="O580" t="str">
        <f t="shared" si="29"/>
        <v>Light</v>
      </c>
      <c r="P580" t="str">
        <f>_xlfn.XLOOKUP(Orders[[#This Row],[Customer ID]],customers!$A$1:$A$1001,customers!$I$1:$I$1001,,0)</f>
        <v>No</v>
      </c>
    </row>
    <row r="581" spans="1:16" x14ac:dyDescent="0.3">
      <c r="A581" s="2" t="s">
        <v>3756</v>
      </c>
      <c r="B581" s="4">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10">
        <f t="shared" si="27"/>
        <v>33.75</v>
      </c>
      <c r="N581" t="str">
        <f t="shared" si="28"/>
        <v>Arabica</v>
      </c>
      <c r="O581" t="str">
        <f t="shared" si="29"/>
        <v>Medium</v>
      </c>
      <c r="P581" t="str">
        <f>_xlfn.XLOOKUP(Orders[[#This Row],[Customer ID]],customers!$A$1:$A$1001,customers!$I$1:$I$1001,,0)</f>
        <v>No</v>
      </c>
    </row>
    <row r="582" spans="1:16" x14ac:dyDescent="0.3">
      <c r="A582" s="2" t="s">
        <v>3767</v>
      </c>
      <c r="B582" s="4">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10">
        <f t="shared" si="27"/>
        <v>44.55</v>
      </c>
      <c r="N582" t="str">
        <f t="shared" si="28"/>
        <v>Excelsa</v>
      </c>
      <c r="O582" t="str">
        <f t="shared" si="29"/>
        <v>Light</v>
      </c>
      <c r="P582" t="str">
        <f>_xlfn.XLOOKUP(Orders[[#This Row],[Customer ID]],customers!$A$1:$A$1001,customers!$I$1:$I$1001,,0)</f>
        <v>Yes</v>
      </c>
    </row>
    <row r="583" spans="1:16" x14ac:dyDescent="0.3">
      <c r="A583" s="2" t="s">
        <v>3773</v>
      </c>
      <c r="B583" s="4">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10">
        <f t="shared" si="27"/>
        <v>44.55</v>
      </c>
      <c r="N583" t="str">
        <f t="shared" si="28"/>
        <v>Excelsa</v>
      </c>
      <c r="O583" t="str">
        <f t="shared" si="29"/>
        <v>Light</v>
      </c>
      <c r="P583" t="str">
        <f>_xlfn.XLOOKUP(Orders[[#This Row],[Customer ID]],customers!$A$1:$A$1001,customers!$I$1:$I$1001,,0)</f>
        <v>Yes</v>
      </c>
    </row>
    <row r="584" spans="1:16" x14ac:dyDescent="0.3">
      <c r="A584" s="2" t="s">
        <v>3778</v>
      </c>
      <c r="B584" s="4">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10">
        <f t="shared" si="27"/>
        <v>60.75</v>
      </c>
      <c r="N584" t="str">
        <f t="shared" si="28"/>
        <v>Excelsa</v>
      </c>
      <c r="O584" t="str">
        <f t="shared" si="29"/>
        <v>Dark</v>
      </c>
      <c r="P584" t="str">
        <f>_xlfn.XLOOKUP(Orders[[#This Row],[Customer ID]],customers!$A$1:$A$1001,customers!$I$1:$I$1001,,0)</f>
        <v>No</v>
      </c>
    </row>
    <row r="585" spans="1:16" x14ac:dyDescent="0.3">
      <c r="A585" s="2" t="s">
        <v>3784</v>
      </c>
      <c r="B585" s="4">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10">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4">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10">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4">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10">
        <f t="shared" si="27"/>
        <v>16.5</v>
      </c>
      <c r="N587" t="str">
        <f t="shared" si="28"/>
        <v>Excelsa</v>
      </c>
      <c r="O587" t="str">
        <f t="shared" si="29"/>
        <v>Medium</v>
      </c>
      <c r="P587" t="str">
        <f>_xlfn.XLOOKUP(Orders[[#This Row],[Customer ID]],customers!$A$1:$A$1001,customers!$I$1:$I$1001,,0)</f>
        <v>Yes</v>
      </c>
    </row>
    <row r="588" spans="1:16" x14ac:dyDescent="0.3">
      <c r="A588" s="2" t="s">
        <v>3802</v>
      </c>
      <c r="B588" s="4">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10">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4">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10">
        <f t="shared" si="27"/>
        <v>7.77</v>
      </c>
      <c r="N589" t="str">
        <f t="shared" si="28"/>
        <v>Liberica</v>
      </c>
      <c r="O589" t="str">
        <f t="shared" si="29"/>
        <v>Dark</v>
      </c>
      <c r="P589" t="str">
        <f>_xlfn.XLOOKUP(Orders[[#This Row],[Customer ID]],customers!$A$1:$A$1001,customers!$I$1:$I$1001,,0)</f>
        <v>Yes</v>
      </c>
    </row>
    <row r="590" spans="1:16" x14ac:dyDescent="0.3">
      <c r="A590" s="2" t="s">
        <v>3812</v>
      </c>
      <c r="B590" s="4">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10">
        <f t="shared" si="27"/>
        <v>11.94</v>
      </c>
      <c r="N590" t="str">
        <f t="shared" si="28"/>
        <v>Robusta</v>
      </c>
      <c r="O590" t="str">
        <f t="shared" si="29"/>
        <v>Medium</v>
      </c>
      <c r="P590" t="str">
        <f>_xlfn.XLOOKUP(Orders[[#This Row],[Customer ID]],customers!$A$1:$A$1001,customers!$I$1:$I$1001,,0)</f>
        <v>Yes</v>
      </c>
    </row>
    <row r="591" spans="1:16" x14ac:dyDescent="0.3">
      <c r="A591" s="2" t="s">
        <v>3818</v>
      </c>
      <c r="B591" s="4">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10">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4">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10">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4">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10">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4">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10">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4">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10">
        <f t="shared" si="27"/>
        <v>27.945</v>
      </c>
      <c r="N595" t="str">
        <f t="shared" si="28"/>
        <v>Excelsa</v>
      </c>
      <c r="O595" t="str">
        <f t="shared" si="29"/>
        <v>Dark</v>
      </c>
      <c r="P595" t="str">
        <f>_xlfn.XLOOKUP(Orders[[#This Row],[Customer ID]],customers!$A$1:$A$1001,customers!$I$1:$I$1001,,0)</f>
        <v>Yes</v>
      </c>
    </row>
    <row r="596" spans="1:16" x14ac:dyDescent="0.3">
      <c r="A596" s="2" t="s">
        <v>3844</v>
      </c>
      <c r="B596" s="4">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10">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4">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10">
        <f t="shared" si="27"/>
        <v>14.85</v>
      </c>
      <c r="N597" t="str">
        <f t="shared" si="28"/>
        <v>Excelsa</v>
      </c>
      <c r="O597" t="str">
        <f t="shared" si="29"/>
        <v>Light</v>
      </c>
      <c r="P597" t="str">
        <f>_xlfn.XLOOKUP(Orders[[#This Row],[Customer ID]],customers!$A$1:$A$1001,customers!$I$1:$I$1001,,0)</f>
        <v>No</v>
      </c>
    </row>
    <row r="598" spans="1:16" x14ac:dyDescent="0.3">
      <c r="A598" s="2" t="s">
        <v>3854</v>
      </c>
      <c r="B598" s="4">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10">
        <f t="shared" si="27"/>
        <v>33.75</v>
      </c>
      <c r="N598" t="str">
        <f t="shared" si="28"/>
        <v>Arabica</v>
      </c>
      <c r="O598" t="str">
        <f t="shared" si="29"/>
        <v>Medium</v>
      </c>
      <c r="P598" t="str">
        <f>_xlfn.XLOOKUP(Orders[[#This Row],[Customer ID]],customers!$A$1:$A$1001,customers!$I$1:$I$1001,,0)</f>
        <v>No</v>
      </c>
    </row>
    <row r="599" spans="1:16" x14ac:dyDescent="0.3">
      <c r="A599" s="2" t="s">
        <v>3860</v>
      </c>
      <c r="B599" s="4">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10">
        <f t="shared" si="27"/>
        <v>145.82</v>
      </c>
      <c r="N599" t="str">
        <f t="shared" si="28"/>
        <v>Liberica</v>
      </c>
      <c r="O599" t="str">
        <f t="shared" si="29"/>
        <v>Light</v>
      </c>
      <c r="P599" t="str">
        <f>_xlfn.XLOOKUP(Orders[[#This Row],[Customer ID]],customers!$A$1:$A$1001,customers!$I$1:$I$1001,,0)</f>
        <v>Yes</v>
      </c>
    </row>
    <row r="600" spans="1:16" x14ac:dyDescent="0.3">
      <c r="A600" s="2" t="s">
        <v>3866</v>
      </c>
      <c r="B600" s="4">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10">
        <f t="shared" si="27"/>
        <v>11.94</v>
      </c>
      <c r="N600" t="str">
        <f t="shared" si="28"/>
        <v>Robusta</v>
      </c>
      <c r="O600" t="str">
        <f t="shared" si="29"/>
        <v>Medium</v>
      </c>
      <c r="P600" t="str">
        <f>_xlfn.XLOOKUP(Orders[[#This Row],[Customer ID]],customers!$A$1:$A$1001,customers!$I$1:$I$1001,,0)</f>
        <v>Yes</v>
      </c>
    </row>
    <row r="601" spans="1:16" x14ac:dyDescent="0.3">
      <c r="A601" s="2" t="s">
        <v>3872</v>
      </c>
      <c r="B601" s="4">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10">
        <f t="shared" si="27"/>
        <v>11.94</v>
      </c>
      <c r="N601" t="str">
        <f t="shared" si="28"/>
        <v>Arabica</v>
      </c>
      <c r="O601" t="str">
        <f t="shared" si="29"/>
        <v>Dark</v>
      </c>
      <c r="P601" t="str">
        <f>_xlfn.XLOOKUP(Orders[[#This Row],[Customer ID]],customers!$A$1:$A$1001,customers!$I$1:$I$1001,,0)</f>
        <v>Yes</v>
      </c>
    </row>
    <row r="602" spans="1:16" x14ac:dyDescent="0.3">
      <c r="A602" s="2" t="s">
        <v>3877</v>
      </c>
      <c r="B602" s="4">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10">
        <f t="shared" si="27"/>
        <v>7.77</v>
      </c>
      <c r="N602" t="str">
        <f t="shared" si="28"/>
        <v>Liberica</v>
      </c>
      <c r="O602" t="str">
        <f t="shared" si="29"/>
        <v>Dark</v>
      </c>
      <c r="P602" t="str">
        <f>_xlfn.XLOOKUP(Orders[[#This Row],[Customer ID]],customers!$A$1:$A$1001,customers!$I$1:$I$1001,,0)</f>
        <v>No</v>
      </c>
    </row>
    <row r="603" spans="1:16" x14ac:dyDescent="0.3">
      <c r="A603" s="2" t="s">
        <v>3883</v>
      </c>
      <c r="B603" s="4">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10">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4">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10">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4">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10">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4">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10">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4">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10">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4">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10">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4">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10">
        <f t="shared" si="27"/>
        <v>3.645</v>
      </c>
      <c r="N609" t="str">
        <f t="shared" si="28"/>
        <v>Excelsa</v>
      </c>
      <c r="O609" t="str">
        <f t="shared" si="29"/>
        <v>Dark</v>
      </c>
      <c r="P609" t="str">
        <f>_xlfn.XLOOKUP(Orders[[#This Row],[Customer ID]],customers!$A$1:$A$1001,customers!$I$1:$I$1001,,0)</f>
        <v>Yes</v>
      </c>
    </row>
    <row r="610" spans="1:16" x14ac:dyDescent="0.3">
      <c r="A610" s="2" t="s">
        <v>3923</v>
      </c>
      <c r="B610" s="4">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10">
        <f t="shared" si="27"/>
        <v>55.89</v>
      </c>
      <c r="N610" t="str">
        <f t="shared" si="28"/>
        <v>Excelsa</v>
      </c>
      <c r="O610" t="str">
        <f t="shared" si="29"/>
        <v>Dark</v>
      </c>
      <c r="P610" t="str">
        <f>_xlfn.XLOOKUP(Orders[[#This Row],[Customer ID]],customers!$A$1:$A$1001,customers!$I$1:$I$1001,,0)</f>
        <v>No</v>
      </c>
    </row>
    <row r="611" spans="1:16" x14ac:dyDescent="0.3">
      <c r="A611" s="2" t="s">
        <v>3927</v>
      </c>
      <c r="B611" s="4">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10">
        <f t="shared" si="27"/>
        <v>26.19</v>
      </c>
      <c r="N611" t="str">
        <f t="shared" si="28"/>
        <v>Liberica</v>
      </c>
      <c r="O611" t="str">
        <f t="shared" si="29"/>
        <v>Medium</v>
      </c>
      <c r="P611" t="str">
        <f>_xlfn.XLOOKUP(Orders[[#This Row],[Customer ID]],customers!$A$1:$A$1001,customers!$I$1:$I$1001,,0)</f>
        <v>Yes</v>
      </c>
    </row>
    <row r="612" spans="1:16" x14ac:dyDescent="0.3">
      <c r="A612" s="2" t="s">
        <v>3933</v>
      </c>
      <c r="B612" s="4">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10">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4">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10">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4">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10">
        <f t="shared" si="27"/>
        <v>13.5</v>
      </c>
      <c r="N614" t="str">
        <f t="shared" si="28"/>
        <v>Arabica</v>
      </c>
      <c r="O614" t="str">
        <f t="shared" si="29"/>
        <v>Medium</v>
      </c>
      <c r="P614" t="str">
        <f>_xlfn.XLOOKUP(Orders[[#This Row],[Customer ID]],customers!$A$1:$A$1001,customers!$I$1:$I$1001,,0)</f>
        <v>No</v>
      </c>
    </row>
    <row r="615" spans="1:16" x14ac:dyDescent="0.3">
      <c r="A615" s="2" t="s">
        <v>3950</v>
      </c>
      <c r="B615" s="4">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10">
        <f t="shared" si="27"/>
        <v>5.97</v>
      </c>
      <c r="N615" t="str">
        <f t="shared" si="28"/>
        <v>Robusta</v>
      </c>
      <c r="O615" t="str">
        <f t="shared" si="29"/>
        <v>Medium</v>
      </c>
      <c r="P615" t="str">
        <f>_xlfn.XLOOKUP(Orders[[#This Row],[Customer ID]],customers!$A$1:$A$1001,customers!$I$1:$I$1001,,0)</f>
        <v>No</v>
      </c>
    </row>
    <row r="616" spans="1:16" x14ac:dyDescent="0.3">
      <c r="A616" s="2" t="s">
        <v>3955</v>
      </c>
      <c r="B616" s="4">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10">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4">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10">
        <f t="shared" si="27"/>
        <v>72.91</v>
      </c>
      <c r="N617" t="str">
        <f t="shared" si="28"/>
        <v>Liberica</v>
      </c>
      <c r="O617" t="str">
        <f t="shared" si="29"/>
        <v>Light</v>
      </c>
      <c r="P617" t="str">
        <f>_xlfn.XLOOKUP(Orders[[#This Row],[Customer ID]],customers!$A$1:$A$1001,customers!$I$1:$I$1001,,0)</f>
        <v>Yes</v>
      </c>
    </row>
    <row r="618" spans="1:16" x14ac:dyDescent="0.3">
      <c r="A618" s="2" t="s">
        <v>3966</v>
      </c>
      <c r="B618" s="4">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10">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4">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10">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4">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10">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4">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10">
        <f t="shared" si="27"/>
        <v>15.54</v>
      </c>
      <c r="N621" t="str">
        <f t="shared" si="28"/>
        <v>Liberica</v>
      </c>
      <c r="O621" t="str">
        <f t="shared" si="29"/>
        <v>Dark</v>
      </c>
      <c r="P621" t="str">
        <f>_xlfn.XLOOKUP(Orders[[#This Row],[Customer ID]],customers!$A$1:$A$1001,customers!$I$1:$I$1001,,0)</f>
        <v>Yes</v>
      </c>
    </row>
    <row r="622" spans="1:16" x14ac:dyDescent="0.3">
      <c r="A622" s="2" t="s">
        <v>3990</v>
      </c>
      <c r="B622" s="4">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10">
        <f t="shared" si="27"/>
        <v>20.25</v>
      </c>
      <c r="N622" t="str">
        <f t="shared" si="28"/>
        <v>Arabica</v>
      </c>
      <c r="O622" t="str">
        <f t="shared" si="29"/>
        <v>Medium</v>
      </c>
      <c r="P622" t="str">
        <f>_xlfn.XLOOKUP(Orders[[#This Row],[Customer ID]],customers!$A$1:$A$1001,customers!$I$1:$I$1001,,0)</f>
        <v>No</v>
      </c>
    </row>
    <row r="623" spans="1:16" x14ac:dyDescent="0.3">
      <c r="A623" s="2" t="s">
        <v>3996</v>
      </c>
      <c r="B623" s="4">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10">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4">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10">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4">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10">
        <f t="shared" si="27"/>
        <v>12.15</v>
      </c>
      <c r="N625" t="str">
        <f t="shared" si="28"/>
        <v>Excelsa</v>
      </c>
      <c r="O625" t="str">
        <f t="shared" si="29"/>
        <v>Dark</v>
      </c>
      <c r="P625" t="str">
        <f>_xlfn.XLOOKUP(Orders[[#This Row],[Customer ID]],customers!$A$1:$A$1001,customers!$I$1:$I$1001,,0)</f>
        <v>No</v>
      </c>
    </row>
    <row r="626" spans="1:16" x14ac:dyDescent="0.3">
      <c r="A626" s="2" t="s">
        <v>4012</v>
      </c>
      <c r="B626" s="4">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10">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4">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10">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4">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10">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4">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10">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4">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10">
        <f t="shared" si="27"/>
        <v>26.73</v>
      </c>
      <c r="N630" t="str">
        <f t="shared" si="28"/>
        <v>Excelsa</v>
      </c>
      <c r="O630" t="str">
        <f t="shared" si="29"/>
        <v>Light</v>
      </c>
      <c r="P630" t="str">
        <f>_xlfn.XLOOKUP(Orders[[#This Row],[Customer ID]],customers!$A$1:$A$1001,customers!$I$1:$I$1001,,0)</f>
        <v>Yes</v>
      </c>
    </row>
    <row r="631" spans="1:16" x14ac:dyDescent="0.3">
      <c r="A631" s="2" t="s">
        <v>4035</v>
      </c>
      <c r="B631" s="4">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10">
        <f t="shared" si="27"/>
        <v>31.08</v>
      </c>
      <c r="N631" t="str">
        <f t="shared" si="28"/>
        <v>Liberica</v>
      </c>
      <c r="O631" t="str">
        <f t="shared" si="29"/>
        <v>Dark</v>
      </c>
      <c r="P631" t="str">
        <f>_xlfn.XLOOKUP(Orders[[#This Row],[Customer ID]],customers!$A$1:$A$1001,customers!$I$1:$I$1001,,0)</f>
        <v>Yes</v>
      </c>
    </row>
    <row r="632" spans="1:16" x14ac:dyDescent="0.3">
      <c r="A632" s="2" t="s">
        <v>4035</v>
      </c>
      <c r="B632" s="4">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10">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4">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10">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4">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10">
        <f t="shared" si="27"/>
        <v>35.64</v>
      </c>
      <c r="N634" t="str">
        <f t="shared" si="28"/>
        <v>Excelsa</v>
      </c>
      <c r="O634" t="str">
        <f t="shared" si="29"/>
        <v>Light</v>
      </c>
      <c r="P634" t="str">
        <f>_xlfn.XLOOKUP(Orders[[#This Row],[Customer ID]],customers!$A$1:$A$1001,customers!$I$1:$I$1001,,0)</f>
        <v>No</v>
      </c>
    </row>
    <row r="635" spans="1:16" x14ac:dyDescent="0.3">
      <c r="A635" s="2" t="s">
        <v>4062</v>
      </c>
      <c r="B635" s="4">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10">
        <f t="shared" si="27"/>
        <v>47.8</v>
      </c>
      <c r="N635" t="str">
        <f t="shared" si="28"/>
        <v>Robusta</v>
      </c>
      <c r="O635" t="str">
        <f t="shared" si="29"/>
        <v>Light</v>
      </c>
      <c r="P635" t="str">
        <f>_xlfn.XLOOKUP(Orders[[#This Row],[Customer ID]],customers!$A$1:$A$1001,customers!$I$1:$I$1001,,0)</f>
        <v>No</v>
      </c>
    </row>
    <row r="636" spans="1:16" x14ac:dyDescent="0.3">
      <c r="A636" s="2" t="s">
        <v>4068</v>
      </c>
      <c r="B636" s="4">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10">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4">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10">
        <f t="shared" si="27"/>
        <v>35.64</v>
      </c>
      <c r="N637" t="str">
        <f t="shared" si="28"/>
        <v>Excelsa</v>
      </c>
      <c r="O637" t="str">
        <f t="shared" si="29"/>
        <v>Light</v>
      </c>
      <c r="P637" t="str">
        <f>_xlfn.XLOOKUP(Orders[[#This Row],[Customer ID]],customers!$A$1:$A$1001,customers!$I$1:$I$1001,,0)</f>
        <v>Yes</v>
      </c>
    </row>
    <row r="638" spans="1:16" x14ac:dyDescent="0.3">
      <c r="A638" s="2" t="s">
        <v>4080</v>
      </c>
      <c r="B638" s="4">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10">
        <f t="shared" si="27"/>
        <v>95.1</v>
      </c>
      <c r="N638" t="str">
        <f t="shared" si="28"/>
        <v>Liberica</v>
      </c>
      <c r="O638" t="str">
        <f t="shared" si="29"/>
        <v>Light</v>
      </c>
      <c r="P638" t="str">
        <f>_xlfn.XLOOKUP(Orders[[#This Row],[Customer ID]],customers!$A$1:$A$1001,customers!$I$1:$I$1001,,0)</f>
        <v>Yes</v>
      </c>
    </row>
    <row r="639" spans="1:16" x14ac:dyDescent="0.3">
      <c r="A639" s="2" t="s">
        <v>4086</v>
      </c>
      <c r="B639" s="4">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10">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4">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10">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4">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10">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4">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10">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4">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10">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4">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10">
        <f t="shared" si="30"/>
        <v>8.25</v>
      </c>
      <c r="N644" t="str">
        <f t="shared" si="31"/>
        <v>Excelsa</v>
      </c>
      <c r="O644" t="str">
        <f t="shared" si="32"/>
        <v>Medium</v>
      </c>
      <c r="P644" t="str">
        <f>_xlfn.XLOOKUP(Orders[[#This Row],[Customer ID]],customers!$A$1:$A$1001,customers!$I$1:$I$1001,,0)</f>
        <v>Yes</v>
      </c>
    </row>
    <row r="645" spans="1:16" x14ac:dyDescent="0.3">
      <c r="A645" s="2" t="s">
        <v>4123</v>
      </c>
      <c r="B645" s="4">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10">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4">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10">
        <f t="shared" si="30"/>
        <v>41.169999999999995</v>
      </c>
      <c r="N646" t="str">
        <f t="shared" si="31"/>
        <v>Robusta</v>
      </c>
      <c r="O646" t="str">
        <f t="shared" si="32"/>
        <v>Dark</v>
      </c>
      <c r="P646" t="str">
        <f>_xlfn.XLOOKUP(Orders[[#This Row],[Customer ID]],customers!$A$1:$A$1001,customers!$I$1:$I$1001,,0)</f>
        <v>No</v>
      </c>
    </row>
    <row r="647" spans="1:16" x14ac:dyDescent="0.3">
      <c r="A647" s="2" t="s">
        <v>4133</v>
      </c>
      <c r="B647" s="4">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10">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4">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10">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4">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10">
        <f t="shared" si="30"/>
        <v>28.53</v>
      </c>
      <c r="N649" t="str">
        <f t="shared" si="31"/>
        <v>Liberica</v>
      </c>
      <c r="O649" t="str">
        <f t="shared" si="32"/>
        <v>Light</v>
      </c>
      <c r="P649" t="str">
        <f>_xlfn.XLOOKUP(Orders[[#This Row],[Customer ID]],customers!$A$1:$A$1001,customers!$I$1:$I$1001,,0)</f>
        <v>Yes</v>
      </c>
    </row>
    <row r="650" spans="1:16" x14ac:dyDescent="0.3">
      <c r="A650" s="2" t="s">
        <v>4151</v>
      </c>
      <c r="B650" s="4">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10">
        <f t="shared" si="30"/>
        <v>16.11</v>
      </c>
      <c r="N650" t="str">
        <f t="shared" si="31"/>
        <v>Robusta</v>
      </c>
      <c r="O650" t="str">
        <f t="shared" si="32"/>
        <v>Dark</v>
      </c>
      <c r="P650" t="str">
        <f>_xlfn.XLOOKUP(Orders[[#This Row],[Customer ID]],customers!$A$1:$A$1001,customers!$I$1:$I$1001,,0)</f>
        <v>No</v>
      </c>
    </row>
    <row r="651" spans="1:16" x14ac:dyDescent="0.3">
      <c r="A651" s="2" t="s">
        <v>4157</v>
      </c>
      <c r="B651" s="4">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10">
        <f t="shared" si="30"/>
        <v>95.1</v>
      </c>
      <c r="N651" t="str">
        <f t="shared" si="31"/>
        <v>Liberica</v>
      </c>
      <c r="O651" t="str">
        <f t="shared" si="32"/>
        <v>Light</v>
      </c>
      <c r="P651" t="str">
        <f>_xlfn.XLOOKUP(Orders[[#This Row],[Customer ID]],customers!$A$1:$A$1001,customers!$I$1:$I$1001,,0)</f>
        <v>No</v>
      </c>
    </row>
    <row r="652" spans="1:16" x14ac:dyDescent="0.3">
      <c r="A652" s="2" t="s">
        <v>4163</v>
      </c>
      <c r="B652" s="4">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10">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4">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10">
        <f t="shared" si="30"/>
        <v>47.8</v>
      </c>
      <c r="N653" t="str">
        <f t="shared" si="31"/>
        <v>Robusta</v>
      </c>
      <c r="O653" t="str">
        <f t="shared" si="32"/>
        <v>Light</v>
      </c>
      <c r="P653" t="str">
        <f>_xlfn.XLOOKUP(Orders[[#This Row],[Customer ID]],customers!$A$1:$A$1001,customers!$I$1:$I$1001,,0)</f>
        <v>No</v>
      </c>
    </row>
    <row r="654" spans="1:16" x14ac:dyDescent="0.3">
      <c r="A654" s="2" t="s">
        <v>4174</v>
      </c>
      <c r="B654" s="4">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10">
        <f t="shared" si="30"/>
        <v>63.4</v>
      </c>
      <c r="N654" t="str">
        <f t="shared" si="31"/>
        <v>Liberica</v>
      </c>
      <c r="O654" t="str">
        <f t="shared" si="32"/>
        <v>Light</v>
      </c>
      <c r="P654" t="str">
        <f>_xlfn.XLOOKUP(Orders[[#This Row],[Customer ID]],customers!$A$1:$A$1001,customers!$I$1:$I$1001,,0)</f>
        <v>No</v>
      </c>
    </row>
    <row r="655" spans="1:16" x14ac:dyDescent="0.3">
      <c r="A655" s="2" t="s">
        <v>4179</v>
      </c>
      <c r="B655" s="4">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10">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4">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10">
        <f t="shared" si="30"/>
        <v>68.655000000000001</v>
      </c>
      <c r="N656" t="str">
        <f t="shared" si="31"/>
        <v>Arabica</v>
      </c>
      <c r="O656" t="str">
        <f t="shared" si="32"/>
        <v>Dark</v>
      </c>
      <c r="P656" t="str">
        <f>_xlfn.XLOOKUP(Orders[[#This Row],[Customer ID]],customers!$A$1:$A$1001,customers!$I$1:$I$1001,,0)</f>
        <v>No</v>
      </c>
    </row>
    <row r="657" spans="1:16" x14ac:dyDescent="0.3">
      <c r="A657" s="2" t="s">
        <v>4191</v>
      </c>
      <c r="B657" s="4">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10">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4">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10">
        <f t="shared" si="30"/>
        <v>51.8</v>
      </c>
      <c r="N658" t="str">
        <f t="shared" si="31"/>
        <v>Liberica</v>
      </c>
      <c r="O658" t="str">
        <f t="shared" si="32"/>
        <v>Dark</v>
      </c>
      <c r="P658" t="str">
        <f>_xlfn.XLOOKUP(Orders[[#This Row],[Customer ID]],customers!$A$1:$A$1001,customers!$I$1:$I$1001,,0)</f>
        <v>No</v>
      </c>
    </row>
    <row r="659" spans="1:16" x14ac:dyDescent="0.3">
      <c r="A659" s="2" t="s">
        <v>4201</v>
      </c>
      <c r="B659" s="4">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10">
        <f t="shared" si="30"/>
        <v>13.5</v>
      </c>
      <c r="N659" t="str">
        <f t="shared" si="31"/>
        <v>Arabica</v>
      </c>
      <c r="O659" t="str">
        <f t="shared" si="32"/>
        <v>Medium</v>
      </c>
      <c r="P659" t="str">
        <f>_xlfn.XLOOKUP(Orders[[#This Row],[Customer ID]],customers!$A$1:$A$1001,customers!$I$1:$I$1001,,0)</f>
        <v>Yes</v>
      </c>
    </row>
    <row r="660" spans="1:16" x14ac:dyDescent="0.3">
      <c r="A660" s="2" t="s">
        <v>4207</v>
      </c>
      <c r="B660" s="4">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10">
        <f t="shared" si="30"/>
        <v>24.75</v>
      </c>
      <c r="N660" t="str">
        <f t="shared" si="31"/>
        <v>Excelsa</v>
      </c>
      <c r="O660" t="str">
        <f t="shared" si="32"/>
        <v>Medium</v>
      </c>
      <c r="P660" t="str">
        <f>_xlfn.XLOOKUP(Orders[[#This Row],[Customer ID]],customers!$A$1:$A$1001,customers!$I$1:$I$1001,,0)</f>
        <v>Yes</v>
      </c>
    </row>
    <row r="661" spans="1:16" x14ac:dyDescent="0.3">
      <c r="A661" s="2" t="s">
        <v>4211</v>
      </c>
      <c r="B661" s="4">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10">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4">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10">
        <f t="shared" si="30"/>
        <v>53.46</v>
      </c>
      <c r="N662" t="str">
        <f t="shared" si="31"/>
        <v>Excelsa</v>
      </c>
      <c r="O662" t="str">
        <f t="shared" si="32"/>
        <v>Light</v>
      </c>
      <c r="P662" t="str">
        <f>_xlfn.XLOOKUP(Orders[[#This Row],[Customer ID]],customers!$A$1:$A$1001,customers!$I$1:$I$1001,,0)</f>
        <v>No</v>
      </c>
    </row>
    <row r="663" spans="1:16" x14ac:dyDescent="0.3">
      <c r="A663" s="2" t="s">
        <v>4223</v>
      </c>
      <c r="B663" s="4">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10">
        <f t="shared" si="30"/>
        <v>20.25</v>
      </c>
      <c r="N663" t="str">
        <f t="shared" si="31"/>
        <v>Arabica</v>
      </c>
      <c r="O663" t="str">
        <f t="shared" si="32"/>
        <v>Medium</v>
      </c>
      <c r="P663" t="str">
        <f>_xlfn.XLOOKUP(Orders[[#This Row],[Customer ID]],customers!$A$1:$A$1001,customers!$I$1:$I$1001,,0)</f>
        <v>Yes</v>
      </c>
    </row>
    <row r="664" spans="1:16" x14ac:dyDescent="0.3">
      <c r="A664" s="2" t="s">
        <v>4229</v>
      </c>
      <c r="B664" s="4">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10">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4">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10">
        <f t="shared" si="30"/>
        <v>67.5</v>
      </c>
      <c r="N665" t="str">
        <f t="shared" si="31"/>
        <v>Arabica</v>
      </c>
      <c r="O665" t="str">
        <f t="shared" si="32"/>
        <v>Medium</v>
      </c>
      <c r="P665" t="str">
        <f>_xlfn.XLOOKUP(Orders[[#This Row],[Customer ID]],customers!$A$1:$A$1001,customers!$I$1:$I$1001,,0)</f>
        <v>No</v>
      </c>
    </row>
    <row r="666" spans="1:16" x14ac:dyDescent="0.3">
      <c r="A666" s="2" t="s">
        <v>4239</v>
      </c>
      <c r="B666" s="4">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10">
        <f t="shared" si="30"/>
        <v>72.900000000000006</v>
      </c>
      <c r="N666" t="str">
        <f t="shared" si="31"/>
        <v>Excelsa</v>
      </c>
      <c r="O666" t="str">
        <f t="shared" si="32"/>
        <v>Dark</v>
      </c>
      <c r="P666" t="str">
        <f>_xlfn.XLOOKUP(Orders[[#This Row],[Customer ID]],customers!$A$1:$A$1001,customers!$I$1:$I$1001,,0)</f>
        <v>No</v>
      </c>
    </row>
    <row r="667" spans="1:16" x14ac:dyDescent="0.3">
      <c r="A667" s="2" t="s">
        <v>4239</v>
      </c>
      <c r="B667" s="4">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10">
        <f t="shared" si="30"/>
        <v>7.77</v>
      </c>
      <c r="N667" t="str">
        <f t="shared" si="31"/>
        <v>Liberica</v>
      </c>
      <c r="O667" t="str">
        <f t="shared" si="32"/>
        <v>Dark</v>
      </c>
      <c r="P667" t="str">
        <f>_xlfn.XLOOKUP(Orders[[#This Row],[Customer ID]],customers!$A$1:$A$1001,customers!$I$1:$I$1001,,0)</f>
        <v>No</v>
      </c>
    </row>
    <row r="668" spans="1:16" x14ac:dyDescent="0.3">
      <c r="A668" s="2" t="s">
        <v>4250</v>
      </c>
      <c r="B668" s="4">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10">
        <f t="shared" si="30"/>
        <v>91.539999999999992</v>
      </c>
      <c r="N668" t="str">
        <f t="shared" si="31"/>
        <v>Arabica</v>
      </c>
      <c r="O668" t="str">
        <f t="shared" si="32"/>
        <v>Dark</v>
      </c>
      <c r="P668" t="str">
        <f>_xlfn.XLOOKUP(Orders[[#This Row],[Customer ID]],customers!$A$1:$A$1001,customers!$I$1:$I$1001,,0)</f>
        <v>No</v>
      </c>
    </row>
    <row r="669" spans="1:16" x14ac:dyDescent="0.3">
      <c r="A669" s="2" t="s">
        <v>4256</v>
      </c>
      <c r="B669" s="4">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10">
        <f t="shared" si="30"/>
        <v>59.699999999999996</v>
      </c>
      <c r="N669" t="str">
        <f t="shared" si="31"/>
        <v>Arabica</v>
      </c>
      <c r="O669" t="str">
        <f t="shared" si="32"/>
        <v>Dark</v>
      </c>
      <c r="P669" t="str">
        <f>_xlfn.XLOOKUP(Orders[[#This Row],[Customer ID]],customers!$A$1:$A$1001,customers!$I$1:$I$1001,,0)</f>
        <v>No</v>
      </c>
    </row>
    <row r="670" spans="1:16" x14ac:dyDescent="0.3">
      <c r="A670" s="2" t="s">
        <v>4262</v>
      </c>
      <c r="B670" s="4">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10">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4">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10">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4">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10">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4">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10">
        <f t="shared" si="30"/>
        <v>59.75</v>
      </c>
      <c r="N673" t="str">
        <f t="shared" si="31"/>
        <v>Robusta</v>
      </c>
      <c r="O673" t="str">
        <f t="shared" si="32"/>
        <v>Light</v>
      </c>
      <c r="P673" t="str">
        <f>_xlfn.XLOOKUP(Orders[[#This Row],[Customer ID]],customers!$A$1:$A$1001,customers!$I$1:$I$1001,,0)</f>
        <v>No</v>
      </c>
    </row>
    <row r="674" spans="1:16" x14ac:dyDescent="0.3">
      <c r="A674" s="2" t="s">
        <v>4286</v>
      </c>
      <c r="B674" s="4">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10">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4">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10">
        <f t="shared" si="30"/>
        <v>82.5</v>
      </c>
      <c r="N675" t="str">
        <f t="shared" si="31"/>
        <v>Excelsa</v>
      </c>
      <c r="O675" t="str">
        <f t="shared" si="32"/>
        <v>Medium</v>
      </c>
      <c r="P675" t="str">
        <f>_xlfn.XLOOKUP(Orders[[#This Row],[Customer ID]],customers!$A$1:$A$1001,customers!$I$1:$I$1001,,0)</f>
        <v>Yes</v>
      </c>
    </row>
    <row r="676" spans="1:16" x14ac:dyDescent="0.3">
      <c r="A676" s="2" t="s">
        <v>4297</v>
      </c>
      <c r="B676" s="4">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10">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4">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10">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4">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10">
        <f t="shared" si="30"/>
        <v>47.55</v>
      </c>
      <c r="N678" t="str">
        <f t="shared" si="31"/>
        <v>Liberica</v>
      </c>
      <c r="O678" t="str">
        <f t="shared" si="32"/>
        <v>Light</v>
      </c>
      <c r="P678" t="str">
        <f>_xlfn.XLOOKUP(Orders[[#This Row],[Customer ID]],customers!$A$1:$A$1001,customers!$I$1:$I$1001,,0)</f>
        <v>No</v>
      </c>
    </row>
    <row r="679" spans="1:16" x14ac:dyDescent="0.3">
      <c r="A679" s="2" t="s">
        <v>4313</v>
      </c>
      <c r="B679" s="4">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10">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4">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10">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4">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10">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4">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10">
        <f t="shared" si="30"/>
        <v>56.25</v>
      </c>
      <c r="N682" t="str">
        <f t="shared" si="31"/>
        <v>Arabica</v>
      </c>
      <c r="O682" t="str">
        <f t="shared" si="32"/>
        <v>Medium</v>
      </c>
      <c r="P682" t="str">
        <f>_xlfn.XLOOKUP(Orders[[#This Row],[Customer ID]],customers!$A$1:$A$1001,customers!$I$1:$I$1001,,0)</f>
        <v>No</v>
      </c>
    </row>
    <row r="683" spans="1:16" x14ac:dyDescent="0.3">
      <c r="A683" s="2" t="s">
        <v>4336</v>
      </c>
      <c r="B683" s="4">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10">
        <f t="shared" si="30"/>
        <v>9.51</v>
      </c>
      <c r="N683" t="str">
        <f t="shared" si="31"/>
        <v>Liberica</v>
      </c>
      <c r="O683" t="str">
        <f t="shared" si="32"/>
        <v>Light</v>
      </c>
      <c r="P683" t="str">
        <f>_xlfn.XLOOKUP(Orders[[#This Row],[Customer ID]],customers!$A$1:$A$1001,customers!$I$1:$I$1001,,0)</f>
        <v>Yes</v>
      </c>
    </row>
    <row r="684" spans="1:16" x14ac:dyDescent="0.3">
      <c r="A684" s="2" t="s">
        <v>4342</v>
      </c>
      <c r="B684" s="4">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10">
        <f t="shared" si="30"/>
        <v>8.25</v>
      </c>
      <c r="N684" t="str">
        <f t="shared" si="31"/>
        <v>Excelsa</v>
      </c>
      <c r="O684" t="str">
        <f t="shared" si="32"/>
        <v>Medium</v>
      </c>
      <c r="P684" t="str">
        <f>_xlfn.XLOOKUP(Orders[[#This Row],[Customer ID]],customers!$A$1:$A$1001,customers!$I$1:$I$1001,,0)</f>
        <v>Yes</v>
      </c>
    </row>
    <row r="685" spans="1:16" x14ac:dyDescent="0.3">
      <c r="A685" s="2" t="s">
        <v>4348</v>
      </c>
      <c r="B685" s="4">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10">
        <f t="shared" si="30"/>
        <v>46.62</v>
      </c>
      <c r="N685" t="str">
        <f t="shared" si="31"/>
        <v>Liberica</v>
      </c>
      <c r="O685" t="str">
        <f t="shared" si="32"/>
        <v>Dark</v>
      </c>
      <c r="P685" t="str">
        <f>_xlfn.XLOOKUP(Orders[[#This Row],[Customer ID]],customers!$A$1:$A$1001,customers!$I$1:$I$1001,,0)</f>
        <v>No</v>
      </c>
    </row>
    <row r="686" spans="1:16" x14ac:dyDescent="0.3">
      <c r="A686" s="2" t="s">
        <v>4354</v>
      </c>
      <c r="B686" s="4">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10">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4">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10">
        <f t="shared" si="30"/>
        <v>72.91</v>
      </c>
      <c r="N687" t="str">
        <f t="shared" si="31"/>
        <v>Liberica</v>
      </c>
      <c r="O687" t="str">
        <f t="shared" si="32"/>
        <v>Light</v>
      </c>
      <c r="P687" t="str">
        <f>_xlfn.XLOOKUP(Orders[[#This Row],[Customer ID]],customers!$A$1:$A$1001,customers!$I$1:$I$1001,,0)</f>
        <v>Yes</v>
      </c>
    </row>
    <row r="688" spans="1:16" x14ac:dyDescent="0.3">
      <c r="A688" s="2" t="s">
        <v>4365</v>
      </c>
      <c r="B688" s="4">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10">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4">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10">
        <f t="shared" si="30"/>
        <v>16.5</v>
      </c>
      <c r="N689" t="str">
        <f t="shared" si="31"/>
        <v>Excelsa</v>
      </c>
      <c r="O689" t="str">
        <f t="shared" si="32"/>
        <v>Medium</v>
      </c>
      <c r="P689" t="str">
        <f>_xlfn.XLOOKUP(Orders[[#This Row],[Customer ID]],customers!$A$1:$A$1001,customers!$I$1:$I$1001,,0)</f>
        <v>No</v>
      </c>
    </row>
    <row r="690" spans="1:16" x14ac:dyDescent="0.3">
      <c r="A690" s="2" t="s">
        <v>4377</v>
      </c>
      <c r="B690" s="4">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10">
        <f t="shared" si="30"/>
        <v>64.75</v>
      </c>
      <c r="N690" t="str">
        <f t="shared" si="31"/>
        <v>Arabica</v>
      </c>
      <c r="O690" t="str">
        <f t="shared" si="32"/>
        <v>Light</v>
      </c>
      <c r="P690" t="str">
        <f>_xlfn.XLOOKUP(Orders[[#This Row],[Customer ID]],customers!$A$1:$A$1001,customers!$I$1:$I$1001,,0)</f>
        <v>No</v>
      </c>
    </row>
    <row r="691" spans="1:16" x14ac:dyDescent="0.3">
      <c r="A691" s="2" t="s">
        <v>4383</v>
      </c>
      <c r="B691" s="4">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10">
        <f t="shared" si="30"/>
        <v>33.75</v>
      </c>
      <c r="N691" t="str">
        <f t="shared" si="31"/>
        <v>Arabica</v>
      </c>
      <c r="O691" t="str">
        <f t="shared" si="32"/>
        <v>Medium</v>
      </c>
      <c r="P691" t="str">
        <f>_xlfn.XLOOKUP(Orders[[#This Row],[Customer ID]],customers!$A$1:$A$1001,customers!$I$1:$I$1001,,0)</f>
        <v>No</v>
      </c>
    </row>
    <row r="692" spans="1:16" x14ac:dyDescent="0.3">
      <c r="A692" s="2" t="s">
        <v>4389</v>
      </c>
      <c r="B692" s="4">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10">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4">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10">
        <f t="shared" si="30"/>
        <v>22.5</v>
      </c>
      <c r="N693" t="str">
        <f t="shared" si="31"/>
        <v>Arabica</v>
      </c>
      <c r="O693" t="str">
        <f t="shared" si="32"/>
        <v>Medium</v>
      </c>
      <c r="P693" t="str">
        <f>_xlfn.XLOOKUP(Orders[[#This Row],[Customer ID]],customers!$A$1:$A$1001,customers!$I$1:$I$1001,,0)</f>
        <v>No</v>
      </c>
    </row>
    <row r="694" spans="1:16" x14ac:dyDescent="0.3">
      <c r="A694" s="2" t="s">
        <v>4399</v>
      </c>
      <c r="B694" s="4">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10">
        <f t="shared" si="30"/>
        <v>12.95</v>
      </c>
      <c r="N694" t="str">
        <f t="shared" si="31"/>
        <v>Liberica</v>
      </c>
      <c r="O694" t="str">
        <f t="shared" si="32"/>
        <v>Dark</v>
      </c>
      <c r="P694" t="str">
        <f>_xlfn.XLOOKUP(Orders[[#This Row],[Customer ID]],customers!$A$1:$A$1001,customers!$I$1:$I$1001,,0)</f>
        <v>No</v>
      </c>
    </row>
    <row r="695" spans="1:16" x14ac:dyDescent="0.3">
      <c r="A695" s="2" t="s">
        <v>4405</v>
      </c>
      <c r="B695" s="4">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10">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4">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10">
        <f t="shared" si="30"/>
        <v>36.450000000000003</v>
      </c>
      <c r="N696" t="str">
        <f t="shared" si="31"/>
        <v>Excelsa</v>
      </c>
      <c r="O696" t="str">
        <f t="shared" si="32"/>
        <v>Dark</v>
      </c>
      <c r="P696" t="str">
        <f>_xlfn.XLOOKUP(Orders[[#This Row],[Customer ID]],customers!$A$1:$A$1001,customers!$I$1:$I$1001,,0)</f>
        <v>No</v>
      </c>
    </row>
    <row r="697" spans="1:16" x14ac:dyDescent="0.3">
      <c r="A697" s="2" t="s">
        <v>4417</v>
      </c>
      <c r="B697" s="4">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10">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4">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10">
        <f t="shared" si="30"/>
        <v>31.08</v>
      </c>
      <c r="N698" t="str">
        <f t="shared" si="31"/>
        <v>Liberica</v>
      </c>
      <c r="O698" t="str">
        <f t="shared" si="32"/>
        <v>Dark</v>
      </c>
      <c r="P698" t="str">
        <f>_xlfn.XLOOKUP(Orders[[#This Row],[Customer ID]],customers!$A$1:$A$1001,customers!$I$1:$I$1001,,0)</f>
        <v>No</v>
      </c>
    </row>
    <row r="699" spans="1:16" x14ac:dyDescent="0.3">
      <c r="A699" s="2" t="s">
        <v>4429</v>
      </c>
      <c r="B699" s="4">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10">
        <f t="shared" si="30"/>
        <v>20.25</v>
      </c>
      <c r="N699" t="str">
        <f t="shared" si="31"/>
        <v>Arabica</v>
      </c>
      <c r="O699" t="str">
        <f t="shared" si="32"/>
        <v>Medium</v>
      </c>
      <c r="P699" t="str">
        <f>_xlfn.XLOOKUP(Orders[[#This Row],[Customer ID]],customers!$A$1:$A$1001,customers!$I$1:$I$1001,,0)</f>
        <v>No</v>
      </c>
    </row>
    <row r="700" spans="1:16" x14ac:dyDescent="0.3">
      <c r="A700" s="2" t="s">
        <v>4433</v>
      </c>
      <c r="B700" s="4">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10">
        <f t="shared" si="30"/>
        <v>25.9</v>
      </c>
      <c r="N700" t="str">
        <f t="shared" si="31"/>
        <v>Liberica</v>
      </c>
      <c r="O700" t="str">
        <f t="shared" si="32"/>
        <v>Dark</v>
      </c>
      <c r="P700" t="str">
        <f>_xlfn.XLOOKUP(Orders[[#This Row],[Customer ID]],customers!$A$1:$A$1001,customers!$I$1:$I$1001,,0)</f>
        <v>No</v>
      </c>
    </row>
    <row r="701" spans="1:16" x14ac:dyDescent="0.3">
      <c r="A701" s="2" t="s">
        <v>4439</v>
      </c>
      <c r="B701" s="4">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10">
        <f t="shared" si="30"/>
        <v>23.88</v>
      </c>
      <c r="N701" t="str">
        <f t="shared" si="31"/>
        <v>Arabica</v>
      </c>
      <c r="O701" t="str">
        <f t="shared" si="32"/>
        <v>Dark</v>
      </c>
      <c r="P701" t="str">
        <f>_xlfn.XLOOKUP(Orders[[#This Row],[Customer ID]],customers!$A$1:$A$1001,customers!$I$1:$I$1001,,0)</f>
        <v>Yes</v>
      </c>
    </row>
    <row r="702" spans="1:16" x14ac:dyDescent="0.3">
      <c r="A702" s="2" t="s">
        <v>4445</v>
      </c>
      <c r="B702" s="4">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10">
        <f t="shared" si="30"/>
        <v>19.02</v>
      </c>
      <c r="N702" t="str">
        <f t="shared" si="31"/>
        <v>Liberica</v>
      </c>
      <c r="O702" t="str">
        <f t="shared" si="32"/>
        <v>Light</v>
      </c>
      <c r="P702" t="str">
        <f>_xlfn.XLOOKUP(Orders[[#This Row],[Customer ID]],customers!$A$1:$A$1001,customers!$I$1:$I$1001,,0)</f>
        <v>No</v>
      </c>
    </row>
    <row r="703" spans="1:16" x14ac:dyDescent="0.3">
      <c r="A703" s="2" t="s">
        <v>4450</v>
      </c>
      <c r="B703" s="4">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10">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4">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10">
        <f t="shared" si="30"/>
        <v>7.77</v>
      </c>
      <c r="N704" t="str">
        <f t="shared" si="31"/>
        <v>Arabica</v>
      </c>
      <c r="O704" t="str">
        <f t="shared" si="32"/>
        <v>Light</v>
      </c>
      <c r="P704" t="str">
        <f>_xlfn.XLOOKUP(Orders[[#This Row],[Customer ID]],customers!$A$1:$A$1001,customers!$I$1:$I$1001,,0)</f>
        <v>Yes</v>
      </c>
    </row>
    <row r="705" spans="1:16" x14ac:dyDescent="0.3">
      <c r="A705" s="2" t="s">
        <v>4461</v>
      </c>
      <c r="B705" s="4">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10">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4">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10">
        <f t="shared" si="30"/>
        <v>21.87</v>
      </c>
      <c r="N706" t="str">
        <f t="shared" si="31"/>
        <v>Excelsa</v>
      </c>
      <c r="O706" t="str">
        <f t="shared" si="32"/>
        <v>Dark</v>
      </c>
      <c r="P706" t="str">
        <f>_xlfn.XLOOKUP(Orders[[#This Row],[Customer ID]],customers!$A$1:$A$1001,customers!$I$1:$I$1001,,0)</f>
        <v>Yes</v>
      </c>
    </row>
    <row r="707" spans="1:16" x14ac:dyDescent="0.3">
      <c r="A707" s="2" t="s">
        <v>4471</v>
      </c>
      <c r="B707" s="4">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10">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4">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10">
        <f t="shared" si="33"/>
        <v>12.375</v>
      </c>
      <c r="N708" t="str">
        <f t="shared" si="34"/>
        <v>Excelsa</v>
      </c>
      <c r="O708" t="str">
        <f t="shared" si="35"/>
        <v>Medium</v>
      </c>
      <c r="P708" t="str">
        <f>_xlfn.XLOOKUP(Orders[[#This Row],[Customer ID]],customers!$A$1:$A$1001,customers!$I$1:$I$1001,,0)</f>
        <v>No</v>
      </c>
    </row>
    <row r="709" spans="1:16" x14ac:dyDescent="0.3">
      <c r="A709" s="2" t="s">
        <v>4483</v>
      </c>
      <c r="B709" s="4">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10">
        <f t="shared" si="33"/>
        <v>25.9</v>
      </c>
      <c r="N709" t="str">
        <f t="shared" si="34"/>
        <v>Liberica</v>
      </c>
      <c r="O709" t="str">
        <f t="shared" si="35"/>
        <v>Dark</v>
      </c>
      <c r="P709" t="str">
        <f>_xlfn.XLOOKUP(Orders[[#This Row],[Customer ID]],customers!$A$1:$A$1001,customers!$I$1:$I$1001,,0)</f>
        <v>No</v>
      </c>
    </row>
    <row r="710" spans="1:16" x14ac:dyDescent="0.3">
      <c r="A710" s="2" t="s">
        <v>4488</v>
      </c>
      <c r="B710" s="4">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10">
        <f t="shared" si="33"/>
        <v>13.5</v>
      </c>
      <c r="N710" t="str">
        <f t="shared" si="34"/>
        <v>Arabica</v>
      </c>
      <c r="O710" t="str">
        <f t="shared" si="35"/>
        <v>Medium</v>
      </c>
      <c r="P710" t="str">
        <f>_xlfn.XLOOKUP(Orders[[#This Row],[Customer ID]],customers!$A$1:$A$1001,customers!$I$1:$I$1001,,0)</f>
        <v>Yes</v>
      </c>
    </row>
    <row r="711" spans="1:16" x14ac:dyDescent="0.3">
      <c r="A711" s="2" t="s">
        <v>4494</v>
      </c>
      <c r="B711" s="4">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10">
        <f t="shared" si="33"/>
        <v>17.82</v>
      </c>
      <c r="N711" t="str">
        <f t="shared" si="34"/>
        <v>Excelsa</v>
      </c>
      <c r="O711" t="str">
        <f t="shared" si="35"/>
        <v>Light</v>
      </c>
      <c r="P711" t="str">
        <f>_xlfn.XLOOKUP(Orders[[#This Row],[Customer ID]],customers!$A$1:$A$1001,customers!$I$1:$I$1001,,0)</f>
        <v>Yes</v>
      </c>
    </row>
    <row r="712" spans="1:16" x14ac:dyDescent="0.3">
      <c r="A712" s="2" t="s">
        <v>4499</v>
      </c>
      <c r="B712" s="4">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10">
        <f t="shared" si="33"/>
        <v>24.75</v>
      </c>
      <c r="N712" t="str">
        <f t="shared" si="34"/>
        <v>Excelsa</v>
      </c>
      <c r="O712" t="str">
        <f t="shared" si="35"/>
        <v>Medium</v>
      </c>
      <c r="P712" t="str">
        <f>_xlfn.XLOOKUP(Orders[[#This Row],[Customer ID]],customers!$A$1:$A$1001,customers!$I$1:$I$1001,,0)</f>
        <v>No</v>
      </c>
    </row>
    <row r="713" spans="1:16" x14ac:dyDescent="0.3">
      <c r="A713" s="2" t="s">
        <v>4505</v>
      </c>
      <c r="B713" s="4">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10">
        <f t="shared" si="33"/>
        <v>17.91</v>
      </c>
      <c r="N713" t="str">
        <f t="shared" si="34"/>
        <v>Robusta</v>
      </c>
      <c r="O713" t="str">
        <f t="shared" si="35"/>
        <v>Medium</v>
      </c>
      <c r="P713" t="str">
        <f>_xlfn.XLOOKUP(Orders[[#This Row],[Customer ID]],customers!$A$1:$A$1001,customers!$I$1:$I$1001,,0)</f>
        <v>No</v>
      </c>
    </row>
    <row r="714" spans="1:16" x14ac:dyDescent="0.3">
      <c r="A714" s="2" t="s">
        <v>4512</v>
      </c>
      <c r="B714" s="4">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10">
        <f t="shared" si="33"/>
        <v>16.5</v>
      </c>
      <c r="N714" t="str">
        <f t="shared" si="34"/>
        <v>Excelsa</v>
      </c>
      <c r="O714" t="str">
        <f t="shared" si="35"/>
        <v>Medium</v>
      </c>
      <c r="P714" t="str">
        <f>_xlfn.XLOOKUP(Orders[[#This Row],[Customer ID]],customers!$A$1:$A$1001,customers!$I$1:$I$1001,,0)</f>
        <v>No</v>
      </c>
    </row>
    <row r="715" spans="1:16" x14ac:dyDescent="0.3">
      <c r="A715" s="2" t="s">
        <v>4516</v>
      </c>
      <c r="B715" s="4">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10">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4">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10">
        <f t="shared" si="33"/>
        <v>14.58</v>
      </c>
      <c r="N716" t="str">
        <f t="shared" si="34"/>
        <v>Excelsa</v>
      </c>
      <c r="O716" t="str">
        <f t="shared" si="35"/>
        <v>Dark</v>
      </c>
      <c r="P716" t="str">
        <f>_xlfn.XLOOKUP(Orders[[#This Row],[Customer ID]],customers!$A$1:$A$1001,customers!$I$1:$I$1001,,0)</f>
        <v>Yes</v>
      </c>
    </row>
    <row r="717" spans="1:16" x14ac:dyDescent="0.3">
      <c r="A717" s="2" t="s">
        <v>4528</v>
      </c>
      <c r="B717" s="4">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10">
        <f t="shared" si="33"/>
        <v>89.1</v>
      </c>
      <c r="N717" t="str">
        <f t="shared" si="34"/>
        <v>Excelsa</v>
      </c>
      <c r="O717" t="str">
        <f t="shared" si="35"/>
        <v>Light</v>
      </c>
      <c r="P717" t="str">
        <f>_xlfn.XLOOKUP(Orders[[#This Row],[Customer ID]],customers!$A$1:$A$1001,customers!$I$1:$I$1001,,0)</f>
        <v>No</v>
      </c>
    </row>
    <row r="718" spans="1:16" x14ac:dyDescent="0.3">
      <c r="A718" s="2" t="s">
        <v>4533</v>
      </c>
      <c r="B718" s="4">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10">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4">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10">
        <f t="shared" si="33"/>
        <v>68.655000000000001</v>
      </c>
      <c r="N719" t="str">
        <f t="shared" si="34"/>
        <v>Arabica</v>
      </c>
      <c r="O719" t="str">
        <f t="shared" si="35"/>
        <v>Dark</v>
      </c>
      <c r="P719" t="str">
        <f>_xlfn.XLOOKUP(Orders[[#This Row],[Customer ID]],customers!$A$1:$A$1001,customers!$I$1:$I$1001,,0)</f>
        <v>No</v>
      </c>
    </row>
    <row r="720" spans="1:16" x14ac:dyDescent="0.3">
      <c r="A720" s="2" t="s">
        <v>4545</v>
      </c>
      <c r="B720" s="4">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10">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4">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10">
        <f t="shared" si="33"/>
        <v>79.25</v>
      </c>
      <c r="N721" t="str">
        <f t="shared" si="34"/>
        <v>Liberica</v>
      </c>
      <c r="O721" t="str">
        <f t="shared" si="35"/>
        <v>Light</v>
      </c>
      <c r="P721" t="str">
        <f>_xlfn.XLOOKUP(Orders[[#This Row],[Customer ID]],customers!$A$1:$A$1001,customers!$I$1:$I$1001,,0)</f>
        <v>Yes</v>
      </c>
    </row>
    <row r="722" spans="1:16" x14ac:dyDescent="0.3">
      <c r="A722" s="2" t="s">
        <v>4557</v>
      </c>
      <c r="B722" s="4">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10">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4">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10">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4">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10">
        <f t="shared" si="33"/>
        <v>24.3</v>
      </c>
      <c r="N724" t="str">
        <f t="shared" si="34"/>
        <v>Excelsa</v>
      </c>
      <c r="O724" t="str">
        <f t="shared" si="35"/>
        <v>Dark</v>
      </c>
      <c r="P724" t="str">
        <f>_xlfn.XLOOKUP(Orders[[#This Row],[Customer ID]],customers!$A$1:$A$1001,customers!$I$1:$I$1001,,0)</f>
        <v>No</v>
      </c>
    </row>
    <row r="725" spans="1:16" x14ac:dyDescent="0.3">
      <c r="A725" s="2" t="s">
        <v>4574</v>
      </c>
      <c r="B725" s="4">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10">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4">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10">
        <f t="shared" si="33"/>
        <v>6.75</v>
      </c>
      <c r="N726" t="str">
        <f t="shared" si="34"/>
        <v>Arabica</v>
      </c>
      <c r="O726" t="str">
        <f t="shared" si="35"/>
        <v>Medium</v>
      </c>
      <c r="P726" t="str">
        <f>_xlfn.XLOOKUP(Orders[[#This Row],[Customer ID]],customers!$A$1:$A$1001,customers!$I$1:$I$1001,,0)</f>
        <v>Yes</v>
      </c>
    </row>
    <row r="727" spans="1:16" x14ac:dyDescent="0.3">
      <c r="A727" s="2" t="s">
        <v>4585</v>
      </c>
      <c r="B727" s="4">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10">
        <f t="shared" si="33"/>
        <v>23.31</v>
      </c>
      <c r="N727" t="str">
        <f t="shared" si="34"/>
        <v>Arabica</v>
      </c>
      <c r="O727" t="str">
        <f t="shared" si="35"/>
        <v>Light</v>
      </c>
      <c r="P727" t="str">
        <f>_xlfn.XLOOKUP(Orders[[#This Row],[Customer ID]],customers!$A$1:$A$1001,customers!$I$1:$I$1001,,0)</f>
        <v>No</v>
      </c>
    </row>
    <row r="728" spans="1:16" x14ac:dyDescent="0.3">
      <c r="A728" s="2" t="s">
        <v>4591</v>
      </c>
      <c r="B728" s="4">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10">
        <f t="shared" si="33"/>
        <v>145.82</v>
      </c>
      <c r="N728" t="str">
        <f t="shared" si="34"/>
        <v>Liberica</v>
      </c>
      <c r="O728" t="str">
        <f t="shared" si="35"/>
        <v>Light</v>
      </c>
      <c r="P728" t="str">
        <f>_xlfn.XLOOKUP(Orders[[#This Row],[Customer ID]],customers!$A$1:$A$1001,customers!$I$1:$I$1001,,0)</f>
        <v>No</v>
      </c>
    </row>
    <row r="729" spans="1:16" x14ac:dyDescent="0.3">
      <c r="A729" s="2" t="s">
        <v>4596</v>
      </c>
      <c r="B729" s="4">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10">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4">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10">
        <f t="shared" si="33"/>
        <v>21.87</v>
      </c>
      <c r="N730" t="str">
        <f t="shared" si="34"/>
        <v>Excelsa</v>
      </c>
      <c r="O730" t="str">
        <f t="shared" si="35"/>
        <v>Dark</v>
      </c>
      <c r="P730" t="str">
        <f>_xlfn.XLOOKUP(Orders[[#This Row],[Customer ID]],customers!$A$1:$A$1001,customers!$I$1:$I$1001,,0)</f>
        <v>Yes</v>
      </c>
    </row>
    <row r="731" spans="1:16" x14ac:dyDescent="0.3">
      <c r="A731" s="2" t="s">
        <v>4608</v>
      </c>
      <c r="B731" s="4">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10">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4">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10">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4">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10">
        <f t="shared" si="33"/>
        <v>15.54</v>
      </c>
      <c r="N733" t="str">
        <f t="shared" si="34"/>
        <v>Liberica</v>
      </c>
      <c r="O733" t="str">
        <f t="shared" si="35"/>
        <v>Dark</v>
      </c>
      <c r="P733" t="str">
        <f>_xlfn.XLOOKUP(Orders[[#This Row],[Customer ID]],customers!$A$1:$A$1001,customers!$I$1:$I$1001,,0)</f>
        <v>Yes</v>
      </c>
    </row>
    <row r="734" spans="1:16" x14ac:dyDescent="0.3">
      <c r="A734" s="2" t="s">
        <v>4625</v>
      </c>
      <c r="B734" s="4">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10">
        <f t="shared" si="33"/>
        <v>8.91</v>
      </c>
      <c r="N734" t="str">
        <f t="shared" si="34"/>
        <v>Excelsa</v>
      </c>
      <c r="O734" t="str">
        <f t="shared" si="35"/>
        <v>Light</v>
      </c>
      <c r="P734" t="str">
        <f>_xlfn.XLOOKUP(Orders[[#This Row],[Customer ID]],customers!$A$1:$A$1001,customers!$I$1:$I$1001,,0)</f>
        <v>No</v>
      </c>
    </row>
    <row r="735" spans="1:16" x14ac:dyDescent="0.3">
      <c r="A735" s="2" t="s">
        <v>4631</v>
      </c>
      <c r="B735" s="4">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10">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4">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10">
        <f t="shared" si="33"/>
        <v>13.424999999999997</v>
      </c>
      <c r="N736" t="str">
        <f t="shared" si="34"/>
        <v>Robusta</v>
      </c>
      <c r="O736" t="str">
        <f t="shared" si="35"/>
        <v>Dark</v>
      </c>
      <c r="P736" t="str">
        <f>_xlfn.XLOOKUP(Orders[[#This Row],[Customer ID]],customers!$A$1:$A$1001,customers!$I$1:$I$1001,,0)</f>
        <v>No</v>
      </c>
    </row>
    <row r="737" spans="1:16" x14ac:dyDescent="0.3">
      <c r="A737" s="2" t="s">
        <v>4642</v>
      </c>
      <c r="B737" s="4">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10">
        <f t="shared" si="33"/>
        <v>21.87</v>
      </c>
      <c r="N737" t="str">
        <f t="shared" si="34"/>
        <v>Excelsa</v>
      </c>
      <c r="O737" t="str">
        <f t="shared" si="35"/>
        <v>Dark</v>
      </c>
      <c r="P737" t="str">
        <f>_xlfn.XLOOKUP(Orders[[#This Row],[Customer ID]],customers!$A$1:$A$1001,customers!$I$1:$I$1001,,0)</f>
        <v>No</v>
      </c>
    </row>
    <row r="738" spans="1:16" x14ac:dyDescent="0.3">
      <c r="A738" s="2" t="s">
        <v>4647</v>
      </c>
      <c r="B738" s="4">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10">
        <f t="shared" si="33"/>
        <v>25.9</v>
      </c>
      <c r="N738" t="str">
        <f t="shared" si="34"/>
        <v>Liberica</v>
      </c>
      <c r="O738" t="str">
        <f t="shared" si="35"/>
        <v>Dark</v>
      </c>
      <c r="P738" t="str">
        <f>_xlfn.XLOOKUP(Orders[[#This Row],[Customer ID]],customers!$A$1:$A$1001,customers!$I$1:$I$1001,,0)</f>
        <v>Yes</v>
      </c>
    </row>
    <row r="739" spans="1:16" x14ac:dyDescent="0.3">
      <c r="A739" s="2" t="s">
        <v>4653</v>
      </c>
      <c r="B739" s="4">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10">
        <f t="shared" si="33"/>
        <v>56.25</v>
      </c>
      <c r="N739" t="str">
        <f t="shared" si="34"/>
        <v>Arabica</v>
      </c>
      <c r="O739" t="str">
        <f t="shared" si="35"/>
        <v>Medium</v>
      </c>
      <c r="P739" t="str">
        <f>_xlfn.XLOOKUP(Orders[[#This Row],[Customer ID]],customers!$A$1:$A$1001,customers!$I$1:$I$1001,,0)</f>
        <v>No</v>
      </c>
    </row>
    <row r="740" spans="1:16" x14ac:dyDescent="0.3">
      <c r="A740" s="2" t="s">
        <v>4659</v>
      </c>
      <c r="B740" s="4">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10">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4">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10">
        <f t="shared" si="33"/>
        <v>18.225000000000001</v>
      </c>
      <c r="N741" t="str">
        <f t="shared" si="34"/>
        <v>Excelsa</v>
      </c>
      <c r="O741" t="str">
        <f t="shared" si="35"/>
        <v>Dark</v>
      </c>
      <c r="P741" t="str">
        <f>_xlfn.XLOOKUP(Orders[[#This Row],[Customer ID]],customers!$A$1:$A$1001,customers!$I$1:$I$1001,,0)</f>
        <v>No</v>
      </c>
    </row>
    <row r="742" spans="1:16" x14ac:dyDescent="0.3">
      <c r="A742" s="2" t="s">
        <v>4670</v>
      </c>
      <c r="B742" s="4">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10">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4">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10">
        <f t="shared" si="33"/>
        <v>8.73</v>
      </c>
      <c r="N743" t="str">
        <f t="shared" si="34"/>
        <v>Liberica</v>
      </c>
      <c r="O743" t="str">
        <f t="shared" si="35"/>
        <v>Medium</v>
      </c>
      <c r="P743" t="str">
        <f>_xlfn.XLOOKUP(Orders[[#This Row],[Customer ID]],customers!$A$1:$A$1001,customers!$I$1:$I$1001,,0)</f>
        <v>No</v>
      </c>
    </row>
    <row r="744" spans="1:16" x14ac:dyDescent="0.3">
      <c r="A744" s="2" t="s">
        <v>4682</v>
      </c>
      <c r="B744" s="4">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10">
        <f t="shared" si="33"/>
        <v>58.2</v>
      </c>
      <c r="N744" t="str">
        <f t="shared" si="34"/>
        <v>Liberica</v>
      </c>
      <c r="O744" t="str">
        <f t="shared" si="35"/>
        <v>Medium</v>
      </c>
      <c r="P744" t="str">
        <f>_xlfn.XLOOKUP(Orders[[#This Row],[Customer ID]],customers!$A$1:$A$1001,customers!$I$1:$I$1001,,0)</f>
        <v>No</v>
      </c>
    </row>
    <row r="745" spans="1:16" x14ac:dyDescent="0.3">
      <c r="A745" s="2" t="s">
        <v>4688</v>
      </c>
      <c r="B745" s="4">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10">
        <f t="shared" si="33"/>
        <v>17.91</v>
      </c>
      <c r="N745" t="str">
        <f t="shared" si="34"/>
        <v>Arabica</v>
      </c>
      <c r="O745" t="str">
        <f t="shared" si="35"/>
        <v>Dark</v>
      </c>
      <c r="P745" t="str">
        <f>_xlfn.XLOOKUP(Orders[[#This Row],[Customer ID]],customers!$A$1:$A$1001,customers!$I$1:$I$1001,,0)</f>
        <v>No</v>
      </c>
    </row>
    <row r="746" spans="1:16" x14ac:dyDescent="0.3">
      <c r="A746" s="2" t="s">
        <v>4694</v>
      </c>
      <c r="B746" s="4">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10">
        <f t="shared" si="33"/>
        <v>17.91</v>
      </c>
      <c r="N746" t="str">
        <f t="shared" si="34"/>
        <v>Robusta</v>
      </c>
      <c r="O746" t="str">
        <f t="shared" si="35"/>
        <v>Medium</v>
      </c>
      <c r="P746" t="str">
        <f>_xlfn.XLOOKUP(Orders[[#This Row],[Customer ID]],customers!$A$1:$A$1001,customers!$I$1:$I$1001,,0)</f>
        <v>Yes</v>
      </c>
    </row>
    <row r="747" spans="1:16" x14ac:dyDescent="0.3">
      <c r="A747" s="2" t="s">
        <v>4699</v>
      </c>
      <c r="B747" s="4">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10">
        <f t="shared" si="33"/>
        <v>14.58</v>
      </c>
      <c r="N747" t="str">
        <f t="shared" si="34"/>
        <v>Excelsa</v>
      </c>
      <c r="O747" t="str">
        <f t="shared" si="35"/>
        <v>Dark</v>
      </c>
      <c r="P747" t="str">
        <f>_xlfn.XLOOKUP(Orders[[#This Row],[Customer ID]],customers!$A$1:$A$1001,customers!$I$1:$I$1001,,0)</f>
        <v>No</v>
      </c>
    </row>
    <row r="748" spans="1:16" x14ac:dyDescent="0.3">
      <c r="A748" s="2" t="s">
        <v>4705</v>
      </c>
      <c r="B748" s="4">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10">
        <f t="shared" si="33"/>
        <v>33.75</v>
      </c>
      <c r="N748" t="str">
        <f t="shared" si="34"/>
        <v>Arabica</v>
      </c>
      <c r="O748" t="str">
        <f t="shared" si="35"/>
        <v>Medium</v>
      </c>
      <c r="P748" t="str">
        <f>_xlfn.XLOOKUP(Orders[[#This Row],[Customer ID]],customers!$A$1:$A$1001,customers!$I$1:$I$1001,,0)</f>
        <v>No</v>
      </c>
    </row>
    <row r="749" spans="1:16" x14ac:dyDescent="0.3">
      <c r="A749" s="2" t="s">
        <v>4711</v>
      </c>
      <c r="B749" s="4">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10">
        <f t="shared" si="33"/>
        <v>34.92</v>
      </c>
      <c r="N749" t="str">
        <f t="shared" si="34"/>
        <v>Liberica</v>
      </c>
      <c r="O749" t="str">
        <f t="shared" si="35"/>
        <v>Medium</v>
      </c>
      <c r="P749" t="str">
        <f>_xlfn.XLOOKUP(Orders[[#This Row],[Customer ID]],customers!$A$1:$A$1001,customers!$I$1:$I$1001,,0)</f>
        <v>Yes</v>
      </c>
    </row>
    <row r="750" spans="1:16" x14ac:dyDescent="0.3">
      <c r="A750" s="2" t="s">
        <v>4717</v>
      </c>
      <c r="B750" s="4">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10">
        <f t="shared" si="33"/>
        <v>14.58</v>
      </c>
      <c r="N750" t="str">
        <f t="shared" si="34"/>
        <v>Excelsa</v>
      </c>
      <c r="O750" t="str">
        <f t="shared" si="35"/>
        <v>Dark</v>
      </c>
      <c r="P750" t="str">
        <f>_xlfn.XLOOKUP(Orders[[#This Row],[Customer ID]],customers!$A$1:$A$1001,customers!$I$1:$I$1001,,0)</f>
        <v>No</v>
      </c>
    </row>
    <row r="751" spans="1:16" x14ac:dyDescent="0.3">
      <c r="A751" s="2" t="s">
        <v>4723</v>
      </c>
      <c r="B751" s="4">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10">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4">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10">
        <f t="shared" si="33"/>
        <v>5.97</v>
      </c>
      <c r="N752" t="str">
        <f t="shared" si="34"/>
        <v>Robusta</v>
      </c>
      <c r="O752" t="str">
        <f t="shared" si="35"/>
        <v>Medium</v>
      </c>
      <c r="P752" t="str">
        <f>_xlfn.XLOOKUP(Orders[[#This Row],[Customer ID]],customers!$A$1:$A$1001,customers!$I$1:$I$1001,,0)</f>
        <v>Yes</v>
      </c>
    </row>
    <row r="753" spans="1:16" x14ac:dyDescent="0.3">
      <c r="A753" s="2" t="s">
        <v>4735</v>
      </c>
      <c r="B753" s="4">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10">
        <f t="shared" si="33"/>
        <v>19.02</v>
      </c>
      <c r="N753" t="str">
        <f t="shared" si="34"/>
        <v>Liberica</v>
      </c>
      <c r="O753" t="str">
        <f t="shared" si="35"/>
        <v>Light</v>
      </c>
      <c r="P753" t="str">
        <f>_xlfn.XLOOKUP(Orders[[#This Row],[Customer ID]],customers!$A$1:$A$1001,customers!$I$1:$I$1001,,0)</f>
        <v>No</v>
      </c>
    </row>
    <row r="754" spans="1:16" x14ac:dyDescent="0.3">
      <c r="A754" s="2" t="s">
        <v>4741</v>
      </c>
      <c r="B754" s="4">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10">
        <f t="shared" si="33"/>
        <v>27.5</v>
      </c>
      <c r="N754" t="str">
        <f t="shared" si="34"/>
        <v>Excelsa</v>
      </c>
      <c r="O754" t="str">
        <f t="shared" si="35"/>
        <v>Medium</v>
      </c>
      <c r="P754" t="str">
        <f>_xlfn.XLOOKUP(Orders[[#This Row],[Customer ID]],customers!$A$1:$A$1001,customers!$I$1:$I$1001,,0)</f>
        <v>Yes</v>
      </c>
    </row>
    <row r="755" spans="1:16" x14ac:dyDescent="0.3">
      <c r="A755" s="2" t="s">
        <v>4747</v>
      </c>
      <c r="B755" s="4">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10">
        <f t="shared" si="33"/>
        <v>29.849999999999998</v>
      </c>
      <c r="N755" t="str">
        <f t="shared" si="34"/>
        <v>Arabica</v>
      </c>
      <c r="O755" t="str">
        <f t="shared" si="35"/>
        <v>Dark</v>
      </c>
      <c r="P755" t="str">
        <f>_xlfn.XLOOKUP(Orders[[#This Row],[Customer ID]],customers!$A$1:$A$1001,customers!$I$1:$I$1001,,0)</f>
        <v>No</v>
      </c>
    </row>
    <row r="756" spans="1:16" x14ac:dyDescent="0.3">
      <c r="A756" s="2" t="s">
        <v>4753</v>
      </c>
      <c r="B756" s="4">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10">
        <f t="shared" si="33"/>
        <v>17.91</v>
      </c>
      <c r="N756" t="str">
        <f t="shared" si="34"/>
        <v>Arabica</v>
      </c>
      <c r="O756" t="str">
        <f t="shared" si="35"/>
        <v>Dark</v>
      </c>
      <c r="P756" t="str">
        <f>_xlfn.XLOOKUP(Orders[[#This Row],[Customer ID]],customers!$A$1:$A$1001,customers!$I$1:$I$1001,,0)</f>
        <v>No</v>
      </c>
    </row>
    <row r="757" spans="1:16" x14ac:dyDescent="0.3">
      <c r="A757" s="2" t="s">
        <v>4758</v>
      </c>
      <c r="B757" s="4">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10">
        <f t="shared" si="33"/>
        <v>28.53</v>
      </c>
      <c r="N757" t="str">
        <f t="shared" si="34"/>
        <v>Liberica</v>
      </c>
      <c r="O757" t="str">
        <f t="shared" si="35"/>
        <v>Light</v>
      </c>
      <c r="P757" t="str">
        <f>_xlfn.XLOOKUP(Orders[[#This Row],[Customer ID]],customers!$A$1:$A$1001,customers!$I$1:$I$1001,,0)</f>
        <v>No</v>
      </c>
    </row>
    <row r="758" spans="1:16" x14ac:dyDescent="0.3">
      <c r="A758" s="2" t="s">
        <v>4764</v>
      </c>
      <c r="B758" s="4">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10">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4">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10">
        <f t="shared" si="33"/>
        <v>17.91</v>
      </c>
      <c r="N759" t="str">
        <f t="shared" si="34"/>
        <v>Arabica</v>
      </c>
      <c r="O759" t="str">
        <f t="shared" si="35"/>
        <v>Dark</v>
      </c>
      <c r="P759" t="str">
        <f>_xlfn.XLOOKUP(Orders[[#This Row],[Customer ID]],customers!$A$1:$A$1001,customers!$I$1:$I$1001,,0)</f>
        <v>Yes</v>
      </c>
    </row>
    <row r="760" spans="1:16" x14ac:dyDescent="0.3">
      <c r="A760" s="2" t="s">
        <v>4776</v>
      </c>
      <c r="B760" s="4">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10">
        <f t="shared" si="33"/>
        <v>8.9499999999999993</v>
      </c>
      <c r="N760" t="str">
        <f t="shared" si="34"/>
        <v>Robusta</v>
      </c>
      <c r="O760" t="str">
        <f t="shared" si="35"/>
        <v>Dark</v>
      </c>
      <c r="P760" t="str">
        <f>_xlfn.XLOOKUP(Orders[[#This Row],[Customer ID]],customers!$A$1:$A$1001,customers!$I$1:$I$1001,,0)</f>
        <v>No</v>
      </c>
    </row>
    <row r="761" spans="1:16" x14ac:dyDescent="0.3">
      <c r="A761" s="2" t="s">
        <v>4781</v>
      </c>
      <c r="B761" s="4">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10">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4">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10">
        <f t="shared" si="33"/>
        <v>44.55</v>
      </c>
      <c r="N762" t="str">
        <f t="shared" si="34"/>
        <v>Excelsa</v>
      </c>
      <c r="O762" t="str">
        <f t="shared" si="35"/>
        <v>Light</v>
      </c>
      <c r="P762" t="str">
        <f>_xlfn.XLOOKUP(Orders[[#This Row],[Customer ID]],customers!$A$1:$A$1001,customers!$I$1:$I$1001,,0)</f>
        <v>No</v>
      </c>
    </row>
    <row r="763" spans="1:16" x14ac:dyDescent="0.3">
      <c r="A763" s="2" t="s">
        <v>4792</v>
      </c>
      <c r="B763" s="4">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10">
        <f t="shared" si="33"/>
        <v>89.1</v>
      </c>
      <c r="N763" t="str">
        <f t="shared" si="34"/>
        <v>Excelsa</v>
      </c>
      <c r="O763" t="str">
        <f t="shared" si="35"/>
        <v>Light</v>
      </c>
      <c r="P763" t="str">
        <f>_xlfn.XLOOKUP(Orders[[#This Row],[Customer ID]],customers!$A$1:$A$1001,customers!$I$1:$I$1001,,0)</f>
        <v>Yes</v>
      </c>
    </row>
    <row r="764" spans="1:16" x14ac:dyDescent="0.3">
      <c r="A764" s="2" t="s">
        <v>4797</v>
      </c>
      <c r="B764" s="4">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10">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4">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10">
        <f t="shared" si="33"/>
        <v>23.31</v>
      </c>
      <c r="N765" t="str">
        <f t="shared" si="34"/>
        <v>Arabica</v>
      </c>
      <c r="O765" t="str">
        <f t="shared" si="35"/>
        <v>Light</v>
      </c>
      <c r="P765" t="str">
        <f>_xlfn.XLOOKUP(Orders[[#This Row],[Customer ID]],customers!$A$1:$A$1001,customers!$I$1:$I$1001,,0)</f>
        <v>No</v>
      </c>
    </row>
    <row r="766" spans="1:16" x14ac:dyDescent="0.3">
      <c r="A766" s="2" t="s">
        <v>4808</v>
      </c>
      <c r="B766" s="4">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10">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4">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10">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4">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10">
        <f t="shared" si="33"/>
        <v>15.54</v>
      </c>
      <c r="N768" t="str">
        <f t="shared" si="34"/>
        <v>Arabica</v>
      </c>
      <c r="O768" t="str">
        <f t="shared" si="35"/>
        <v>Light</v>
      </c>
      <c r="P768" t="str">
        <f>_xlfn.XLOOKUP(Orders[[#This Row],[Customer ID]],customers!$A$1:$A$1001,customers!$I$1:$I$1001,,0)</f>
        <v>Yes</v>
      </c>
    </row>
    <row r="769" spans="1:16" x14ac:dyDescent="0.3">
      <c r="A769" s="2" t="s">
        <v>4825</v>
      </c>
      <c r="B769" s="4">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10">
        <f t="shared" si="33"/>
        <v>89.35499999999999</v>
      </c>
      <c r="N769" t="str">
        <f t="shared" si="34"/>
        <v>Arabica</v>
      </c>
      <c r="O769" t="str">
        <f t="shared" si="35"/>
        <v>Light</v>
      </c>
      <c r="P769" t="str">
        <f>_xlfn.XLOOKUP(Orders[[#This Row],[Customer ID]],customers!$A$1:$A$1001,customers!$I$1:$I$1001,,0)</f>
        <v>No</v>
      </c>
    </row>
    <row r="770" spans="1:16" x14ac:dyDescent="0.3">
      <c r="A770" s="2" t="s">
        <v>4831</v>
      </c>
      <c r="B770" s="4">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10">
        <f t="shared" si="33"/>
        <v>23.9</v>
      </c>
      <c r="N770" t="str">
        <f t="shared" si="34"/>
        <v>Robusta</v>
      </c>
      <c r="O770" t="str">
        <f t="shared" si="35"/>
        <v>Light</v>
      </c>
      <c r="P770" t="str">
        <f>_xlfn.XLOOKUP(Orders[[#This Row],[Customer ID]],customers!$A$1:$A$1001,customers!$I$1:$I$1001,,0)</f>
        <v>No</v>
      </c>
    </row>
    <row r="771" spans="1:16" x14ac:dyDescent="0.3">
      <c r="A771" s="2" t="s">
        <v>4836</v>
      </c>
      <c r="B771" s="4">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10">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4">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10">
        <f t="shared" si="36"/>
        <v>9.9499999999999993</v>
      </c>
      <c r="N772" t="str">
        <f t="shared" si="37"/>
        <v>Arabica</v>
      </c>
      <c r="O772" t="str">
        <f t="shared" si="38"/>
        <v>Dark</v>
      </c>
      <c r="P772" t="str">
        <f>_xlfn.XLOOKUP(Orders[[#This Row],[Customer ID]],customers!$A$1:$A$1001,customers!$I$1:$I$1001,,0)</f>
        <v>No</v>
      </c>
    </row>
    <row r="773" spans="1:16" x14ac:dyDescent="0.3">
      <c r="A773" s="2" t="s">
        <v>4847</v>
      </c>
      <c r="B773" s="4">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10">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4">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10">
        <f t="shared" si="36"/>
        <v>82.5</v>
      </c>
      <c r="N774" t="str">
        <f t="shared" si="37"/>
        <v>Excelsa</v>
      </c>
      <c r="O774" t="str">
        <f t="shared" si="38"/>
        <v>Medium</v>
      </c>
      <c r="P774" t="str">
        <f>_xlfn.XLOOKUP(Orders[[#This Row],[Customer ID]],customers!$A$1:$A$1001,customers!$I$1:$I$1001,,0)</f>
        <v>No</v>
      </c>
    </row>
    <row r="775" spans="1:16" x14ac:dyDescent="0.3">
      <c r="A775" s="2" t="s">
        <v>4858</v>
      </c>
      <c r="B775" s="4">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10">
        <f t="shared" si="36"/>
        <v>8.73</v>
      </c>
      <c r="N775" t="str">
        <f t="shared" si="37"/>
        <v>Liberica</v>
      </c>
      <c r="O775" t="str">
        <f t="shared" si="38"/>
        <v>Medium</v>
      </c>
      <c r="P775" t="str">
        <f>_xlfn.XLOOKUP(Orders[[#This Row],[Customer ID]],customers!$A$1:$A$1001,customers!$I$1:$I$1001,,0)</f>
        <v>No</v>
      </c>
    </row>
    <row r="776" spans="1:16" x14ac:dyDescent="0.3">
      <c r="A776" s="2" t="s">
        <v>4864</v>
      </c>
      <c r="B776" s="4">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10">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4">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10">
        <f t="shared" si="36"/>
        <v>17.82</v>
      </c>
      <c r="N777" t="str">
        <f t="shared" si="37"/>
        <v>Excelsa</v>
      </c>
      <c r="O777" t="str">
        <f t="shared" si="38"/>
        <v>Light</v>
      </c>
      <c r="P777" t="str">
        <f>_xlfn.XLOOKUP(Orders[[#This Row],[Customer ID]],customers!$A$1:$A$1001,customers!$I$1:$I$1001,,0)</f>
        <v>Yes</v>
      </c>
    </row>
    <row r="778" spans="1:16" x14ac:dyDescent="0.3">
      <c r="A778" s="2" t="s">
        <v>4875</v>
      </c>
      <c r="B778" s="4">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10">
        <f t="shared" si="36"/>
        <v>20.25</v>
      </c>
      <c r="N778" t="str">
        <f t="shared" si="37"/>
        <v>Arabica</v>
      </c>
      <c r="O778" t="str">
        <f t="shared" si="38"/>
        <v>Medium</v>
      </c>
      <c r="P778" t="str">
        <f>_xlfn.XLOOKUP(Orders[[#This Row],[Customer ID]],customers!$A$1:$A$1001,customers!$I$1:$I$1001,,0)</f>
        <v>No</v>
      </c>
    </row>
    <row r="779" spans="1:16" x14ac:dyDescent="0.3">
      <c r="A779" s="2" t="s">
        <v>4881</v>
      </c>
      <c r="B779" s="4">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10">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4">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10">
        <f t="shared" si="36"/>
        <v>19.02</v>
      </c>
      <c r="N780" t="str">
        <f t="shared" si="37"/>
        <v>Liberica</v>
      </c>
      <c r="O780" t="str">
        <f t="shared" si="38"/>
        <v>Light</v>
      </c>
      <c r="P780" t="str">
        <f>_xlfn.XLOOKUP(Orders[[#This Row],[Customer ID]],customers!$A$1:$A$1001,customers!$I$1:$I$1001,,0)</f>
        <v>Yes</v>
      </c>
    </row>
    <row r="781" spans="1:16" x14ac:dyDescent="0.3">
      <c r="A781" s="2" t="s">
        <v>4892</v>
      </c>
      <c r="B781" s="4">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10">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4">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10">
        <f t="shared" si="36"/>
        <v>41.25</v>
      </c>
      <c r="N782" t="str">
        <f t="shared" si="37"/>
        <v>Excelsa</v>
      </c>
      <c r="O782" t="str">
        <f t="shared" si="38"/>
        <v>Medium</v>
      </c>
      <c r="P782" t="str">
        <f>_xlfn.XLOOKUP(Orders[[#This Row],[Customer ID]],customers!$A$1:$A$1001,customers!$I$1:$I$1001,,0)</f>
        <v>No</v>
      </c>
    </row>
    <row r="783" spans="1:16" x14ac:dyDescent="0.3">
      <c r="A783" s="2" t="s">
        <v>4903</v>
      </c>
      <c r="B783" s="4">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10">
        <f t="shared" si="36"/>
        <v>145.82</v>
      </c>
      <c r="N783" t="str">
        <f t="shared" si="37"/>
        <v>Liberica</v>
      </c>
      <c r="O783" t="str">
        <f t="shared" si="38"/>
        <v>Light</v>
      </c>
      <c r="P783" t="str">
        <f>_xlfn.XLOOKUP(Orders[[#This Row],[Customer ID]],customers!$A$1:$A$1001,customers!$I$1:$I$1001,,0)</f>
        <v>No</v>
      </c>
    </row>
    <row r="784" spans="1:16" x14ac:dyDescent="0.3">
      <c r="A784" s="2" t="s">
        <v>4909</v>
      </c>
      <c r="B784" s="4">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10">
        <f t="shared" si="36"/>
        <v>26.73</v>
      </c>
      <c r="N784" t="str">
        <f t="shared" si="37"/>
        <v>Excelsa</v>
      </c>
      <c r="O784" t="str">
        <f t="shared" si="38"/>
        <v>Light</v>
      </c>
      <c r="P784" t="str">
        <f>_xlfn.XLOOKUP(Orders[[#This Row],[Customer ID]],customers!$A$1:$A$1001,customers!$I$1:$I$1001,,0)</f>
        <v>No</v>
      </c>
    </row>
    <row r="785" spans="1:16" x14ac:dyDescent="0.3">
      <c r="A785" s="2" t="s">
        <v>4915</v>
      </c>
      <c r="B785" s="4">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10">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4">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10">
        <f t="shared" si="36"/>
        <v>31.7</v>
      </c>
      <c r="N786" t="str">
        <f t="shared" si="37"/>
        <v>Liberica</v>
      </c>
      <c r="O786" t="str">
        <f t="shared" si="38"/>
        <v>Light</v>
      </c>
      <c r="P786" t="str">
        <f>_xlfn.XLOOKUP(Orders[[#This Row],[Customer ID]],customers!$A$1:$A$1001,customers!$I$1:$I$1001,,0)</f>
        <v>No</v>
      </c>
    </row>
    <row r="787" spans="1:16" x14ac:dyDescent="0.3">
      <c r="A787" s="2" t="s">
        <v>4926</v>
      </c>
      <c r="B787" s="4">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10">
        <f t="shared" si="36"/>
        <v>22.884999999999998</v>
      </c>
      <c r="N787" t="str">
        <f t="shared" si="37"/>
        <v>Arabica</v>
      </c>
      <c r="O787" t="str">
        <f t="shared" si="38"/>
        <v>Dark</v>
      </c>
      <c r="P787" t="str">
        <f>_xlfn.XLOOKUP(Orders[[#This Row],[Customer ID]],customers!$A$1:$A$1001,customers!$I$1:$I$1001,,0)</f>
        <v>No</v>
      </c>
    </row>
    <row r="788" spans="1:16" x14ac:dyDescent="0.3">
      <c r="A788" s="2" t="s">
        <v>4932</v>
      </c>
      <c r="B788" s="4">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10">
        <f t="shared" si="36"/>
        <v>27.945</v>
      </c>
      <c r="N788" t="str">
        <f t="shared" si="37"/>
        <v>Excelsa</v>
      </c>
      <c r="O788" t="str">
        <f t="shared" si="38"/>
        <v>Dark</v>
      </c>
      <c r="P788" t="str">
        <f>_xlfn.XLOOKUP(Orders[[#This Row],[Customer ID]],customers!$A$1:$A$1001,customers!$I$1:$I$1001,,0)</f>
        <v>Yes</v>
      </c>
    </row>
    <row r="789" spans="1:16" x14ac:dyDescent="0.3">
      <c r="A789" s="2" t="s">
        <v>4938</v>
      </c>
      <c r="B789" s="4">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10">
        <f t="shared" si="36"/>
        <v>82.5</v>
      </c>
      <c r="N789" t="str">
        <f t="shared" si="37"/>
        <v>Excelsa</v>
      </c>
      <c r="O789" t="str">
        <f t="shared" si="38"/>
        <v>Medium</v>
      </c>
      <c r="P789" t="str">
        <f>_xlfn.XLOOKUP(Orders[[#This Row],[Customer ID]],customers!$A$1:$A$1001,customers!$I$1:$I$1001,,0)</f>
        <v>Yes</v>
      </c>
    </row>
    <row r="790" spans="1:16" x14ac:dyDescent="0.3">
      <c r="A790" s="2" t="s">
        <v>4943</v>
      </c>
      <c r="B790" s="4">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10">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4">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10">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4">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10">
        <f t="shared" si="36"/>
        <v>23.31</v>
      </c>
      <c r="N792" t="str">
        <f t="shared" si="37"/>
        <v>Arabica</v>
      </c>
      <c r="O792" t="str">
        <f t="shared" si="38"/>
        <v>Light</v>
      </c>
      <c r="P792" t="str">
        <f>_xlfn.XLOOKUP(Orders[[#This Row],[Customer ID]],customers!$A$1:$A$1001,customers!$I$1:$I$1001,,0)</f>
        <v>No</v>
      </c>
    </row>
    <row r="793" spans="1:16" x14ac:dyDescent="0.3">
      <c r="A793" s="2" t="s">
        <v>4961</v>
      </c>
      <c r="B793" s="4">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10">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4">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10">
        <f t="shared" si="36"/>
        <v>52.38</v>
      </c>
      <c r="N794" t="str">
        <f t="shared" si="37"/>
        <v>Liberica</v>
      </c>
      <c r="O794" t="str">
        <f t="shared" si="38"/>
        <v>Medium</v>
      </c>
      <c r="P794" t="str">
        <f>_xlfn.XLOOKUP(Orders[[#This Row],[Customer ID]],customers!$A$1:$A$1001,customers!$I$1:$I$1001,,0)</f>
        <v>Yes</v>
      </c>
    </row>
    <row r="795" spans="1:16" x14ac:dyDescent="0.3">
      <c r="A795" s="2" t="s">
        <v>4973</v>
      </c>
      <c r="B795" s="4">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10">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4">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10">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4">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10">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4">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10">
        <f t="shared" si="36"/>
        <v>9.51</v>
      </c>
      <c r="N798" t="str">
        <f t="shared" si="37"/>
        <v>Liberica</v>
      </c>
      <c r="O798" t="str">
        <f t="shared" si="38"/>
        <v>Light</v>
      </c>
      <c r="P798" t="str">
        <f>_xlfn.XLOOKUP(Orders[[#This Row],[Customer ID]],customers!$A$1:$A$1001,customers!$I$1:$I$1001,,0)</f>
        <v>No</v>
      </c>
    </row>
    <row r="799" spans="1:16" x14ac:dyDescent="0.3">
      <c r="A799" s="2" t="s">
        <v>4996</v>
      </c>
      <c r="B799" s="4">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10">
        <f t="shared" si="36"/>
        <v>31.08</v>
      </c>
      <c r="N799" t="str">
        <f t="shared" si="37"/>
        <v>Arabica</v>
      </c>
      <c r="O799" t="str">
        <f t="shared" si="38"/>
        <v>Light</v>
      </c>
      <c r="P799" t="str">
        <f>_xlfn.XLOOKUP(Orders[[#This Row],[Customer ID]],customers!$A$1:$A$1001,customers!$I$1:$I$1001,,0)</f>
        <v>No</v>
      </c>
    </row>
    <row r="800" spans="1:16" x14ac:dyDescent="0.3">
      <c r="A800" s="2" t="s">
        <v>5002</v>
      </c>
      <c r="B800" s="4">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10">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4">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10">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4">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10">
        <f t="shared" si="36"/>
        <v>16.11</v>
      </c>
      <c r="N802" t="str">
        <f t="shared" si="37"/>
        <v>Robusta</v>
      </c>
      <c r="O802" t="str">
        <f t="shared" si="38"/>
        <v>Dark</v>
      </c>
      <c r="P802" t="str">
        <f>_xlfn.XLOOKUP(Orders[[#This Row],[Customer ID]],customers!$A$1:$A$1001,customers!$I$1:$I$1001,,0)</f>
        <v>No</v>
      </c>
    </row>
    <row r="803" spans="1:16" x14ac:dyDescent="0.3">
      <c r="A803" s="2" t="s">
        <v>5018</v>
      </c>
      <c r="B803" s="4">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10">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4">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10">
        <f t="shared" si="36"/>
        <v>10.739999999999998</v>
      </c>
      <c r="N804" t="str">
        <f t="shared" si="37"/>
        <v>Robusta</v>
      </c>
      <c r="O804" t="str">
        <f t="shared" si="38"/>
        <v>Dark</v>
      </c>
      <c r="P804" t="str">
        <f>_xlfn.XLOOKUP(Orders[[#This Row],[Customer ID]],customers!$A$1:$A$1001,customers!$I$1:$I$1001,,0)</f>
        <v>No</v>
      </c>
    </row>
    <row r="805" spans="1:16" x14ac:dyDescent="0.3">
      <c r="A805" s="2" t="s">
        <v>5030</v>
      </c>
      <c r="B805" s="4">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10">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4">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10">
        <f t="shared" si="36"/>
        <v>23.9</v>
      </c>
      <c r="N806" t="str">
        <f t="shared" si="37"/>
        <v>Robusta</v>
      </c>
      <c r="O806" t="str">
        <f t="shared" si="38"/>
        <v>Light</v>
      </c>
      <c r="P806" t="str">
        <f>_xlfn.XLOOKUP(Orders[[#This Row],[Customer ID]],customers!$A$1:$A$1001,customers!$I$1:$I$1001,,0)</f>
        <v>No</v>
      </c>
    </row>
    <row r="807" spans="1:16" x14ac:dyDescent="0.3">
      <c r="A807" s="2" t="s">
        <v>5040</v>
      </c>
      <c r="B807" s="4">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10">
        <f t="shared" si="36"/>
        <v>5.97</v>
      </c>
      <c r="N807" t="str">
        <f t="shared" si="37"/>
        <v>Robusta</v>
      </c>
      <c r="O807" t="str">
        <f t="shared" si="38"/>
        <v>Medium</v>
      </c>
      <c r="P807" t="str">
        <f>_xlfn.XLOOKUP(Orders[[#This Row],[Customer ID]],customers!$A$1:$A$1001,customers!$I$1:$I$1001,,0)</f>
        <v>No</v>
      </c>
    </row>
    <row r="808" spans="1:16" x14ac:dyDescent="0.3">
      <c r="A808" s="2" t="s">
        <v>5046</v>
      </c>
      <c r="B808" s="4">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10">
        <f t="shared" si="36"/>
        <v>7.77</v>
      </c>
      <c r="N808" t="str">
        <f t="shared" si="37"/>
        <v>Liberica</v>
      </c>
      <c r="O808" t="str">
        <f t="shared" si="38"/>
        <v>Dark</v>
      </c>
      <c r="P808" t="str">
        <f>_xlfn.XLOOKUP(Orders[[#This Row],[Customer ID]],customers!$A$1:$A$1001,customers!$I$1:$I$1001,,0)</f>
        <v>Yes</v>
      </c>
    </row>
    <row r="809" spans="1:16" x14ac:dyDescent="0.3">
      <c r="A809" s="2" t="s">
        <v>5050</v>
      </c>
      <c r="B809" s="4">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10">
        <f t="shared" si="36"/>
        <v>23.31</v>
      </c>
      <c r="N809" t="str">
        <f t="shared" si="37"/>
        <v>Liberica</v>
      </c>
      <c r="O809" t="str">
        <f t="shared" si="38"/>
        <v>Dark</v>
      </c>
      <c r="P809" t="str">
        <f>_xlfn.XLOOKUP(Orders[[#This Row],[Customer ID]],customers!$A$1:$A$1001,customers!$I$1:$I$1001,,0)</f>
        <v>No</v>
      </c>
    </row>
    <row r="810" spans="1:16" x14ac:dyDescent="0.3">
      <c r="A810" s="2" t="s">
        <v>5056</v>
      </c>
      <c r="B810" s="4">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10">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4">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10">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4">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10">
        <f t="shared" si="36"/>
        <v>28.53</v>
      </c>
      <c r="N812" t="str">
        <f t="shared" si="37"/>
        <v>Liberica</v>
      </c>
      <c r="O812" t="str">
        <f t="shared" si="38"/>
        <v>Light</v>
      </c>
      <c r="P812" t="str">
        <f>_xlfn.XLOOKUP(Orders[[#This Row],[Customer ID]],customers!$A$1:$A$1001,customers!$I$1:$I$1001,,0)</f>
        <v>No</v>
      </c>
    </row>
    <row r="813" spans="1:16" x14ac:dyDescent="0.3">
      <c r="A813" s="2" t="s">
        <v>5073</v>
      </c>
      <c r="B813" s="4">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10">
        <f t="shared" si="36"/>
        <v>67.5</v>
      </c>
      <c r="N813" t="str">
        <f t="shared" si="37"/>
        <v>Arabica</v>
      </c>
      <c r="O813" t="str">
        <f t="shared" si="38"/>
        <v>Medium</v>
      </c>
      <c r="P813" t="str">
        <f>_xlfn.XLOOKUP(Orders[[#This Row],[Customer ID]],customers!$A$1:$A$1001,customers!$I$1:$I$1001,,0)</f>
        <v>Yes</v>
      </c>
    </row>
    <row r="814" spans="1:16" x14ac:dyDescent="0.3">
      <c r="A814" s="2" t="s">
        <v>5073</v>
      </c>
      <c r="B814" s="4">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10">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4">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10">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4">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10">
        <f t="shared" si="36"/>
        <v>8.91</v>
      </c>
      <c r="N816" t="str">
        <f t="shared" si="37"/>
        <v>Excelsa</v>
      </c>
      <c r="O816" t="str">
        <f t="shared" si="38"/>
        <v>Light</v>
      </c>
      <c r="P816" t="str">
        <f>_xlfn.XLOOKUP(Orders[[#This Row],[Customer ID]],customers!$A$1:$A$1001,customers!$I$1:$I$1001,,0)</f>
        <v>No</v>
      </c>
    </row>
    <row r="817" spans="1:16" x14ac:dyDescent="0.3">
      <c r="A817" s="2" t="s">
        <v>5096</v>
      </c>
      <c r="B817" s="4">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10">
        <f t="shared" si="36"/>
        <v>35.82</v>
      </c>
      <c r="N817" t="str">
        <f t="shared" si="37"/>
        <v>Robusta</v>
      </c>
      <c r="O817" t="str">
        <f t="shared" si="38"/>
        <v>Medium</v>
      </c>
      <c r="P817" t="str">
        <f>_xlfn.XLOOKUP(Orders[[#This Row],[Customer ID]],customers!$A$1:$A$1001,customers!$I$1:$I$1001,,0)</f>
        <v>No</v>
      </c>
    </row>
    <row r="818" spans="1:16" x14ac:dyDescent="0.3">
      <c r="A818" s="2" t="s">
        <v>5102</v>
      </c>
      <c r="B818" s="4">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10">
        <f t="shared" si="36"/>
        <v>38.04</v>
      </c>
      <c r="N818" t="str">
        <f t="shared" si="37"/>
        <v>Liberica</v>
      </c>
      <c r="O818" t="str">
        <f t="shared" si="38"/>
        <v>Light</v>
      </c>
      <c r="P818" t="str">
        <f>_xlfn.XLOOKUP(Orders[[#This Row],[Customer ID]],customers!$A$1:$A$1001,customers!$I$1:$I$1001,,0)</f>
        <v>No</v>
      </c>
    </row>
    <row r="819" spans="1:16" x14ac:dyDescent="0.3">
      <c r="A819" s="2" t="s">
        <v>5107</v>
      </c>
      <c r="B819" s="4">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10">
        <f t="shared" si="36"/>
        <v>15.54</v>
      </c>
      <c r="N819" t="str">
        <f t="shared" si="37"/>
        <v>Liberica</v>
      </c>
      <c r="O819" t="str">
        <f t="shared" si="38"/>
        <v>Dark</v>
      </c>
      <c r="P819" t="str">
        <f>_xlfn.XLOOKUP(Orders[[#This Row],[Customer ID]],customers!$A$1:$A$1001,customers!$I$1:$I$1001,,0)</f>
        <v>No</v>
      </c>
    </row>
    <row r="820" spans="1:16" x14ac:dyDescent="0.3">
      <c r="A820" s="2" t="s">
        <v>5112</v>
      </c>
      <c r="B820" s="4">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10">
        <f t="shared" si="36"/>
        <v>79.25</v>
      </c>
      <c r="N820" t="str">
        <f t="shared" si="37"/>
        <v>Liberica</v>
      </c>
      <c r="O820" t="str">
        <f t="shared" si="38"/>
        <v>Light</v>
      </c>
      <c r="P820" t="str">
        <f>_xlfn.XLOOKUP(Orders[[#This Row],[Customer ID]],customers!$A$1:$A$1001,customers!$I$1:$I$1001,,0)</f>
        <v>No</v>
      </c>
    </row>
    <row r="821" spans="1:16" x14ac:dyDescent="0.3">
      <c r="A821" s="2" t="s">
        <v>5117</v>
      </c>
      <c r="B821" s="4">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10">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4">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10">
        <f t="shared" si="36"/>
        <v>55</v>
      </c>
      <c r="N822" t="str">
        <f t="shared" si="37"/>
        <v>Excelsa</v>
      </c>
      <c r="O822" t="str">
        <f t="shared" si="38"/>
        <v>Medium</v>
      </c>
      <c r="P822" t="str">
        <f>_xlfn.XLOOKUP(Orders[[#This Row],[Customer ID]],customers!$A$1:$A$1001,customers!$I$1:$I$1001,,0)</f>
        <v>Yes</v>
      </c>
    </row>
    <row r="823" spans="1:16" x14ac:dyDescent="0.3">
      <c r="A823" s="2" t="s">
        <v>5129</v>
      </c>
      <c r="B823" s="4">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10">
        <f t="shared" si="36"/>
        <v>26.849999999999994</v>
      </c>
      <c r="N823" t="str">
        <f t="shared" si="37"/>
        <v>Robusta</v>
      </c>
      <c r="O823" t="str">
        <f t="shared" si="38"/>
        <v>Dark</v>
      </c>
      <c r="P823" t="str">
        <f>_xlfn.XLOOKUP(Orders[[#This Row],[Customer ID]],customers!$A$1:$A$1001,customers!$I$1:$I$1001,,0)</f>
        <v>No</v>
      </c>
    </row>
    <row r="824" spans="1:16" x14ac:dyDescent="0.3">
      <c r="A824" s="2" t="s">
        <v>5135</v>
      </c>
      <c r="B824" s="4">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10">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4">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10">
        <f t="shared" si="36"/>
        <v>47.55</v>
      </c>
      <c r="N825" t="str">
        <f t="shared" si="37"/>
        <v>Liberica</v>
      </c>
      <c r="O825" t="str">
        <f t="shared" si="38"/>
        <v>Light</v>
      </c>
      <c r="P825" t="str">
        <f>_xlfn.XLOOKUP(Orders[[#This Row],[Customer ID]],customers!$A$1:$A$1001,customers!$I$1:$I$1001,,0)</f>
        <v>Yes</v>
      </c>
    </row>
    <row r="826" spans="1:16" x14ac:dyDescent="0.3">
      <c r="A826" s="2" t="s">
        <v>5147</v>
      </c>
      <c r="B826" s="4">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10">
        <f t="shared" si="36"/>
        <v>16.875</v>
      </c>
      <c r="N826" t="str">
        <f t="shared" si="37"/>
        <v>Arabica</v>
      </c>
      <c r="O826" t="str">
        <f t="shared" si="38"/>
        <v>Medium</v>
      </c>
      <c r="P826" t="str">
        <f>_xlfn.XLOOKUP(Orders[[#This Row],[Customer ID]],customers!$A$1:$A$1001,customers!$I$1:$I$1001,,0)</f>
        <v>Yes</v>
      </c>
    </row>
    <row r="827" spans="1:16" x14ac:dyDescent="0.3">
      <c r="A827" s="2" t="s">
        <v>5152</v>
      </c>
      <c r="B827" s="4">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10">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4">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10">
        <f t="shared" si="36"/>
        <v>41.25</v>
      </c>
      <c r="N828" t="str">
        <f t="shared" si="37"/>
        <v>Excelsa</v>
      </c>
      <c r="O828" t="str">
        <f t="shared" si="38"/>
        <v>Medium</v>
      </c>
      <c r="P828" t="str">
        <f>_xlfn.XLOOKUP(Orders[[#This Row],[Customer ID]],customers!$A$1:$A$1001,customers!$I$1:$I$1001,,0)</f>
        <v>Yes</v>
      </c>
    </row>
    <row r="829" spans="1:16" x14ac:dyDescent="0.3">
      <c r="A829" s="2" t="s">
        <v>5164</v>
      </c>
      <c r="B829" s="4">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10">
        <f t="shared" si="36"/>
        <v>20.625</v>
      </c>
      <c r="N829" t="str">
        <f t="shared" si="37"/>
        <v>Excelsa</v>
      </c>
      <c r="O829" t="str">
        <f t="shared" si="38"/>
        <v>Medium</v>
      </c>
      <c r="P829" t="str">
        <f>_xlfn.XLOOKUP(Orders[[#This Row],[Customer ID]],customers!$A$1:$A$1001,customers!$I$1:$I$1001,,0)</f>
        <v>No</v>
      </c>
    </row>
    <row r="830" spans="1:16" x14ac:dyDescent="0.3">
      <c r="A830" s="2" t="s">
        <v>5170</v>
      </c>
      <c r="B830" s="4">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10">
        <f t="shared" si="36"/>
        <v>137.31</v>
      </c>
      <c r="N830" t="str">
        <f t="shared" si="37"/>
        <v>Arabica</v>
      </c>
      <c r="O830" t="str">
        <f t="shared" si="38"/>
        <v>Dark</v>
      </c>
      <c r="P830" t="str">
        <f>_xlfn.XLOOKUP(Orders[[#This Row],[Customer ID]],customers!$A$1:$A$1001,customers!$I$1:$I$1001,,0)</f>
        <v>Yes</v>
      </c>
    </row>
    <row r="831" spans="1:16" x14ac:dyDescent="0.3">
      <c r="A831" s="2" t="s">
        <v>5176</v>
      </c>
      <c r="B831" s="4">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10">
        <f t="shared" si="36"/>
        <v>2.9849999999999999</v>
      </c>
      <c r="N831" t="str">
        <f t="shared" si="37"/>
        <v>Arabica</v>
      </c>
      <c r="O831" t="str">
        <f t="shared" si="38"/>
        <v>Dark</v>
      </c>
      <c r="P831" t="str">
        <f>_xlfn.XLOOKUP(Orders[[#This Row],[Customer ID]],customers!$A$1:$A$1001,customers!$I$1:$I$1001,,0)</f>
        <v>No</v>
      </c>
    </row>
    <row r="832" spans="1:16" x14ac:dyDescent="0.3">
      <c r="A832" s="2" t="s">
        <v>5182</v>
      </c>
      <c r="B832" s="4">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10">
        <f t="shared" si="36"/>
        <v>27.5</v>
      </c>
      <c r="N832" t="str">
        <f t="shared" si="37"/>
        <v>Excelsa</v>
      </c>
      <c r="O832" t="str">
        <f t="shared" si="38"/>
        <v>Medium</v>
      </c>
      <c r="P832" t="str">
        <f>_xlfn.XLOOKUP(Orders[[#This Row],[Customer ID]],customers!$A$1:$A$1001,customers!$I$1:$I$1001,,0)</f>
        <v>No</v>
      </c>
    </row>
    <row r="833" spans="1:16" x14ac:dyDescent="0.3">
      <c r="A833" s="2" t="s">
        <v>5182</v>
      </c>
      <c r="B833" s="4">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10">
        <f t="shared" si="36"/>
        <v>5.97</v>
      </c>
      <c r="N833" t="str">
        <f t="shared" si="37"/>
        <v>Arabica</v>
      </c>
      <c r="O833" t="str">
        <f t="shared" si="38"/>
        <v>Dark</v>
      </c>
      <c r="P833" t="str">
        <f>_xlfn.XLOOKUP(Orders[[#This Row],[Customer ID]],customers!$A$1:$A$1001,customers!$I$1:$I$1001,,0)</f>
        <v>No</v>
      </c>
    </row>
    <row r="834" spans="1:16" x14ac:dyDescent="0.3">
      <c r="A834" s="2" t="s">
        <v>5193</v>
      </c>
      <c r="B834" s="4">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10">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4">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10">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4">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10">
        <f t="shared" si="39"/>
        <v>22.884999999999998</v>
      </c>
      <c r="N836" t="str">
        <f t="shared" si="40"/>
        <v>Arabica</v>
      </c>
      <c r="O836" t="str">
        <f t="shared" si="41"/>
        <v>Dark</v>
      </c>
      <c r="P836" t="str">
        <f>_xlfn.XLOOKUP(Orders[[#This Row],[Customer ID]],customers!$A$1:$A$1001,customers!$I$1:$I$1001,,0)</f>
        <v>No</v>
      </c>
    </row>
    <row r="837" spans="1:16" x14ac:dyDescent="0.3">
      <c r="A837" s="2" t="s">
        <v>5211</v>
      </c>
      <c r="B837" s="4">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10">
        <f t="shared" si="39"/>
        <v>8.91</v>
      </c>
      <c r="N837" t="str">
        <f t="shared" si="40"/>
        <v>Excelsa</v>
      </c>
      <c r="O837" t="str">
        <f t="shared" si="41"/>
        <v>Light</v>
      </c>
      <c r="P837" t="str">
        <f>_xlfn.XLOOKUP(Orders[[#This Row],[Customer ID]],customers!$A$1:$A$1001,customers!$I$1:$I$1001,,0)</f>
        <v>Yes</v>
      </c>
    </row>
    <row r="838" spans="1:16" x14ac:dyDescent="0.3">
      <c r="A838" s="2" t="s">
        <v>5216</v>
      </c>
      <c r="B838" s="4">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10">
        <f t="shared" si="39"/>
        <v>11.94</v>
      </c>
      <c r="N838" t="str">
        <f t="shared" si="40"/>
        <v>Arabica</v>
      </c>
      <c r="O838" t="str">
        <f t="shared" si="41"/>
        <v>Dark</v>
      </c>
      <c r="P838" t="str">
        <f>_xlfn.XLOOKUP(Orders[[#This Row],[Customer ID]],customers!$A$1:$A$1001,customers!$I$1:$I$1001,,0)</f>
        <v>No</v>
      </c>
    </row>
    <row r="839" spans="1:16" x14ac:dyDescent="0.3">
      <c r="A839" s="2" t="s">
        <v>5222</v>
      </c>
      <c r="B839" s="4">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10">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4">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10">
        <f t="shared" si="39"/>
        <v>114.42499999999998</v>
      </c>
      <c r="N840" t="str">
        <f t="shared" si="40"/>
        <v>Arabica</v>
      </c>
      <c r="O840" t="str">
        <f t="shared" si="41"/>
        <v>Dark</v>
      </c>
      <c r="P840" t="str">
        <f>_xlfn.XLOOKUP(Orders[[#This Row],[Customer ID]],customers!$A$1:$A$1001,customers!$I$1:$I$1001,,0)</f>
        <v>No</v>
      </c>
    </row>
    <row r="841" spans="1:16" x14ac:dyDescent="0.3">
      <c r="A841" s="2" t="s">
        <v>5234</v>
      </c>
      <c r="B841" s="4">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10">
        <f t="shared" si="39"/>
        <v>41.25</v>
      </c>
      <c r="N841" t="str">
        <f t="shared" si="40"/>
        <v>Excelsa</v>
      </c>
      <c r="O841" t="str">
        <f t="shared" si="41"/>
        <v>Medium</v>
      </c>
      <c r="P841" t="str">
        <f>_xlfn.XLOOKUP(Orders[[#This Row],[Customer ID]],customers!$A$1:$A$1001,customers!$I$1:$I$1001,,0)</f>
        <v>No</v>
      </c>
    </row>
    <row r="842" spans="1:16" x14ac:dyDescent="0.3">
      <c r="A842" s="2" t="s">
        <v>5240</v>
      </c>
      <c r="B842" s="4">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10">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4">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10">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4">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10">
        <f t="shared" si="39"/>
        <v>8.25</v>
      </c>
      <c r="N844" t="str">
        <f t="shared" si="40"/>
        <v>Excelsa</v>
      </c>
      <c r="O844" t="str">
        <f t="shared" si="41"/>
        <v>Medium</v>
      </c>
      <c r="P844" t="str">
        <f>_xlfn.XLOOKUP(Orders[[#This Row],[Customer ID]],customers!$A$1:$A$1001,customers!$I$1:$I$1001,,0)</f>
        <v>Yes</v>
      </c>
    </row>
    <row r="845" spans="1:16" x14ac:dyDescent="0.3">
      <c r="A845" s="2" t="s">
        <v>5256</v>
      </c>
      <c r="B845" s="4">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10">
        <f t="shared" si="39"/>
        <v>8.25</v>
      </c>
      <c r="N845" t="str">
        <f t="shared" si="40"/>
        <v>Excelsa</v>
      </c>
      <c r="O845" t="str">
        <f t="shared" si="41"/>
        <v>Medium</v>
      </c>
      <c r="P845" t="str">
        <f>_xlfn.XLOOKUP(Orders[[#This Row],[Customer ID]],customers!$A$1:$A$1001,customers!$I$1:$I$1001,,0)</f>
        <v>Yes</v>
      </c>
    </row>
    <row r="846" spans="1:16" x14ac:dyDescent="0.3">
      <c r="A846" s="2" t="s">
        <v>5262</v>
      </c>
      <c r="B846" s="4">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10">
        <f t="shared" si="39"/>
        <v>35.82</v>
      </c>
      <c r="N846" t="str">
        <f t="shared" si="40"/>
        <v>Arabica</v>
      </c>
      <c r="O846" t="str">
        <f t="shared" si="41"/>
        <v>Dark</v>
      </c>
      <c r="P846" t="str">
        <f>_xlfn.XLOOKUP(Orders[[#This Row],[Customer ID]],customers!$A$1:$A$1001,customers!$I$1:$I$1001,,0)</f>
        <v>Yes</v>
      </c>
    </row>
    <row r="847" spans="1:16" x14ac:dyDescent="0.3">
      <c r="A847" s="2" t="s">
        <v>5268</v>
      </c>
      <c r="B847" s="4">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10">
        <f t="shared" si="39"/>
        <v>167.67000000000002</v>
      </c>
      <c r="N847" t="str">
        <f t="shared" si="40"/>
        <v>Excelsa</v>
      </c>
      <c r="O847" t="str">
        <f t="shared" si="41"/>
        <v>Dark</v>
      </c>
      <c r="P847" t="str">
        <f>_xlfn.XLOOKUP(Orders[[#This Row],[Customer ID]],customers!$A$1:$A$1001,customers!$I$1:$I$1001,,0)</f>
        <v>No</v>
      </c>
    </row>
    <row r="848" spans="1:16" x14ac:dyDescent="0.3">
      <c r="A848" s="2" t="s">
        <v>5273</v>
      </c>
      <c r="B848" s="4">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10">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4">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10">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4">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10">
        <f t="shared" si="39"/>
        <v>53.46</v>
      </c>
      <c r="N850" t="str">
        <f t="shared" si="40"/>
        <v>Excelsa</v>
      </c>
      <c r="O850" t="str">
        <f t="shared" si="41"/>
        <v>Light</v>
      </c>
      <c r="P850" t="str">
        <f>_xlfn.XLOOKUP(Orders[[#This Row],[Customer ID]],customers!$A$1:$A$1001,customers!$I$1:$I$1001,,0)</f>
        <v>No</v>
      </c>
    </row>
    <row r="851" spans="1:16" x14ac:dyDescent="0.3">
      <c r="A851" s="2" t="s">
        <v>5288</v>
      </c>
      <c r="B851" s="4">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10">
        <f t="shared" si="39"/>
        <v>23.31</v>
      </c>
      <c r="N851" t="str">
        <f t="shared" si="40"/>
        <v>Arabica</v>
      </c>
      <c r="O851" t="str">
        <f t="shared" si="41"/>
        <v>Light</v>
      </c>
      <c r="P851" t="str">
        <f>_xlfn.XLOOKUP(Orders[[#This Row],[Customer ID]],customers!$A$1:$A$1001,customers!$I$1:$I$1001,,0)</f>
        <v>Yes</v>
      </c>
    </row>
    <row r="852" spans="1:16" x14ac:dyDescent="0.3">
      <c r="A852" s="2" t="s">
        <v>5288</v>
      </c>
      <c r="B852" s="4">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10">
        <f t="shared" si="39"/>
        <v>6.75</v>
      </c>
      <c r="N852" t="str">
        <f t="shared" si="40"/>
        <v>Arabica</v>
      </c>
      <c r="O852" t="str">
        <f t="shared" si="41"/>
        <v>Medium</v>
      </c>
      <c r="P852" t="str">
        <f>_xlfn.XLOOKUP(Orders[[#This Row],[Customer ID]],customers!$A$1:$A$1001,customers!$I$1:$I$1001,,0)</f>
        <v>Yes</v>
      </c>
    </row>
    <row r="853" spans="1:16" x14ac:dyDescent="0.3">
      <c r="A853" s="2" t="s">
        <v>5299</v>
      </c>
      <c r="B853" s="4">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10">
        <f t="shared" si="39"/>
        <v>7.77</v>
      </c>
      <c r="N853" t="str">
        <f t="shared" si="40"/>
        <v>Liberica</v>
      </c>
      <c r="O853" t="str">
        <f t="shared" si="41"/>
        <v>Dark</v>
      </c>
      <c r="P853" t="str">
        <f>_xlfn.XLOOKUP(Orders[[#This Row],[Customer ID]],customers!$A$1:$A$1001,customers!$I$1:$I$1001,,0)</f>
        <v>Yes</v>
      </c>
    </row>
    <row r="854" spans="1:16" x14ac:dyDescent="0.3">
      <c r="A854" s="2" t="s">
        <v>5305</v>
      </c>
      <c r="B854" s="4">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10">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4">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10">
        <f t="shared" si="39"/>
        <v>19.899999999999999</v>
      </c>
      <c r="N855" t="str">
        <f t="shared" si="40"/>
        <v>Arabica</v>
      </c>
      <c r="O855" t="str">
        <f t="shared" si="41"/>
        <v>Dark</v>
      </c>
      <c r="P855" t="str">
        <f>_xlfn.XLOOKUP(Orders[[#This Row],[Customer ID]],customers!$A$1:$A$1001,customers!$I$1:$I$1001,,0)</f>
        <v>No</v>
      </c>
    </row>
    <row r="856" spans="1:16" x14ac:dyDescent="0.3">
      <c r="A856" s="2" t="s">
        <v>5315</v>
      </c>
      <c r="B856" s="4">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10">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4">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10">
        <f t="shared" si="39"/>
        <v>89.35499999999999</v>
      </c>
      <c r="N857" t="str">
        <f t="shared" si="40"/>
        <v>Liberica</v>
      </c>
      <c r="O857" t="str">
        <f t="shared" si="41"/>
        <v>Dark</v>
      </c>
      <c r="P857" t="str">
        <f>_xlfn.XLOOKUP(Orders[[#This Row],[Customer ID]],customers!$A$1:$A$1001,customers!$I$1:$I$1001,,0)</f>
        <v>No</v>
      </c>
    </row>
    <row r="858" spans="1:16" x14ac:dyDescent="0.3">
      <c r="A858" s="2" t="s">
        <v>5327</v>
      </c>
      <c r="B858" s="4">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10">
        <f t="shared" si="39"/>
        <v>8.73</v>
      </c>
      <c r="N858" t="str">
        <f t="shared" si="40"/>
        <v>Liberica</v>
      </c>
      <c r="O858" t="str">
        <f t="shared" si="41"/>
        <v>Medium</v>
      </c>
      <c r="P858" t="str">
        <f>_xlfn.XLOOKUP(Orders[[#This Row],[Customer ID]],customers!$A$1:$A$1001,customers!$I$1:$I$1001,,0)</f>
        <v>Yes</v>
      </c>
    </row>
    <row r="859" spans="1:16" x14ac:dyDescent="0.3">
      <c r="A859" s="2" t="s">
        <v>5333</v>
      </c>
      <c r="B859" s="4">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10">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4">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10">
        <f t="shared" si="39"/>
        <v>34.92</v>
      </c>
      <c r="N860" t="str">
        <f t="shared" si="40"/>
        <v>Liberica</v>
      </c>
      <c r="O860" t="str">
        <f t="shared" si="41"/>
        <v>Medium</v>
      </c>
      <c r="P860" t="str">
        <f>_xlfn.XLOOKUP(Orders[[#This Row],[Customer ID]],customers!$A$1:$A$1001,customers!$I$1:$I$1001,,0)</f>
        <v>No</v>
      </c>
    </row>
    <row r="861" spans="1:16" x14ac:dyDescent="0.3">
      <c r="A861" s="2" t="s">
        <v>5345</v>
      </c>
      <c r="B861" s="4">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10">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4">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10">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4">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10">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4">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10">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4">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10">
        <f t="shared" si="39"/>
        <v>29.1</v>
      </c>
      <c r="N865" t="str">
        <f t="shared" si="40"/>
        <v>Liberica</v>
      </c>
      <c r="O865" t="str">
        <f t="shared" si="41"/>
        <v>Medium</v>
      </c>
      <c r="P865" t="str">
        <f>_xlfn.XLOOKUP(Orders[[#This Row],[Customer ID]],customers!$A$1:$A$1001,customers!$I$1:$I$1001,,0)</f>
        <v>Yes</v>
      </c>
    </row>
    <row r="866" spans="1:16" x14ac:dyDescent="0.3">
      <c r="A866" s="2" t="s">
        <v>5374</v>
      </c>
      <c r="B866" s="4">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10">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4">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10">
        <f t="shared" si="39"/>
        <v>6.75</v>
      </c>
      <c r="N867" t="str">
        <f t="shared" si="40"/>
        <v>Arabica</v>
      </c>
      <c r="O867" t="str">
        <f t="shared" si="41"/>
        <v>Medium</v>
      </c>
      <c r="P867" t="str">
        <f>_xlfn.XLOOKUP(Orders[[#This Row],[Customer ID]],customers!$A$1:$A$1001,customers!$I$1:$I$1001,,0)</f>
        <v>Yes</v>
      </c>
    </row>
    <row r="868" spans="1:16" x14ac:dyDescent="0.3">
      <c r="A868" s="2" t="s">
        <v>5385</v>
      </c>
      <c r="B868" s="4">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10">
        <f t="shared" si="39"/>
        <v>17.91</v>
      </c>
      <c r="N868" t="str">
        <f t="shared" si="40"/>
        <v>Arabica</v>
      </c>
      <c r="O868" t="str">
        <f t="shared" si="41"/>
        <v>Dark</v>
      </c>
      <c r="P868" t="str">
        <f>_xlfn.XLOOKUP(Orders[[#This Row],[Customer ID]],customers!$A$1:$A$1001,customers!$I$1:$I$1001,,0)</f>
        <v>No</v>
      </c>
    </row>
    <row r="869" spans="1:16" x14ac:dyDescent="0.3">
      <c r="A869" s="2" t="s">
        <v>5391</v>
      </c>
      <c r="B869" s="4">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10">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4">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10">
        <f t="shared" si="39"/>
        <v>41.25</v>
      </c>
      <c r="N870" t="str">
        <f t="shared" si="40"/>
        <v>Excelsa</v>
      </c>
      <c r="O870" t="str">
        <f t="shared" si="41"/>
        <v>Medium</v>
      </c>
      <c r="P870" t="str">
        <f>_xlfn.XLOOKUP(Orders[[#This Row],[Customer ID]],customers!$A$1:$A$1001,customers!$I$1:$I$1001,,0)</f>
        <v>Yes</v>
      </c>
    </row>
    <row r="871" spans="1:16" x14ac:dyDescent="0.3">
      <c r="A871" s="2" t="s">
        <v>5402</v>
      </c>
      <c r="B871" s="4">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10">
        <f t="shared" si="39"/>
        <v>17.91</v>
      </c>
      <c r="N871" t="str">
        <f t="shared" si="40"/>
        <v>Robusta</v>
      </c>
      <c r="O871" t="str">
        <f t="shared" si="41"/>
        <v>Medium</v>
      </c>
      <c r="P871" t="str">
        <f>_xlfn.XLOOKUP(Orders[[#This Row],[Customer ID]],customers!$A$1:$A$1001,customers!$I$1:$I$1001,,0)</f>
        <v>Yes</v>
      </c>
    </row>
    <row r="872" spans="1:16" x14ac:dyDescent="0.3">
      <c r="A872" s="2" t="s">
        <v>5407</v>
      </c>
      <c r="B872" s="4">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10">
        <f t="shared" si="39"/>
        <v>7.29</v>
      </c>
      <c r="N872" t="str">
        <f t="shared" si="40"/>
        <v>Excelsa</v>
      </c>
      <c r="O872" t="str">
        <f t="shared" si="41"/>
        <v>Dark</v>
      </c>
      <c r="P872" t="str">
        <f>_xlfn.XLOOKUP(Orders[[#This Row],[Customer ID]],customers!$A$1:$A$1001,customers!$I$1:$I$1001,,0)</f>
        <v>Yes</v>
      </c>
    </row>
    <row r="873" spans="1:16" x14ac:dyDescent="0.3">
      <c r="A873" s="2" t="s">
        <v>5413</v>
      </c>
      <c r="B873" s="4">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10">
        <f t="shared" si="39"/>
        <v>29.7</v>
      </c>
      <c r="N873" t="str">
        <f t="shared" si="40"/>
        <v>Excelsa</v>
      </c>
      <c r="O873" t="str">
        <f t="shared" si="41"/>
        <v>Light</v>
      </c>
      <c r="P873" t="str">
        <f>_xlfn.XLOOKUP(Orders[[#This Row],[Customer ID]],customers!$A$1:$A$1001,customers!$I$1:$I$1001,,0)</f>
        <v>Yes</v>
      </c>
    </row>
    <row r="874" spans="1:16" x14ac:dyDescent="0.3">
      <c r="A874" s="2" t="s">
        <v>5421</v>
      </c>
      <c r="B874" s="4">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10">
        <f t="shared" si="39"/>
        <v>22.5</v>
      </c>
      <c r="N874" t="str">
        <f t="shared" si="40"/>
        <v>Arabica</v>
      </c>
      <c r="O874" t="str">
        <f t="shared" si="41"/>
        <v>Medium</v>
      </c>
      <c r="P874" t="str">
        <f>_xlfn.XLOOKUP(Orders[[#This Row],[Customer ID]],customers!$A$1:$A$1001,customers!$I$1:$I$1001,,0)</f>
        <v>No</v>
      </c>
    </row>
    <row r="875" spans="1:16" x14ac:dyDescent="0.3">
      <c r="A875" s="2" t="s">
        <v>5427</v>
      </c>
      <c r="B875" s="4">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10">
        <f t="shared" si="39"/>
        <v>11.94</v>
      </c>
      <c r="N875" t="str">
        <f t="shared" si="40"/>
        <v>Robusta</v>
      </c>
      <c r="O875" t="str">
        <f t="shared" si="41"/>
        <v>Medium</v>
      </c>
      <c r="P875" t="str">
        <f>_xlfn.XLOOKUP(Orders[[#This Row],[Customer ID]],customers!$A$1:$A$1001,customers!$I$1:$I$1001,,0)</f>
        <v>Yes</v>
      </c>
    </row>
    <row r="876" spans="1:16" x14ac:dyDescent="0.3">
      <c r="A876" s="2" t="s">
        <v>5433</v>
      </c>
      <c r="B876" s="4">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10">
        <f t="shared" si="39"/>
        <v>25.9</v>
      </c>
      <c r="N876" t="str">
        <f t="shared" si="40"/>
        <v>Arabica</v>
      </c>
      <c r="O876" t="str">
        <f t="shared" si="41"/>
        <v>Light</v>
      </c>
      <c r="P876" t="str">
        <f>_xlfn.XLOOKUP(Orders[[#This Row],[Customer ID]],customers!$A$1:$A$1001,customers!$I$1:$I$1001,,0)</f>
        <v>No</v>
      </c>
    </row>
    <row r="877" spans="1:16" x14ac:dyDescent="0.3">
      <c r="A877" s="2" t="s">
        <v>5439</v>
      </c>
      <c r="B877" s="4">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10">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4">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10">
        <f t="shared" si="39"/>
        <v>46.62</v>
      </c>
      <c r="N878" t="str">
        <f t="shared" si="40"/>
        <v>Arabica</v>
      </c>
      <c r="O878" t="str">
        <f t="shared" si="41"/>
        <v>Light</v>
      </c>
      <c r="P878" t="str">
        <f>_xlfn.XLOOKUP(Orders[[#This Row],[Customer ID]],customers!$A$1:$A$1001,customers!$I$1:$I$1001,,0)</f>
        <v>No</v>
      </c>
    </row>
    <row r="879" spans="1:16" x14ac:dyDescent="0.3">
      <c r="A879" s="2" t="s">
        <v>5450</v>
      </c>
      <c r="B879" s="4">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10">
        <f t="shared" si="39"/>
        <v>28.53</v>
      </c>
      <c r="N879" t="str">
        <f t="shared" si="40"/>
        <v>Liberica</v>
      </c>
      <c r="O879" t="str">
        <f t="shared" si="41"/>
        <v>Light</v>
      </c>
      <c r="P879" t="str">
        <f>_xlfn.XLOOKUP(Orders[[#This Row],[Customer ID]],customers!$A$1:$A$1001,customers!$I$1:$I$1001,,0)</f>
        <v>No</v>
      </c>
    </row>
    <row r="880" spans="1:16" x14ac:dyDescent="0.3">
      <c r="A880" s="2" t="s">
        <v>5456</v>
      </c>
      <c r="B880" s="4">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10">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4">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10">
        <f t="shared" si="39"/>
        <v>10.935</v>
      </c>
      <c r="N881" t="str">
        <f t="shared" si="40"/>
        <v>Excelsa</v>
      </c>
      <c r="O881" t="str">
        <f t="shared" si="41"/>
        <v>Dark</v>
      </c>
      <c r="P881" t="str">
        <f>_xlfn.XLOOKUP(Orders[[#This Row],[Customer ID]],customers!$A$1:$A$1001,customers!$I$1:$I$1001,,0)</f>
        <v>No</v>
      </c>
    </row>
    <row r="882" spans="1:16" x14ac:dyDescent="0.3">
      <c r="A882" s="2" t="s">
        <v>5466</v>
      </c>
      <c r="B882" s="4">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10">
        <f t="shared" si="39"/>
        <v>7.169999999999999</v>
      </c>
      <c r="N882" t="str">
        <f t="shared" si="40"/>
        <v>Robusta</v>
      </c>
      <c r="O882" t="str">
        <f t="shared" si="41"/>
        <v>Light</v>
      </c>
      <c r="P882" t="str">
        <f>_xlfn.XLOOKUP(Orders[[#This Row],[Customer ID]],customers!$A$1:$A$1001,customers!$I$1:$I$1001,,0)</f>
        <v>No</v>
      </c>
    </row>
    <row r="883" spans="1:16" x14ac:dyDescent="0.3">
      <c r="A883" s="2" t="s">
        <v>5472</v>
      </c>
      <c r="B883" s="4">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10">
        <f t="shared" si="39"/>
        <v>23.31</v>
      </c>
      <c r="N883" t="str">
        <f t="shared" si="40"/>
        <v>Arabica</v>
      </c>
      <c r="O883" t="str">
        <f t="shared" si="41"/>
        <v>Light</v>
      </c>
      <c r="P883" t="str">
        <f>_xlfn.XLOOKUP(Orders[[#This Row],[Customer ID]],customers!$A$1:$A$1001,customers!$I$1:$I$1001,,0)</f>
        <v>Yes</v>
      </c>
    </row>
    <row r="884" spans="1:16" x14ac:dyDescent="0.3">
      <c r="A884" s="2" t="s">
        <v>5477</v>
      </c>
      <c r="B884" s="4">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10">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4">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10">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4">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10">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4">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10">
        <f t="shared" si="39"/>
        <v>123.50999999999999</v>
      </c>
      <c r="N887" t="str">
        <f t="shared" si="40"/>
        <v>Robusta</v>
      </c>
      <c r="O887" t="str">
        <f t="shared" si="41"/>
        <v>Dark</v>
      </c>
      <c r="P887" t="str">
        <f>_xlfn.XLOOKUP(Orders[[#This Row],[Customer ID]],customers!$A$1:$A$1001,customers!$I$1:$I$1001,,0)</f>
        <v>No</v>
      </c>
    </row>
    <row r="888" spans="1:16" x14ac:dyDescent="0.3">
      <c r="A888" s="2" t="s">
        <v>5501</v>
      </c>
      <c r="B888" s="4">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10">
        <f t="shared" si="39"/>
        <v>17.46</v>
      </c>
      <c r="N888" t="str">
        <f t="shared" si="40"/>
        <v>Liberica</v>
      </c>
      <c r="O888" t="str">
        <f t="shared" si="41"/>
        <v>Medium</v>
      </c>
      <c r="P888" t="str">
        <f>_xlfn.XLOOKUP(Orders[[#This Row],[Customer ID]],customers!$A$1:$A$1001,customers!$I$1:$I$1001,,0)</f>
        <v>No</v>
      </c>
    </row>
    <row r="889" spans="1:16" x14ac:dyDescent="0.3">
      <c r="A889" s="2" t="s">
        <v>5507</v>
      </c>
      <c r="B889" s="4">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10">
        <f t="shared" si="39"/>
        <v>13.365</v>
      </c>
      <c r="N889" t="str">
        <f t="shared" si="40"/>
        <v>Excelsa</v>
      </c>
      <c r="O889" t="str">
        <f t="shared" si="41"/>
        <v>Light</v>
      </c>
      <c r="P889" t="str">
        <f>_xlfn.XLOOKUP(Orders[[#This Row],[Customer ID]],customers!$A$1:$A$1001,customers!$I$1:$I$1001,,0)</f>
        <v>No</v>
      </c>
    </row>
    <row r="890" spans="1:16" x14ac:dyDescent="0.3">
      <c r="A890" s="2" t="s">
        <v>5513</v>
      </c>
      <c r="B890" s="4">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10">
        <f t="shared" si="39"/>
        <v>7.77</v>
      </c>
      <c r="N890" t="str">
        <f t="shared" si="40"/>
        <v>Arabica</v>
      </c>
      <c r="O890" t="str">
        <f t="shared" si="41"/>
        <v>Light</v>
      </c>
      <c r="P890" t="str">
        <f>_xlfn.XLOOKUP(Orders[[#This Row],[Customer ID]],customers!$A$1:$A$1001,customers!$I$1:$I$1001,,0)</f>
        <v>Yes</v>
      </c>
    </row>
    <row r="891" spans="1:16" x14ac:dyDescent="0.3">
      <c r="A891" s="2" t="s">
        <v>5519</v>
      </c>
      <c r="B891" s="4">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10">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4">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10">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4">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10">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4">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10">
        <f t="shared" si="39"/>
        <v>20.625</v>
      </c>
      <c r="N894" t="str">
        <f t="shared" si="40"/>
        <v>Excelsa</v>
      </c>
      <c r="O894" t="str">
        <f t="shared" si="41"/>
        <v>Medium</v>
      </c>
      <c r="P894" t="str">
        <f>_xlfn.XLOOKUP(Orders[[#This Row],[Customer ID]],customers!$A$1:$A$1001,customers!$I$1:$I$1001,,0)</f>
        <v>No</v>
      </c>
    </row>
    <row r="895" spans="1:16" x14ac:dyDescent="0.3">
      <c r="A895" s="2" t="s">
        <v>5543</v>
      </c>
      <c r="B895" s="4">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10">
        <f t="shared" si="39"/>
        <v>57.06</v>
      </c>
      <c r="N895" t="str">
        <f t="shared" si="40"/>
        <v>Liberica</v>
      </c>
      <c r="O895" t="str">
        <f t="shared" si="41"/>
        <v>Light</v>
      </c>
      <c r="P895" t="str">
        <f>_xlfn.XLOOKUP(Orders[[#This Row],[Customer ID]],customers!$A$1:$A$1001,customers!$I$1:$I$1001,,0)</f>
        <v>Yes</v>
      </c>
    </row>
    <row r="896" spans="1:16" x14ac:dyDescent="0.3">
      <c r="A896" s="2" t="s">
        <v>5548</v>
      </c>
      <c r="B896" s="4">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10">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4">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10">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4">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10">
        <f t="shared" si="39"/>
        <v>32.22</v>
      </c>
      <c r="N898" t="str">
        <f t="shared" si="40"/>
        <v>Robusta</v>
      </c>
      <c r="O898" t="str">
        <f t="shared" si="41"/>
        <v>Dark</v>
      </c>
      <c r="P898" t="str">
        <f>_xlfn.XLOOKUP(Orders[[#This Row],[Customer ID]],customers!$A$1:$A$1001,customers!$I$1:$I$1001,,0)</f>
        <v>Yes</v>
      </c>
    </row>
    <row r="899" spans="1:16" x14ac:dyDescent="0.3">
      <c r="A899" s="2" t="s">
        <v>5564</v>
      </c>
      <c r="B899" s="4">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10">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4">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10">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4">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10">
        <f t="shared" si="42"/>
        <v>72.75</v>
      </c>
      <c r="N901" t="str">
        <f t="shared" si="43"/>
        <v>Liberica</v>
      </c>
      <c r="O901" t="str">
        <f t="shared" si="44"/>
        <v>Medium</v>
      </c>
      <c r="P901" t="str">
        <f>_xlfn.XLOOKUP(Orders[[#This Row],[Customer ID]],customers!$A$1:$A$1001,customers!$I$1:$I$1001,,0)</f>
        <v>No</v>
      </c>
    </row>
    <row r="902" spans="1:16" x14ac:dyDescent="0.3">
      <c r="A902" s="2" t="s">
        <v>5580</v>
      </c>
      <c r="B902" s="4">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10">
        <f t="shared" si="42"/>
        <v>47.55</v>
      </c>
      <c r="N902" t="str">
        <f t="shared" si="43"/>
        <v>Liberica</v>
      </c>
      <c r="O902" t="str">
        <f t="shared" si="44"/>
        <v>Light</v>
      </c>
      <c r="P902" t="str">
        <f>_xlfn.XLOOKUP(Orders[[#This Row],[Customer ID]],customers!$A$1:$A$1001,customers!$I$1:$I$1001,,0)</f>
        <v>No</v>
      </c>
    </row>
    <row r="903" spans="1:16" x14ac:dyDescent="0.3">
      <c r="A903" s="2" t="s">
        <v>5585</v>
      </c>
      <c r="B903" s="4">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10">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4">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10">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4">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10">
        <f t="shared" si="42"/>
        <v>17.46</v>
      </c>
      <c r="N905" t="str">
        <f t="shared" si="43"/>
        <v>Liberica</v>
      </c>
      <c r="O905" t="str">
        <f t="shared" si="44"/>
        <v>Medium</v>
      </c>
      <c r="P905" t="str">
        <f>_xlfn.XLOOKUP(Orders[[#This Row],[Customer ID]],customers!$A$1:$A$1001,customers!$I$1:$I$1001,,0)</f>
        <v>No</v>
      </c>
    </row>
    <row r="906" spans="1:16" x14ac:dyDescent="0.3">
      <c r="A906" s="2" t="s">
        <v>5603</v>
      </c>
      <c r="B906" s="4">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10">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4">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10">
        <f t="shared" si="42"/>
        <v>40.5</v>
      </c>
      <c r="N907" t="str">
        <f t="shared" si="43"/>
        <v>Arabica</v>
      </c>
      <c r="O907" t="str">
        <f t="shared" si="44"/>
        <v>Medium</v>
      </c>
      <c r="P907" t="str">
        <f>_xlfn.XLOOKUP(Orders[[#This Row],[Customer ID]],customers!$A$1:$A$1001,customers!$I$1:$I$1001,,0)</f>
        <v>Yes</v>
      </c>
    </row>
    <row r="908" spans="1:16" x14ac:dyDescent="0.3">
      <c r="A908" s="2" t="s">
        <v>5614</v>
      </c>
      <c r="B908" s="4">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10">
        <f t="shared" si="42"/>
        <v>27</v>
      </c>
      <c r="N908" t="str">
        <f t="shared" si="43"/>
        <v>Arabica</v>
      </c>
      <c r="O908" t="str">
        <f t="shared" si="44"/>
        <v>Medium</v>
      </c>
      <c r="P908" t="str">
        <f>_xlfn.XLOOKUP(Orders[[#This Row],[Customer ID]],customers!$A$1:$A$1001,customers!$I$1:$I$1001,,0)</f>
        <v>Yes</v>
      </c>
    </row>
    <row r="909" spans="1:16" x14ac:dyDescent="0.3">
      <c r="A909" s="2" t="s">
        <v>5620</v>
      </c>
      <c r="B909" s="4">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10">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4">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10">
        <f t="shared" si="42"/>
        <v>59.75</v>
      </c>
      <c r="N910" t="str">
        <f t="shared" si="43"/>
        <v>Robusta</v>
      </c>
      <c r="O910" t="str">
        <f t="shared" si="44"/>
        <v>Light</v>
      </c>
      <c r="P910" t="str">
        <f>_xlfn.XLOOKUP(Orders[[#This Row],[Customer ID]],customers!$A$1:$A$1001,customers!$I$1:$I$1001,,0)</f>
        <v>No</v>
      </c>
    </row>
    <row r="911" spans="1:16" x14ac:dyDescent="0.3">
      <c r="A911" s="2" t="s">
        <v>5632</v>
      </c>
      <c r="B911" s="4">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10">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4">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10">
        <f t="shared" si="42"/>
        <v>91.539999999999992</v>
      </c>
      <c r="N912" t="str">
        <f t="shared" si="43"/>
        <v>Arabica</v>
      </c>
      <c r="O912" t="str">
        <f t="shared" si="44"/>
        <v>Dark</v>
      </c>
      <c r="P912" t="str">
        <f>_xlfn.XLOOKUP(Orders[[#This Row],[Customer ID]],customers!$A$1:$A$1001,customers!$I$1:$I$1001,,0)</f>
        <v>No</v>
      </c>
    </row>
    <row r="913" spans="1:16" x14ac:dyDescent="0.3">
      <c r="A913" s="2" t="s">
        <v>5643</v>
      </c>
      <c r="B913" s="4">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10">
        <f t="shared" si="42"/>
        <v>45</v>
      </c>
      <c r="N913" t="str">
        <f t="shared" si="43"/>
        <v>Arabica</v>
      </c>
      <c r="O913" t="str">
        <f t="shared" si="44"/>
        <v>Medium</v>
      </c>
      <c r="P913" t="str">
        <f>_xlfn.XLOOKUP(Orders[[#This Row],[Customer ID]],customers!$A$1:$A$1001,customers!$I$1:$I$1001,,0)</f>
        <v>Yes</v>
      </c>
    </row>
    <row r="914" spans="1:16" x14ac:dyDescent="0.3">
      <c r="A914" s="2" t="s">
        <v>5649</v>
      </c>
      <c r="B914" s="4">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10">
        <f t="shared" si="42"/>
        <v>137.31</v>
      </c>
      <c r="N914" t="str">
        <f t="shared" si="43"/>
        <v>Robusta</v>
      </c>
      <c r="O914" t="str">
        <f t="shared" si="44"/>
        <v>Medium</v>
      </c>
      <c r="P914" t="str">
        <f>_xlfn.XLOOKUP(Orders[[#This Row],[Customer ID]],customers!$A$1:$A$1001,customers!$I$1:$I$1001,,0)</f>
        <v>Yes</v>
      </c>
    </row>
    <row r="915" spans="1:16" x14ac:dyDescent="0.3">
      <c r="A915" s="2" t="s">
        <v>5654</v>
      </c>
      <c r="B915" s="4">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10">
        <f t="shared" si="42"/>
        <v>6.75</v>
      </c>
      <c r="N915" t="str">
        <f t="shared" si="43"/>
        <v>Arabica</v>
      </c>
      <c r="O915" t="str">
        <f t="shared" si="44"/>
        <v>Medium</v>
      </c>
      <c r="P915" t="str">
        <f>_xlfn.XLOOKUP(Orders[[#This Row],[Customer ID]],customers!$A$1:$A$1001,customers!$I$1:$I$1001,,0)</f>
        <v>No</v>
      </c>
    </row>
    <row r="916" spans="1:16" x14ac:dyDescent="0.3">
      <c r="A916" s="2" t="s">
        <v>5660</v>
      </c>
      <c r="B916" s="4">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10">
        <f t="shared" si="42"/>
        <v>45</v>
      </c>
      <c r="N916" t="str">
        <f t="shared" si="43"/>
        <v>Arabica</v>
      </c>
      <c r="O916" t="str">
        <f t="shared" si="44"/>
        <v>Medium</v>
      </c>
      <c r="P916" t="str">
        <f>_xlfn.XLOOKUP(Orders[[#This Row],[Customer ID]],customers!$A$1:$A$1001,customers!$I$1:$I$1001,,0)</f>
        <v>No</v>
      </c>
    </row>
    <row r="917" spans="1:16" x14ac:dyDescent="0.3">
      <c r="A917" s="2" t="s">
        <v>5666</v>
      </c>
      <c r="B917" s="4">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10">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4">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10">
        <f t="shared" si="42"/>
        <v>3.645</v>
      </c>
      <c r="N918" t="str">
        <f t="shared" si="43"/>
        <v>Excelsa</v>
      </c>
      <c r="O918" t="str">
        <f t="shared" si="44"/>
        <v>Dark</v>
      </c>
      <c r="P918" t="str">
        <f>_xlfn.XLOOKUP(Orders[[#This Row],[Customer ID]],customers!$A$1:$A$1001,customers!$I$1:$I$1001,,0)</f>
        <v>Yes</v>
      </c>
    </row>
    <row r="919" spans="1:16" x14ac:dyDescent="0.3">
      <c r="A919" s="2" t="s">
        <v>5676</v>
      </c>
      <c r="B919" s="4">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10">
        <f t="shared" si="42"/>
        <v>6.75</v>
      </c>
      <c r="N919" t="str">
        <f t="shared" si="43"/>
        <v>Arabica</v>
      </c>
      <c r="O919" t="str">
        <f t="shared" si="44"/>
        <v>Medium</v>
      </c>
      <c r="P919" t="str">
        <f>_xlfn.XLOOKUP(Orders[[#This Row],[Customer ID]],customers!$A$1:$A$1001,customers!$I$1:$I$1001,,0)</f>
        <v>No</v>
      </c>
    </row>
    <row r="920" spans="1:16" x14ac:dyDescent="0.3">
      <c r="A920" s="2" t="s">
        <v>5676</v>
      </c>
      <c r="B920" s="4">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10">
        <f t="shared" si="42"/>
        <v>21.87</v>
      </c>
      <c r="N920" t="str">
        <f t="shared" si="43"/>
        <v>Excelsa</v>
      </c>
      <c r="O920" t="str">
        <f t="shared" si="44"/>
        <v>Dark</v>
      </c>
      <c r="P920" t="str">
        <f>_xlfn.XLOOKUP(Orders[[#This Row],[Customer ID]],customers!$A$1:$A$1001,customers!$I$1:$I$1001,,0)</f>
        <v>No</v>
      </c>
    </row>
    <row r="921" spans="1:16" x14ac:dyDescent="0.3">
      <c r="A921" s="2" t="s">
        <v>5687</v>
      </c>
      <c r="B921" s="4">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10">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4">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10">
        <f t="shared" si="42"/>
        <v>123.50999999999999</v>
      </c>
      <c r="N922" t="str">
        <f t="shared" si="43"/>
        <v>Robusta</v>
      </c>
      <c r="O922" t="str">
        <f t="shared" si="44"/>
        <v>Dark</v>
      </c>
      <c r="P922" t="str">
        <f>_xlfn.XLOOKUP(Orders[[#This Row],[Customer ID]],customers!$A$1:$A$1001,customers!$I$1:$I$1001,,0)</f>
        <v>No</v>
      </c>
    </row>
    <row r="923" spans="1:16" x14ac:dyDescent="0.3">
      <c r="A923" s="2" t="s">
        <v>5699</v>
      </c>
      <c r="B923" s="4">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10">
        <f t="shared" si="42"/>
        <v>7.77</v>
      </c>
      <c r="N923" t="str">
        <f t="shared" si="43"/>
        <v>Liberica</v>
      </c>
      <c r="O923" t="str">
        <f t="shared" si="44"/>
        <v>Dark</v>
      </c>
      <c r="P923" t="str">
        <f>_xlfn.XLOOKUP(Orders[[#This Row],[Customer ID]],customers!$A$1:$A$1001,customers!$I$1:$I$1001,,0)</f>
        <v>No</v>
      </c>
    </row>
    <row r="924" spans="1:16" x14ac:dyDescent="0.3">
      <c r="A924" s="2" t="s">
        <v>5705</v>
      </c>
      <c r="B924" s="4">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10">
        <f t="shared" si="42"/>
        <v>67.5</v>
      </c>
      <c r="N924" t="str">
        <f t="shared" si="43"/>
        <v>Arabica</v>
      </c>
      <c r="O924" t="str">
        <f t="shared" si="44"/>
        <v>Medium</v>
      </c>
      <c r="P924" t="str">
        <f>_xlfn.XLOOKUP(Orders[[#This Row],[Customer ID]],customers!$A$1:$A$1001,customers!$I$1:$I$1001,,0)</f>
        <v>Yes</v>
      </c>
    </row>
    <row r="925" spans="1:16" x14ac:dyDescent="0.3">
      <c r="A925" s="2" t="s">
        <v>5709</v>
      </c>
      <c r="B925" s="4">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10">
        <f t="shared" si="42"/>
        <v>27.945</v>
      </c>
      <c r="N925" t="str">
        <f t="shared" si="43"/>
        <v>Excelsa</v>
      </c>
      <c r="O925" t="str">
        <f t="shared" si="44"/>
        <v>Dark</v>
      </c>
      <c r="P925" t="str">
        <f>_xlfn.XLOOKUP(Orders[[#This Row],[Customer ID]],customers!$A$1:$A$1001,customers!$I$1:$I$1001,,0)</f>
        <v>No</v>
      </c>
    </row>
    <row r="926" spans="1:16" x14ac:dyDescent="0.3">
      <c r="A926" s="2" t="s">
        <v>5715</v>
      </c>
      <c r="B926" s="4">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10">
        <f t="shared" si="42"/>
        <v>89.35499999999999</v>
      </c>
      <c r="N926" t="str">
        <f t="shared" si="43"/>
        <v>Arabica</v>
      </c>
      <c r="O926" t="str">
        <f t="shared" si="44"/>
        <v>Light</v>
      </c>
      <c r="P926" t="str">
        <f>_xlfn.XLOOKUP(Orders[[#This Row],[Customer ID]],customers!$A$1:$A$1001,customers!$I$1:$I$1001,,0)</f>
        <v>No</v>
      </c>
    </row>
    <row r="927" spans="1:16" x14ac:dyDescent="0.3">
      <c r="A927" s="2" t="s">
        <v>5720</v>
      </c>
      <c r="B927" s="4">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10">
        <f t="shared" si="42"/>
        <v>20.25</v>
      </c>
      <c r="N927" t="str">
        <f t="shared" si="43"/>
        <v>Arabica</v>
      </c>
      <c r="O927" t="str">
        <f t="shared" si="44"/>
        <v>Medium</v>
      </c>
      <c r="P927" t="str">
        <f>_xlfn.XLOOKUP(Orders[[#This Row],[Customer ID]],customers!$A$1:$A$1001,customers!$I$1:$I$1001,,0)</f>
        <v>No</v>
      </c>
    </row>
    <row r="928" spans="1:16" x14ac:dyDescent="0.3">
      <c r="A928" s="2" t="s">
        <v>5725</v>
      </c>
      <c r="B928" s="4">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10">
        <f t="shared" si="42"/>
        <v>33.75</v>
      </c>
      <c r="N928" t="str">
        <f t="shared" si="43"/>
        <v>Arabica</v>
      </c>
      <c r="O928" t="str">
        <f t="shared" si="44"/>
        <v>Medium</v>
      </c>
      <c r="P928" t="str">
        <f>_xlfn.XLOOKUP(Orders[[#This Row],[Customer ID]],customers!$A$1:$A$1001,customers!$I$1:$I$1001,,0)</f>
        <v>Yes</v>
      </c>
    </row>
    <row r="929" spans="1:16" x14ac:dyDescent="0.3">
      <c r="A929" s="2" t="s">
        <v>5731</v>
      </c>
      <c r="B929" s="4">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10">
        <f t="shared" si="42"/>
        <v>111.78</v>
      </c>
      <c r="N929" t="str">
        <f t="shared" si="43"/>
        <v>Excelsa</v>
      </c>
      <c r="O929" t="str">
        <f t="shared" si="44"/>
        <v>Dark</v>
      </c>
      <c r="P929" t="str">
        <f>_xlfn.XLOOKUP(Orders[[#This Row],[Customer ID]],customers!$A$1:$A$1001,customers!$I$1:$I$1001,,0)</f>
        <v>No</v>
      </c>
    </row>
    <row r="930" spans="1:16" x14ac:dyDescent="0.3">
      <c r="A930" s="2" t="s">
        <v>5737</v>
      </c>
      <c r="B930" s="4">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10">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4">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10">
        <f t="shared" si="42"/>
        <v>8.91</v>
      </c>
      <c r="N931" t="str">
        <f t="shared" si="43"/>
        <v>Excelsa</v>
      </c>
      <c r="O931" t="str">
        <f t="shared" si="44"/>
        <v>Light</v>
      </c>
      <c r="P931" t="str">
        <f>_xlfn.XLOOKUP(Orders[[#This Row],[Customer ID]],customers!$A$1:$A$1001,customers!$I$1:$I$1001,,0)</f>
        <v>Yes</v>
      </c>
    </row>
    <row r="932" spans="1:16" x14ac:dyDescent="0.3">
      <c r="A932" s="2" t="s">
        <v>5748</v>
      </c>
      <c r="B932" s="4">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10">
        <f t="shared" si="42"/>
        <v>12.15</v>
      </c>
      <c r="N932" t="str">
        <f t="shared" si="43"/>
        <v>Excelsa</v>
      </c>
      <c r="O932" t="str">
        <f t="shared" si="44"/>
        <v>Dark</v>
      </c>
      <c r="P932" t="str">
        <f>_xlfn.XLOOKUP(Orders[[#This Row],[Customer ID]],customers!$A$1:$A$1001,customers!$I$1:$I$1001,,0)</f>
        <v>Yes</v>
      </c>
    </row>
    <row r="933" spans="1:16" x14ac:dyDescent="0.3">
      <c r="A933" s="2" t="s">
        <v>5753</v>
      </c>
      <c r="B933" s="4">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10">
        <f t="shared" si="42"/>
        <v>23.88</v>
      </c>
      <c r="N933" t="str">
        <f t="shared" si="43"/>
        <v>Arabica</v>
      </c>
      <c r="O933" t="str">
        <f t="shared" si="44"/>
        <v>Dark</v>
      </c>
      <c r="P933" t="str">
        <f>_xlfn.XLOOKUP(Orders[[#This Row],[Customer ID]],customers!$A$1:$A$1001,customers!$I$1:$I$1001,,0)</f>
        <v>Yes</v>
      </c>
    </row>
    <row r="934" spans="1:16" x14ac:dyDescent="0.3">
      <c r="A934" s="2" t="s">
        <v>5757</v>
      </c>
      <c r="B934" s="4">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10">
        <f t="shared" si="42"/>
        <v>55</v>
      </c>
      <c r="N934" t="str">
        <f t="shared" si="43"/>
        <v>Excelsa</v>
      </c>
      <c r="O934" t="str">
        <f t="shared" si="44"/>
        <v>Medium</v>
      </c>
      <c r="P934" t="str">
        <f>_xlfn.XLOOKUP(Orders[[#This Row],[Customer ID]],customers!$A$1:$A$1001,customers!$I$1:$I$1001,,0)</f>
        <v>No</v>
      </c>
    </row>
    <row r="935" spans="1:16" x14ac:dyDescent="0.3">
      <c r="A935" s="2" t="s">
        <v>5763</v>
      </c>
      <c r="B935" s="4">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10">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4">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10">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4">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10">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4">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10">
        <f t="shared" si="42"/>
        <v>23.31</v>
      </c>
      <c r="N938" t="str">
        <f t="shared" si="43"/>
        <v>Liberica</v>
      </c>
      <c r="O938" t="str">
        <f t="shared" si="44"/>
        <v>Dark</v>
      </c>
      <c r="P938" t="str">
        <f>_xlfn.XLOOKUP(Orders[[#This Row],[Customer ID]],customers!$A$1:$A$1001,customers!$I$1:$I$1001,,0)</f>
        <v>Yes</v>
      </c>
    </row>
    <row r="939" spans="1:16" x14ac:dyDescent="0.3">
      <c r="A939" s="2" t="s">
        <v>5780</v>
      </c>
      <c r="B939" s="4">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10">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4">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10">
        <f t="shared" si="42"/>
        <v>74.25</v>
      </c>
      <c r="N940" t="str">
        <f t="shared" si="43"/>
        <v>Excelsa</v>
      </c>
      <c r="O940" t="str">
        <f t="shared" si="44"/>
        <v>Light</v>
      </c>
      <c r="P940" t="str">
        <f>_xlfn.XLOOKUP(Orders[[#This Row],[Customer ID]],customers!$A$1:$A$1001,customers!$I$1:$I$1001,,0)</f>
        <v>Yes</v>
      </c>
    </row>
    <row r="941" spans="1:16" x14ac:dyDescent="0.3">
      <c r="A941" s="2" t="s">
        <v>5797</v>
      </c>
      <c r="B941" s="4">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10">
        <f t="shared" si="42"/>
        <v>28.53</v>
      </c>
      <c r="N941" t="str">
        <f t="shared" si="43"/>
        <v>Liberica</v>
      </c>
      <c r="O941" t="str">
        <f t="shared" si="44"/>
        <v>Light</v>
      </c>
      <c r="P941" t="str">
        <f>_xlfn.XLOOKUP(Orders[[#This Row],[Customer ID]],customers!$A$1:$A$1001,customers!$I$1:$I$1001,,0)</f>
        <v>No</v>
      </c>
    </row>
    <row r="942" spans="1:16" x14ac:dyDescent="0.3">
      <c r="A942" s="2" t="s">
        <v>5803</v>
      </c>
      <c r="B942" s="4">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10">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4">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10">
        <f t="shared" si="42"/>
        <v>15.54</v>
      </c>
      <c r="N943" t="str">
        <f t="shared" si="43"/>
        <v>Arabica</v>
      </c>
      <c r="O943" t="str">
        <f t="shared" si="44"/>
        <v>Light</v>
      </c>
      <c r="P943" t="str">
        <f>_xlfn.XLOOKUP(Orders[[#This Row],[Customer ID]],customers!$A$1:$A$1001,customers!$I$1:$I$1001,,0)</f>
        <v>Yes</v>
      </c>
    </row>
    <row r="944" spans="1:16" x14ac:dyDescent="0.3">
      <c r="A944" s="2" t="s">
        <v>5816</v>
      </c>
      <c r="B944" s="4">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10">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4">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10">
        <f t="shared" si="42"/>
        <v>46.62</v>
      </c>
      <c r="N945" t="str">
        <f t="shared" si="43"/>
        <v>Arabica</v>
      </c>
      <c r="O945" t="str">
        <f t="shared" si="44"/>
        <v>Light</v>
      </c>
      <c r="P945" t="str">
        <f>_xlfn.XLOOKUP(Orders[[#This Row],[Customer ID]],customers!$A$1:$A$1001,customers!$I$1:$I$1001,,0)</f>
        <v>No</v>
      </c>
    </row>
    <row r="946" spans="1:16" x14ac:dyDescent="0.3">
      <c r="A946" s="2" t="s">
        <v>5828</v>
      </c>
      <c r="B946" s="4">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10">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4">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10">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4">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10">
        <f t="shared" si="42"/>
        <v>23.31</v>
      </c>
      <c r="N948" t="str">
        <f t="shared" si="43"/>
        <v>Liberica</v>
      </c>
      <c r="O948" t="str">
        <f t="shared" si="44"/>
        <v>Dark</v>
      </c>
      <c r="P948" t="str">
        <f>_xlfn.XLOOKUP(Orders[[#This Row],[Customer ID]],customers!$A$1:$A$1001,customers!$I$1:$I$1001,,0)</f>
        <v>No</v>
      </c>
    </row>
    <row r="949" spans="1:16" x14ac:dyDescent="0.3">
      <c r="A949" s="2" t="s">
        <v>5844</v>
      </c>
      <c r="B949" s="4">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10">
        <f t="shared" si="42"/>
        <v>11.25</v>
      </c>
      <c r="N949" t="str">
        <f t="shared" si="43"/>
        <v>Arabica</v>
      </c>
      <c r="O949" t="str">
        <f t="shared" si="44"/>
        <v>Medium</v>
      </c>
      <c r="P949" t="str">
        <f>_xlfn.XLOOKUP(Orders[[#This Row],[Customer ID]],customers!$A$1:$A$1001,customers!$I$1:$I$1001,,0)</f>
        <v>No</v>
      </c>
    </row>
    <row r="950" spans="1:16" x14ac:dyDescent="0.3">
      <c r="A950" s="2" t="s">
        <v>5849</v>
      </c>
      <c r="B950" s="4">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10">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4">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10">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4">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10">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4">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10">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4">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10">
        <f t="shared" si="42"/>
        <v>22.5</v>
      </c>
      <c r="N954" t="str">
        <f t="shared" si="43"/>
        <v>Arabica</v>
      </c>
      <c r="O954" t="str">
        <f t="shared" si="44"/>
        <v>Medium</v>
      </c>
      <c r="P954" t="str">
        <f>_xlfn.XLOOKUP(Orders[[#This Row],[Customer ID]],customers!$A$1:$A$1001,customers!$I$1:$I$1001,,0)</f>
        <v>Yes</v>
      </c>
    </row>
    <row r="955" spans="1:16" x14ac:dyDescent="0.3">
      <c r="A955" s="2" t="s">
        <v>5878</v>
      </c>
      <c r="B955" s="4">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10">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4">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10">
        <f t="shared" si="42"/>
        <v>27.945</v>
      </c>
      <c r="N956" t="str">
        <f t="shared" si="43"/>
        <v>Excelsa</v>
      </c>
      <c r="O956" t="str">
        <f t="shared" si="44"/>
        <v>Dark</v>
      </c>
      <c r="P956" t="str">
        <f>_xlfn.XLOOKUP(Orders[[#This Row],[Customer ID]],customers!$A$1:$A$1001,customers!$I$1:$I$1001,,0)</f>
        <v>Yes</v>
      </c>
    </row>
    <row r="957" spans="1:16" x14ac:dyDescent="0.3">
      <c r="A957" s="2" t="s">
        <v>5890</v>
      </c>
      <c r="B957" s="4">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10">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4">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10">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4">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10">
        <f t="shared" si="42"/>
        <v>14.85</v>
      </c>
      <c r="N959" t="str">
        <f t="shared" si="43"/>
        <v>Excelsa</v>
      </c>
      <c r="O959" t="str">
        <f t="shared" si="44"/>
        <v>Light</v>
      </c>
      <c r="P959" t="str">
        <f>_xlfn.XLOOKUP(Orders[[#This Row],[Customer ID]],customers!$A$1:$A$1001,customers!$I$1:$I$1001,,0)</f>
        <v>Yes</v>
      </c>
    </row>
    <row r="960" spans="1:16" x14ac:dyDescent="0.3">
      <c r="A960" s="2" t="s">
        <v>5890</v>
      </c>
      <c r="B960" s="4">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10">
        <f t="shared" si="42"/>
        <v>7.77</v>
      </c>
      <c r="N960" t="str">
        <f t="shared" si="43"/>
        <v>Arabica</v>
      </c>
      <c r="O960" t="str">
        <f t="shared" si="44"/>
        <v>Light</v>
      </c>
      <c r="P960" t="str">
        <f>_xlfn.XLOOKUP(Orders[[#This Row],[Customer ID]],customers!$A$1:$A$1001,customers!$I$1:$I$1001,,0)</f>
        <v>Yes</v>
      </c>
    </row>
    <row r="961" spans="1:16" x14ac:dyDescent="0.3">
      <c r="A961" s="2" t="s">
        <v>5910</v>
      </c>
      <c r="B961" s="4">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10">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4">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10">
        <f t="shared" si="42"/>
        <v>79.25</v>
      </c>
      <c r="N962" t="str">
        <f t="shared" si="43"/>
        <v>Liberica</v>
      </c>
      <c r="O962" t="str">
        <f t="shared" si="44"/>
        <v>Light</v>
      </c>
      <c r="P962" t="str">
        <f>_xlfn.XLOOKUP(Orders[[#This Row],[Customer ID]],customers!$A$1:$A$1001,customers!$I$1:$I$1001,,0)</f>
        <v>Yes</v>
      </c>
    </row>
    <row r="963" spans="1:16" x14ac:dyDescent="0.3">
      <c r="A963" s="2" t="s">
        <v>5921</v>
      </c>
      <c r="B963" s="4">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10">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4">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10">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4">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10">
        <f t="shared" si="45"/>
        <v>23.88</v>
      </c>
      <c r="N965" t="str">
        <f t="shared" si="46"/>
        <v>Robusta</v>
      </c>
      <c r="O965" t="str">
        <f t="shared" si="47"/>
        <v>Medium</v>
      </c>
      <c r="P965" t="str">
        <f>_xlfn.XLOOKUP(Orders[[#This Row],[Customer ID]],customers!$A$1:$A$1001,customers!$I$1:$I$1001,,0)</f>
        <v>Yes</v>
      </c>
    </row>
    <row r="966" spans="1:16" x14ac:dyDescent="0.3">
      <c r="A966" s="2" t="s">
        <v>5938</v>
      </c>
      <c r="B966" s="4">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10">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4">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10">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4">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10">
        <f t="shared" si="45"/>
        <v>53.46</v>
      </c>
      <c r="N968" t="str">
        <f t="shared" si="46"/>
        <v>Excelsa</v>
      </c>
      <c r="O968" t="str">
        <f t="shared" si="47"/>
        <v>Light</v>
      </c>
      <c r="P968" t="str">
        <f>_xlfn.XLOOKUP(Orders[[#This Row],[Customer ID]],customers!$A$1:$A$1001,customers!$I$1:$I$1001,,0)</f>
        <v>Yes</v>
      </c>
    </row>
    <row r="969" spans="1:16" x14ac:dyDescent="0.3">
      <c r="A969" s="2" t="s">
        <v>5955</v>
      </c>
      <c r="B969" s="4">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10">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4">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10">
        <f t="shared" si="45"/>
        <v>5.97</v>
      </c>
      <c r="N970" t="str">
        <f t="shared" si="46"/>
        <v>Robusta</v>
      </c>
      <c r="O970" t="str">
        <f t="shared" si="47"/>
        <v>Medium</v>
      </c>
      <c r="P970" t="str">
        <f>_xlfn.XLOOKUP(Orders[[#This Row],[Customer ID]],customers!$A$1:$A$1001,customers!$I$1:$I$1001,,0)</f>
        <v>No</v>
      </c>
    </row>
    <row r="971" spans="1:16" x14ac:dyDescent="0.3">
      <c r="A971" s="2" t="s">
        <v>5967</v>
      </c>
      <c r="B971" s="4">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10">
        <f t="shared" si="45"/>
        <v>12.95</v>
      </c>
      <c r="N971" t="str">
        <f t="shared" si="46"/>
        <v>Liberica</v>
      </c>
      <c r="O971" t="str">
        <f t="shared" si="47"/>
        <v>Dark</v>
      </c>
      <c r="P971" t="str">
        <f>_xlfn.XLOOKUP(Orders[[#This Row],[Customer ID]],customers!$A$1:$A$1001,customers!$I$1:$I$1001,,0)</f>
        <v>Yes</v>
      </c>
    </row>
    <row r="972" spans="1:16" x14ac:dyDescent="0.3">
      <c r="A972" s="2" t="s">
        <v>5973</v>
      </c>
      <c r="B972" s="4">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10">
        <f t="shared" si="45"/>
        <v>8.25</v>
      </c>
      <c r="N972" t="str">
        <f t="shared" si="46"/>
        <v>Excelsa</v>
      </c>
      <c r="O972" t="str">
        <f t="shared" si="47"/>
        <v>Medium</v>
      </c>
      <c r="P972" t="str">
        <f>_xlfn.XLOOKUP(Orders[[#This Row],[Customer ID]],customers!$A$1:$A$1001,customers!$I$1:$I$1001,,0)</f>
        <v>No</v>
      </c>
    </row>
    <row r="973" spans="1:16" x14ac:dyDescent="0.3">
      <c r="A973" s="2" t="s">
        <v>5978</v>
      </c>
      <c r="B973" s="4">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10">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4">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10">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4">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10">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4">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10">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4">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10">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4">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10">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4">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10">
        <f t="shared" si="45"/>
        <v>59.75</v>
      </c>
      <c r="N979" t="str">
        <f t="shared" si="46"/>
        <v>Robusta</v>
      </c>
      <c r="O979" t="str">
        <f t="shared" si="47"/>
        <v>Light</v>
      </c>
      <c r="P979" t="str">
        <f>_xlfn.XLOOKUP(Orders[[#This Row],[Customer ID]],customers!$A$1:$A$1001,customers!$I$1:$I$1001,,0)</f>
        <v>No</v>
      </c>
    </row>
    <row r="980" spans="1:16" x14ac:dyDescent="0.3">
      <c r="A980" s="2" t="s">
        <v>6019</v>
      </c>
      <c r="B980" s="4">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10">
        <f t="shared" si="45"/>
        <v>23.31</v>
      </c>
      <c r="N980" t="str">
        <f t="shared" si="46"/>
        <v>Arabica</v>
      </c>
      <c r="O980" t="str">
        <f t="shared" si="47"/>
        <v>Light</v>
      </c>
      <c r="P980" t="str">
        <f>_xlfn.XLOOKUP(Orders[[#This Row],[Customer ID]],customers!$A$1:$A$1001,customers!$I$1:$I$1001,,0)</f>
        <v>No</v>
      </c>
    </row>
    <row r="981" spans="1:16" x14ac:dyDescent="0.3">
      <c r="A981" s="2" t="s">
        <v>6025</v>
      </c>
      <c r="B981" s="4">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10">
        <f t="shared" si="45"/>
        <v>10.739999999999998</v>
      </c>
      <c r="N981" t="str">
        <f t="shared" si="46"/>
        <v>Robusta</v>
      </c>
      <c r="O981" t="str">
        <f t="shared" si="47"/>
        <v>Dark</v>
      </c>
      <c r="P981" t="str">
        <f>_xlfn.XLOOKUP(Orders[[#This Row],[Customer ID]],customers!$A$1:$A$1001,customers!$I$1:$I$1001,,0)</f>
        <v>No</v>
      </c>
    </row>
    <row r="982" spans="1:16" x14ac:dyDescent="0.3">
      <c r="A982" s="2" t="s">
        <v>6030</v>
      </c>
      <c r="B982" s="4">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10">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4">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10">
        <f t="shared" si="45"/>
        <v>21.87</v>
      </c>
      <c r="N983" t="str">
        <f t="shared" si="46"/>
        <v>Excelsa</v>
      </c>
      <c r="O983" t="str">
        <f t="shared" si="47"/>
        <v>Dark</v>
      </c>
      <c r="P983" t="str">
        <f>_xlfn.XLOOKUP(Orders[[#This Row],[Customer ID]],customers!$A$1:$A$1001,customers!$I$1:$I$1001,,0)</f>
        <v>Yes</v>
      </c>
    </row>
    <row r="984" spans="1:16" x14ac:dyDescent="0.3">
      <c r="A984" s="2" t="s">
        <v>6041</v>
      </c>
      <c r="B984" s="4">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10">
        <f t="shared" si="45"/>
        <v>23.9</v>
      </c>
      <c r="N984" t="str">
        <f t="shared" si="46"/>
        <v>Robusta</v>
      </c>
      <c r="O984" t="str">
        <f t="shared" si="47"/>
        <v>Light</v>
      </c>
      <c r="P984" t="str">
        <f>_xlfn.XLOOKUP(Orders[[#This Row],[Customer ID]],customers!$A$1:$A$1001,customers!$I$1:$I$1001,,0)</f>
        <v>Yes</v>
      </c>
    </row>
    <row r="985" spans="1:16" x14ac:dyDescent="0.3">
      <c r="A985" s="2" t="s">
        <v>6047</v>
      </c>
      <c r="B985" s="4">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10">
        <f t="shared" si="45"/>
        <v>6.75</v>
      </c>
      <c r="N985" t="str">
        <f t="shared" si="46"/>
        <v>Arabica</v>
      </c>
      <c r="O985" t="str">
        <f t="shared" si="47"/>
        <v>Medium</v>
      </c>
      <c r="P985" t="str">
        <f>_xlfn.XLOOKUP(Orders[[#This Row],[Customer ID]],customers!$A$1:$A$1001,customers!$I$1:$I$1001,,0)</f>
        <v>Yes</v>
      </c>
    </row>
    <row r="986" spans="1:16" x14ac:dyDescent="0.3">
      <c r="A986" s="2" t="s">
        <v>6053</v>
      </c>
      <c r="B986" s="4">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10">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4">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10">
        <f t="shared" si="45"/>
        <v>47.8</v>
      </c>
      <c r="N987" t="str">
        <f t="shared" si="46"/>
        <v>Robusta</v>
      </c>
      <c r="O987" t="str">
        <f t="shared" si="47"/>
        <v>Light</v>
      </c>
      <c r="P987" t="str">
        <f>_xlfn.XLOOKUP(Orders[[#This Row],[Customer ID]],customers!$A$1:$A$1001,customers!$I$1:$I$1001,,0)</f>
        <v>No</v>
      </c>
    </row>
    <row r="988" spans="1:16" x14ac:dyDescent="0.3">
      <c r="A988" s="2" t="s">
        <v>6064</v>
      </c>
      <c r="B988" s="4">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10">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4">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10">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4">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10">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4">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10">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4">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10">
        <f t="shared" si="45"/>
        <v>18.225000000000001</v>
      </c>
      <c r="N992" t="str">
        <f t="shared" si="46"/>
        <v>Excelsa</v>
      </c>
      <c r="O992" t="str">
        <f t="shared" si="47"/>
        <v>Dark</v>
      </c>
      <c r="P992" t="str">
        <f>_xlfn.XLOOKUP(Orders[[#This Row],[Customer ID]],customers!$A$1:$A$1001,customers!$I$1:$I$1001,,0)</f>
        <v>No</v>
      </c>
    </row>
    <row r="993" spans="1:16" x14ac:dyDescent="0.3">
      <c r="A993" s="2" t="s">
        <v>6086</v>
      </c>
      <c r="B993" s="4">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10">
        <f t="shared" si="45"/>
        <v>15.54</v>
      </c>
      <c r="N993" t="str">
        <f t="shared" si="46"/>
        <v>Liberica</v>
      </c>
      <c r="O993" t="str">
        <f t="shared" si="47"/>
        <v>Dark</v>
      </c>
      <c r="P993" t="str">
        <f>_xlfn.XLOOKUP(Orders[[#This Row],[Customer ID]],customers!$A$1:$A$1001,customers!$I$1:$I$1001,,0)</f>
        <v>No</v>
      </c>
    </row>
    <row r="994" spans="1:16" x14ac:dyDescent="0.3">
      <c r="A994" s="2" t="s">
        <v>6096</v>
      </c>
      <c r="B994" s="4">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10">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4">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10">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4">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10">
        <f t="shared" si="45"/>
        <v>8.9550000000000001</v>
      </c>
      <c r="N996" t="str">
        <f t="shared" si="46"/>
        <v>Arabica</v>
      </c>
      <c r="O996" t="str">
        <f t="shared" si="47"/>
        <v>Dark</v>
      </c>
      <c r="P996" t="str">
        <f>_xlfn.XLOOKUP(Orders[[#This Row],[Customer ID]],customers!$A$1:$A$1001,customers!$I$1:$I$1001,,0)</f>
        <v>No</v>
      </c>
    </row>
    <row r="997" spans="1:16" x14ac:dyDescent="0.3">
      <c r="A997" s="2" t="s">
        <v>6111</v>
      </c>
      <c r="B997" s="4">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10">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4">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10">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4">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10">
        <f t="shared" si="45"/>
        <v>27</v>
      </c>
      <c r="N999" t="str">
        <f t="shared" si="46"/>
        <v>Arabica</v>
      </c>
      <c r="O999" t="str">
        <f t="shared" si="47"/>
        <v>Medium</v>
      </c>
      <c r="P999" t="str">
        <f>_xlfn.XLOOKUP(Orders[[#This Row],[Customer ID]],customers!$A$1:$A$1001,customers!$I$1:$I$1001,,0)</f>
        <v>No</v>
      </c>
    </row>
    <row r="1000" spans="1:16" x14ac:dyDescent="0.3">
      <c r="A1000" s="2" t="s">
        <v>6127</v>
      </c>
      <c r="B1000" s="4">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10">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4">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10">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6" sqref="A1:I100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6" workbookViewId="0">
      <selection activeCell="K24" sqref="K24"/>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 </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Priti Kumari</cp:lastModifiedBy>
  <cp:revision/>
  <dcterms:created xsi:type="dcterms:W3CDTF">2022-11-26T09:51:45Z</dcterms:created>
  <dcterms:modified xsi:type="dcterms:W3CDTF">2024-10-18T08:44:13Z</dcterms:modified>
  <cp:category/>
  <cp:contentStatus/>
</cp:coreProperties>
</file>