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73EC78F4-3B04-46A2-8899-DBA71167C6AE}" xr6:coauthVersionLast="47" xr6:coauthVersionMax="47" xr10:uidLastSave="{00000000-0000-0000-0000-000000000000}"/>
  <bookViews>
    <workbookView xWindow="-108" yWindow="-108" windowWidth="23256" windowHeight="12456" activeTab="4" xr2:uid="{00000000-000D-0000-FFFF-FFFF00000000}"/>
  </bookViews>
  <sheets>
    <sheet name="Expense" sheetId="1" r:id="rId1"/>
    <sheet name="tasks4" sheetId="11" r:id="rId2"/>
    <sheet name="tasks5" sheetId="13" r:id="rId3"/>
    <sheet name="tasks7" sheetId="14" r:id="rId4"/>
    <sheet name="task8" sheetId="15" r:id="rId5"/>
    <sheet name="tasks6" sheetId="12" r:id="rId6"/>
    <sheet name="tasks1" sheetId="3" r:id="rId7"/>
    <sheet name="Tasks" sheetId="2" r:id="rId8"/>
    <sheet name="tasks2" sheetId="7" r:id="rId9"/>
    <sheet name="tasks3" sheetId="9" r:id="rId10"/>
  </sheets>
  <definedNames>
    <definedName name="_xlnm._FilterDatabase" localSheetId="0" hidden="1">Expense!$A$1:$C$51</definedName>
  </definedNames>
  <calcPr calcId="191029"/>
  <pivotCaches>
    <pivotCache cacheId="0" r:id="rId11"/>
    <pivotCache cacheId="1" r:id="rId12"/>
    <pivotCache cacheId="2" r:id="rId13"/>
    <pivotCache cacheId="3"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3" l="1"/>
  <c r="F9" i="3"/>
  <c r="F7" i="3"/>
  <c r="C52" i="3"/>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2" i="14"/>
  <c r="C52" i="14"/>
  <c r="C52" i="12"/>
  <c r="C52" i="1"/>
</calcChain>
</file>

<file path=xl/sharedStrings.xml><?xml version="1.0" encoding="utf-8"?>
<sst xmlns="http://schemas.openxmlformats.org/spreadsheetml/2006/main" count="294" uniqueCount="51">
  <si>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</si>
  <si>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</si>
  <si>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</si>
  <si>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</si>
  <si>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</si>
  <si>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</si>
  <si>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</si>
  <si>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</si>
  <si>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</si>
  <si>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</si>
  <si>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</si>
  <si>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</si>
  <si>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</si>
  <si>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</si>
  <si>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</si>
  <si>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</si>
  <si>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</si>
  <si>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</si>
  <si>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</si>
  <si>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</si>
  <si>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</si>
  <si>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</si>
  <si>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</si>
  <si>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</si>
  <si>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 Task 1 : How many times has Priya done transactions on online shopping, ordering food and gifts?</t>
  </si>
  <si>
    <t>Row Labels</t>
  </si>
  <si>
    <t>Grand Total</t>
  </si>
  <si>
    <t>Sum of Expense</t>
  </si>
  <si>
    <t xml:space="preserve"> Task 2 : Calculate the total expenses against each distinct item.</t>
  </si>
  <si>
    <t>Task3 :Arrange the item-wise total expense in descending order.</t>
  </si>
  <si>
    <t>Oct</t>
  </si>
  <si>
    <t>Nov</t>
  </si>
  <si>
    <t>Dec</t>
  </si>
  <si>
    <t>Task 4 :Present the item-wise total expense through a chart that shows the expense of each item as a percentage of the total expense. Don’t take trip expenses into consideration.</t>
  </si>
  <si>
    <t xml:space="preserve"> Tasks 5 : Present the expense pattern visually over 3 months.</t>
  </si>
  <si>
    <t>Tasks 6: Add a new column to the data table, name it as “Category” and apply data validation with drop-down fields as “Essentials” and “Non-essentials”. Fill in the column.</t>
  </si>
  <si>
    <t>Category</t>
  </si>
  <si>
    <t>Essentials</t>
  </si>
  <si>
    <t>Non-essentials</t>
  </si>
  <si>
    <r>
      <rPr>
        <b/>
        <sz val="11"/>
        <color theme="1"/>
        <rFont val="Verdana"/>
        <family val="2"/>
      </rPr>
      <t>Tasks 7:Add another new column and name it as “Cost Type”. For each item, if the expense is more than 2000, tag it as “Over budget”, else, tag it as “Within budget”</t>
    </r>
    <r>
      <rPr>
        <sz val="11"/>
        <color theme="1"/>
        <rFont val="Calibri"/>
        <family val="2"/>
        <scheme val="minor"/>
      </rPr>
      <t>.</t>
    </r>
  </si>
  <si>
    <t>Cost Type</t>
  </si>
  <si>
    <t>Task 8: Mention the ways how Priya can reduce her expenses. Justify each point.</t>
  </si>
  <si>
    <t>Answer:</t>
  </si>
  <si>
    <t>Priya done transactions on online shopping, ordering food ans gifts has been show using count if formule.</t>
  </si>
  <si>
    <r>
      <rPr>
        <b/>
        <sz val="11"/>
        <color theme="1"/>
        <rFont val="Verdana"/>
        <family val="2"/>
      </rPr>
      <t>Answer</t>
    </r>
    <r>
      <rPr>
        <sz val="11"/>
        <color theme="1"/>
        <rFont val="Verdana"/>
        <family val="2"/>
      </rPr>
      <t xml:space="preserve"> : go to insert select the Pivot chart </t>
    </r>
  </si>
  <si>
    <r>
      <rPr>
        <b/>
        <sz val="11"/>
        <color theme="1"/>
        <rFont val="Calibri"/>
        <family val="2"/>
        <scheme val="minor"/>
      </rPr>
      <t>A</t>
    </r>
    <r>
      <rPr>
        <b/>
        <sz val="11"/>
        <color theme="1"/>
        <rFont val="Verdana"/>
        <family val="2"/>
      </rPr>
      <t>nswer</t>
    </r>
    <r>
      <rPr>
        <sz val="11"/>
        <color theme="1"/>
        <rFont val="Verdana"/>
        <family val="2"/>
      </rPr>
      <t xml:space="preserve"> :  create pivot chart and dropdown the list descending to asceding order</t>
    </r>
  </si>
  <si>
    <r>
      <rPr>
        <b/>
        <sz val="11"/>
        <color theme="1"/>
        <rFont val="Calibri"/>
        <family val="2"/>
        <scheme val="minor"/>
      </rPr>
      <t>Answer</t>
    </r>
    <r>
      <rPr>
        <sz val="11"/>
        <color theme="1"/>
        <rFont val="Calibri"/>
        <family val="2"/>
        <scheme val="minor"/>
      </rPr>
      <t xml:space="preserve"> : in this give tasks we have to remove trip for list</t>
    </r>
  </si>
  <si>
    <t>Answer: we have create pivotchart then we use timeline for 3 month</t>
  </si>
  <si>
    <t>Answer: we need add new column to the data table as category and then apply data validation with drop down.</t>
  </si>
  <si>
    <r>
      <rPr>
        <b/>
        <sz val="11"/>
        <color theme="1"/>
        <rFont val="Calibri"/>
        <family val="2"/>
        <scheme val="minor"/>
      </rPr>
      <t>Answer:</t>
    </r>
    <r>
      <rPr>
        <sz val="11"/>
        <color theme="1"/>
        <rFont val="Calibri"/>
        <family val="2"/>
        <scheme val="minor"/>
      </rPr>
      <t xml:space="preserve"> we need to add new column name as cost type and also each item expense is more than</t>
    </r>
  </si>
  <si>
    <t>Answer: 1. She can reduce the online shopping when its necessary then only ther can use.  2 she reduce the gifts . 3. we avoid the things that is not necessary 4.online shopping is to get rid of your credit cards. 5.we can check the offer when its offer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</si>
</sst>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1"/>
      <name val="Verdana"/>
      <family val="2"/>
    </font>
    <font>
      <sz val="11"/>
      <color theme="1"/>
      <name val="Verdana"/>
      <family val="2"/>
    </font>
    <font>
      <b/>
      <sz val="11"/>
      <color rgb="FF002060"/>
      <name val="Verdana"/>
      <family val="2"/>
    </font>
    <font>
      <b/>
      <sz val="8"/>
      <color rgb="FF002060"/>
      <name val="Verdana"/>
      <family val="2"/>
    </font>
    <font>
      <b/>
      <sz val="11"/>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0" fillId="0" borderId="0" xfId="0" pivotButton="1"/>
    <xf numFmtId="0" fontId="0" fillId="0" borderId="0" xfId="0" applyAlignment="1">
      <alignment horizontal="left"/>
    </xf>
    <xf numFmtId="0" fontId="7" fillId="0" borderId="0" xfId="0" applyFont="1"/>
    <xf numFmtId="0" fontId="9" fillId="0" borderId="0" xfId="0" applyFont="1" applyAlignment="1">
      <alignment wrapText="1"/>
    </xf>
    <xf numFmtId="0" fontId="8" fillId="0" borderId="0" xfId="0" applyFont="1"/>
    <xf numFmtId="0" fontId="5"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Summary1.xlsx]tasks4!PivotTable4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tasks4!$B$1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EE-427D-B88B-9DD5E4B2808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EE-427D-B88B-9DD5E4B2808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4EE-427D-B88B-9DD5E4B2808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4EE-427D-B88B-9DD5E4B2808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4EE-427D-B88B-9DD5E4B2808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4EE-427D-B88B-9DD5E4B2808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4EE-427D-B88B-9DD5E4B2808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4EE-427D-B88B-9DD5E4B2808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4EE-427D-B88B-9DD5E4B2808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4EE-427D-B88B-9DD5E4B280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tasks4!$A$2:$A$12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tasks4!$B$2:$B$12</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3BFC-4173-B2C5-DC4B2A7105C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Summary1.xlsx]tasks5!PivotTable5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tasks5!$B$1</c:f>
              <c:strCache>
                <c:ptCount val="1"/>
                <c:pt idx="0">
                  <c:v>Total</c:v>
                </c:pt>
              </c:strCache>
            </c:strRef>
          </c:tx>
          <c:spPr>
            <a:solidFill>
              <a:schemeClr val="accent1"/>
            </a:solidFill>
            <a:ln>
              <a:noFill/>
            </a:ln>
            <a:effectLst/>
          </c:spPr>
          <c:invertIfNegative val="0"/>
          <c:cat>
            <c:strRef>
              <c:f>tasks5!$A$2:$A$5</c:f>
              <c:strCache>
                <c:ptCount val="3"/>
                <c:pt idx="0">
                  <c:v>Oct</c:v>
                </c:pt>
                <c:pt idx="1">
                  <c:v>Nov</c:v>
                </c:pt>
                <c:pt idx="2">
                  <c:v>Dec</c:v>
                </c:pt>
              </c:strCache>
            </c:strRef>
          </c:cat>
          <c:val>
            <c:numRef>
              <c:f>tasks5!$B$2:$B$5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F817-41BF-BAFA-324029073C2D}"/>
            </c:ext>
          </c:extLst>
        </c:ser>
        <c:dLbls>
          <c:showLegendKey val="0"/>
          <c:showVal val="0"/>
          <c:showCatName val="0"/>
          <c:showSerName val="0"/>
          <c:showPercent val="0"/>
          <c:showBubbleSize val="0"/>
        </c:dLbls>
        <c:gapWidth val="219"/>
        <c:overlap val="-27"/>
        <c:axId val="331666416"/>
        <c:axId val="331670336"/>
      </c:barChart>
      <c:catAx>
        <c:axId val="3316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70336"/>
        <c:crosses val="autoZero"/>
        <c:auto val="1"/>
        <c:lblAlgn val="ctr"/>
        <c:lblOffset val="100"/>
        <c:noMultiLvlLbl val="0"/>
      </c:catAx>
      <c:valAx>
        <c:axId val="33167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Summary1.xlsx]tasks2!PivotTable2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tasks2!$B$1</c:f>
              <c:strCache>
                <c:ptCount val="1"/>
                <c:pt idx="0">
                  <c:v>Total</c:v>
                </c:pt>
              </c:strCache>
            </c:strRef>
          </c:tx>
          <c:spPr>
            <a:solidFill>
              <a:schemeClr val="accent1"/>
            </a:solidFill>
            <a:ln>
              <a:noFill/>
            </a:ln>
            <a:effectLst/>
          </c:spPr>
          <c:invertIfNegative val="0"/>
          <c:cat>
            <c:strRef>
              <c:f>tasks2!$A$2:$A$13</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tasks2!$B$2:$B$13</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5B0A-438F-B0E8-940823E0D9A1}"/>
            </c:ext>
          </c:extLst>
        </c:ser>
        <c:dLbls>
          <c:showLegendKey val="0"/>
          <c:showVal val="0"/>
          <c:showCatName val="0"/>
          <c:showSerName val="0"/>
          <c:showPercent val="0"/>
          <c:showBubbleSize val="0"/>
        </c:dLbls>
        <c:gapWidth val="219"/>
        <c:overlap val="-27"/>
        <c:axId val="331662888"/>
        <c:axId val="331664064"/>
      </c:barChart>
      <c:catAx>
        <c:axId val="33166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64064"/>
        <c:crosses val="autoZero"/>
        <c:auto val="1"/>
        <c:lblAlgn val="ctr"/>
        <c:lblOffset val="100"/>
        <c:noMultiLvlLbl val="0"/>
      </c:catAx>
      <c:valAx>
        <c:axId val="33166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62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Summary1.xlsx]tasks3!PivotTable3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tasks3!$B$1</c:f>
              <c:strCache>
                <c:ptCount val="1"/>
                <c:pt idx="0">
                  <c:v>Total</c:v>
                </c:pt>
              </c:strCache>
            </c:strRef>
          </c:tx>
          <c:spPr>
            <a:solidFill>
              <a:schemeClr val="accent1"/>
            </a:solidFill>
            <a:ln>
              <a:noFill/>
            </a:ln>
            <a:effectLst/>
          </c:spPr>
          <c:invertIfNegative val="0"/>
          <c:cat>
            <c:strRef>
              <c:f>tasks3!$A$2:$A$13</c:f>
              <c:strCache>
                <c:ptCount val="11"/>
                <c:pt idx="0">
                  <c:v>Vegetables &amp; Fruit</c:v>
                </c:pt>
                <c:pt idx="1">
                  <c:v>Trip</c:v>
                </c:pt>
                <c:pt idx="2">
                  <c:v>Other essential items</c:v>
                </c:pt>
                <c:pt idx="3">
                  <c:v>Ordering food</c:v>
                </c:pt>
                <c:pt idx="4">
                  <c:v>Online shopping</c:v>
                </c:pt>
                <c:pt idx="5">
                  <c:v>Movie with friends</c:v>
                </c:pt>
                <c:pt idx="6">
                  <c:v>Mobile Bill Payment</c:v>
                </c:pt>
                <c:pt idx="7">
                  <c:v>Medicine</c:v>
                </c:pt>
                <c:pt idx="8">
                  <c:v>Gifts</c:v>
                </c:pt>
                <c:pt idx="9">
                  <c:v>Fish &amp; Chicken</c:v>
                </c:pt>
                <c:pt idx="10">
                  <c:v>Cab to office</c:v>
                </c:pt>
              </c:strCache>
            </c:strRef>
          </c:cat>
          <c:val>
            <c:numRef>
              <c:f>tasks3!$B$2:$B$13</c:f>
              <c:numCache>
                <c:formatCode>General</c:formatCode>
                <c:ptCount val="11"/>
                <c:pt idx="0">
                  <c:v>3217</c:v>
                </c:pt>
                <c:pt idx="1">
                  <c:v>12000</c:v>
                </c:pt>
                <c:pt idx="2">
                  <c:v>10194.1</c:v>
                </c:pt>
                <c:pt idx="3">
                  <c:v>1857</c:v>
                </c:pt>
                <c:pt idx="4">
                  <c:v>7464</c:v>
                </c:pt>
                <c:pt idx="5">
                  <c:v>2586</c:v>
                </c:pt>
                <c:pt idx="6">
                  <c:v>1411.26</c:v>
                </c:pt>
                <c:pt idx="7">
                  <c:v>7775</c:v>
                </c:pt>
                <c:pt idx="8">
                  <c:v>5688</c:v>
                </c:pt>
                <c:pt idx="9">
                  <c:v>3342</c:v>
                </c:pt>
                <c:pt idx="10">
                  <c:v>1510.9099999999999</c:v>
                </c:pt>
              </c:numCache>
            </c:numRef>
          </c:val>
          <c:extLst>
            <c:ext xmlns:c16="http://schemas.microsoft.com/office/drawing/2014/chart" uri="{C3380CC4-5D6E-409C-BE32-E72D297353CC}">
              <c16:uniqueId val="{00000000-2B32-499E-8216-CE5680BD3307}"/>
            </c:ext>
          </c:extLst>
        </c:ser>
        <c:dLbls>
          <c:showLegendKey val="0"/>
          <c:showVal val="0"/>
          <c:showCatName val="0"/>
          <c:showSerName val="0"/>
          <c:showPercent val="0"/>
          <c:showBubbleSize val="0"/>
        </c:dLbls>
        <c:gapWidth val="219"/>
        <c:overlap val="-27"/>
        <c:axId val="365501024"/>
        <c:axId val="365499456"/>
      </c:barChart>
      <c:catAx>
        <c:axId val="36550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499456"/>
        <c:crosses val="autoZero"/>
        <c:auto val="1"/>
        <c:lblAlgn val="ctr"/>
        <c:lblOffset val="100"/>
        <c:noMultiLvlLbl val="0"/>
      </c:catAx>
      <c:valAx>
        <c:axId val="36549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2FF8B8CC-F023-6015-E3B5-6580C2E80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379E0D9-00A7-19FF-5C7E-0A28BDC34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3C1709E-C4BF-B0C9-147B-51C061392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96C0B8D-6A79-A125-469F-4A9C50729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udip/Downloads/Priyas%20Expense%20Summar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Anudip/Downloads/Priyas%20Expense%20Summary.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924561342596" createdVersion="8" refreshedVersion="8" minRefreshableVersion="3" recordCount="50" xr:uid="{00000000-000A-0000-FFFF-FFFF04000000}">
  <cacheSource type="worksheet">
    <worksheetSource ref="A1:C51" sheet="Sheet4" r:id="rId2"/>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929584143516" createdVersion="8" refreshedVersion="8" minRefreshableVersion="3" recordCount="50" xr:uid="{00000000-000A-0000-FFFF-FFFF05000000}">
  <cacheSource type="worksheet">
    <worksheetSource ref="A1:C51" sheet="tasks3"/>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933607638886" createdVersion="8" refreshedVersion="8" minRefreshableVersion="3" recordCount="50" xr:uid="{00000000-000A-0000-FFFF-FFFF06000000}">
  <cacheSource type="worksheet">
    <worksheetSource ref="A1:C51" sheet="Sheet8" r:id="rId2"/>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940887615739" createdVersion="8" refreshedVersion="8" minRefreshableVersion="3" recordCount="53" xr:uid="{00000000-000A-0000-FFFF-FFFF07000000}">
  <cacheSource type="worksheet">
    <worksheetSource ref="D1:F1048576" sheet="tasks6"/>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tring="0" containsBlank="1"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733994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r>
    <x v="39"/>
    <x v="11"/>
    <m/>
  </r>
  <r>
    <x v="39"/>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5">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13">
        <item x="9"/>
        <item x="4"/>
        <item x="5"/>
        <item x="0"/>
        <item x="8"/>
        <item x="7"/>
        <item x="1"/>
        <item x="6"/>
        <item x="2"/>
        <item x="10"/>
        <item x="3"/>
        <item x="11"/>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4">
    <field x="4"/>
    <field x="3"/>
    <field x="0"/>
    <field x="1"/>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42" zoomScaleNormal="42" workbookViewId="0">
      <selection activeCell="J45" sqref="J45"/>
    </sheetView>
  </sheetViews>
  <sheetFormatPr defaultRowHeight="14.4" x14ac:dyDescent="0.3"/>
  <cols>
    <col min="1" max="1" width="17.109375" customWidth="1"/>
    <col min="2" max="2" width="24.5546875" customWidth="1"/>
    <col min="3" max="3" width="14.44140625" style="11" customWidth="1"/>
  </cols>
  <sheetData>
    <row r="1" spans="1:3" ht="13.95"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3"/>
  <sheetViews>
    <sheetView workbookViewId="0">
      <selection activeCell="M3" sqref="M3"/>
    </sheetView>
  </sheetViews>
  <sheetFormatPr defaultRowHeight="14.4" x14ac:dyDescent="0.3"/>
  <cols>
    <col min="1" max="1" width="18.33203125" bestFit="1" customWidth="1"/>
    <col min="2" max="2" width="14.44140625" bestFit="1" customWidth="1"/>
    <col min="13" max="13" width="80.6640625" customWidth="1"/>
  </cols>
  <sheetData>
    <row r="1" spans="1:13" x14ac:dyDescent="0.3">
      <c r="A1" s="15" t="s">
        <v>25</v>
      </c>
      <c r="B1" t="s">
        <v>27</v>
      </c>
      <c r="M1" s="17" t="s">
        <v>29</v>
      </c>
    </row>
    <row r="2" spans="1:13" x14ac:dyDescent="0.3">
      <c r="A2" s="16" t="s">
        <v>5</v>
      </c>
      <c r="B2">
        <v>3217</v>
      </c>
    </row>
    <row r="3" spans="1:13" x14ac:dyDescent="0.3">
      <c r="A3" s="16" t="s">
        <v>12</v>
      </c>
      <c r="B3">
        <v>12000</v>
      </c>
      <c r="M3" t="s">
        <v>45</v>
      </c>
    </row>
    <row r="4" spans="1:13" x14ac:dyDescent="0.3">
      <c r="A4" s="16" t="s">
        <v>4</v>
      </c>
      <c r="B4">
        <v>10194.1</v>
      </c>
    </row>
    <row r="5" spans="1:13" x14ac:dyDescent="0.3">
      <c r="A5" s="16" t="s">
        <v>7</v>
      </c>
      <c r="B5">
        <v>1857</v>
      </c>
    </row>
    <row r="6" spans="1:13" x14ac:dyDescent="0.3">
      <c r="A6" s="16" t="s">
        <v>3</v>
      </c>
      <c r="B6">
        <v>7464</v>
      </c>
    </row>
    <row r="7" spans="1:13" x14ac:dyDescent="0.3">
      <c r="A7" s="16" t="s">
        <v>8</v>
      </c>
      <c r="B7">
        <v>2586</v>
      </c>
    </row>
    <row r="8" spans="1:13" x14ac:dyDescent="0.3">
      <c r="A8" s="16" t="s">
        <v>11</v>
      </c>
      <c r="B8">
        <v>1411.26</v>
      </c>
    </row>
    <row r="9" spans="1:13" x14ac:dyDescent="0.3">
      <c r="A9" s="16" t="s">
        <v>2</v>
      </c>
      <c r="B9">
        <v>7775</v>
      </c>
    </row>
    <row r="10" spans="1:13" x14ac:dyDescent="0.3">
      <c r="A10" s="16" t="s">
        <v>10</v>
      </c>
      <c r="B10">
        <v>5688</v>
      </c>
    </row>
    <row r="11" spans="1:13" x14ac:dyDescent="0.3">
      <c r="A11" s="16" t="s">
        <v>6</v>
      </c>
      <c r="B11">
        <v>3342</v>
      </c>
    </row>
    <row r="12" spans="1:13" x14ac:dyDescent="0.3">
      <c r="A12" s="16" t="s">
        <v>9</v>
      </c>
      <c r="B12">
        <v>1510.9099999999999</v>
      </c>
    </row>
    <row r="13" spans="1:13" x14ac:dyDescent="0.3">
      <c r="A13" s="16" t="s">
        <v>26</v>
      </c>
      <c r="B13">
        <v>57045.270000000004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
  <sheetViews>
    <sheetView topLeftCell="B1" workbookViewId="0">
      <selection activeCell="N3" sqref="N3"/>
    </sheetView>
  </sheetViews>
  <sheetFormatPr defaultRowHeight="14.4" x14ac:dyDescent="0.3"/>
  <cols>
    <col min="1" max="1" width="18.33203125" bestFit="1" customWidth="1"/>
    <col min="2" max="2" width="14.44140625" bestFit="1" customWidth="1"/>
    <col min="14" max="14" width="139" customWidth="1"/>
  </cols>
  <sheetData>
    <row r="1" spans="1:14" x14ac:dyDescent="0.3">
      <c r="A1" s="15" t="s">
        <v>25</v>
      </c>
      <c r="B1" t="s">
        <v>27</v>
      </c>
      <c r="N1" s="14" t="s">
        <v>33</v>
      </c>
    </row>
    <row r="2" spans="1:14" x14ac:dyDescent="0.3">
      <c r="A2" s="16" t="s">
        <v>9</v>
      </c>
      <c r="B2">
        <v>1510.9099999999999</v>
      </c>
    </row>
    <row r="3" spans="1:14" x14ac:dyDescent="0.3">
      <c r="A3" s="16" t="s">
        <v>6</v>
      </c>
      <c r="B3">
        <v>3342</v>
      </c>
      <c r="N3" t="s">
        <v>46</v>
      </c>
    </row>
    <row r="4" spans="1:14" x14ac:dyDescent="0.3">
      <c r="A4" s="16" t="s">
        <v>10</v>
      </c>
      <c r="B4">
        <v>5688</v>
      </c>
    </row>
    <row r="5" spans="1:14" x14ac:dyDescent="0.3">
      <c r="A5" s="16" t="s">
        <v>2</v>
      </c>
      <c r="B5">
        <v>7775</v>
      </c>
    </row>
    <row r="6" spans="1:14" x14ac:dyDescent="0.3">
      <c r="A6" s="16" t="s">
        <v>11</v>
      </c>
      <c r="B6">
        <v>1411.26</v>
      </c>
    </row>
    <row r="7" spans="1:14" x14ac:dyDescent="0.3">
      <c r="A7" s="16" t="s">
        <v>8</v>
      </c>
      <c r="B7">
        <v>2586</v>
      </c>
    </row>
    <row r="8" spans="1:14" x14ac:dyDescent="0.3">
      <c r="A8" s="16" t="s">
        <v>3</v>
      </c>
      <c r="B8">
        <v>7464</v>
      </c>
    </row>
    <row r="9" spans="1:14" x14ac:dyDescent="0.3">
      <c r="A9" s="16" t="s">
        <v>7</v>
      </c>
      <c r="B9">
        <v>1857</v>
      </c>
    </row>
    <row r="10" spans="1:14" x14ac:dyDescent="0.3">
      <c r="A10" s="16" t="s">
        <v>4</v>
      </c>
      <c r="B10">
        <v>10194.1</v>
      </c>
    </row>
    <row r="11" spans="1:14" x14ac:dyDescent="0.3">
      <c r="A11" s="16" t="s">
        <v>5</v>
      </c>
      <c r="B11">
        <v>3217</v>
      </c>
    </row>
    <row r="12" spans="1:14" x14ac:dyDescent="0.3">
      <c r="A12" s="16" t="s">
        <v>26</v>
      </c>
      <c r="B12">
        <v>45045.27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
  <sheetViews>
    <sheetView workbookViewId="0">
      <selection activeCell="N4" sqref="N4"/>
    </sheetView>
  </sheetViews>
  <sheetFormatPr defaultRowHeight="14.4" x14ac:dyDescent="0.3"/>
  <cols>
    <col min="1" max="1" width="12.5546875" bestFit="1" customWidth="1"/>
    <col min="2" max="2" width="14.44140625" bestFit="1" customWidth="1"/>
    <col min="14" max="14" width="45.33203125" customWidth="1"/>
  </cols>
  <sheetData>
    <row r="1" spans="1:14" x14ac:dyDescent="0.3">
      <c r="A1" s="15" t="s">
        <v>25</v>
      </c>
      <c r="B1" t="s">
        <v>27</v>
      </c>
      <c r="N1" s="14" t="s">
        <v>34</v>
      </c>
    </row>
    <row r="2" spans="1:14" x14ac:dyDescent="0.3">
      <c r="A2" s="16" t="s">
        <v>30</v>
      </c>
      <c r="B2">
        <v>17443.37</v>
      </c>
    </row>
    <row r="3" spans="1:14" x14ac:dyDescent="0.3">
      <c r="A3" s="16" t="s">
        <v>31</v>
      </c>
      <c r="B3">
        <v>18764.269999999997</v>
      </c>
    </row>
    <row r="4" spans="1:14" x14ac:dyDescent="0.3">
      <c r="A4" s="16" t="s">
        <v>32</v>
      </c>
      <c r="B4">
        <v>20837.63</v>
      </c>
      <c r="N4" s="20" t="s">
        <v>47</v>
      </c>
    </row>
    <row r="5" spans="1:14" x14ac:dyDescent="0.3">
      <c r="A5" s="16" t="s">
        <v>26</v>
      </c>
      <c r="B5">
        <v>57045.270000000004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3"/>
  <sheetViews>
    <sheetView topLeftCell="B1" workbookViewId="0">
      <selection activeCell="G16" sqref="G16"/>
    </sheetView>
  </sheetViews>
  <sheetFormatPr defaultRowHeight="14.4" x14ac:dyDescent="0.3"/>
  <cols>
    <col min="1" max="1" width="17.109375" customWidth="1"/>
    <col min="2" max="2" width="24.5546875" customWidth="1"/>
    <col min="3" max="3" width="14.44140625" style="11" customWidth="1"/>
    <col min="4" max="4" width="13.33203125" customWidth="1"/>
  </cols>
  <sheetData>
    <row r="1" spans="1:9" x14ac:dyDescent="0.3">
      <c r="A1" s="3" t="s">
        <v>0</v>
      </c>
      <c r="B1" s="3" t="s">
        <v>14</v>
      </c>
      <c r="C1" s="8" t="s">
        <v>1</v>
      </c>
      <c r="D1" s="19" t="s">
        <v>40</v>
      </c>
    </row>
    <row r="2" spans="1:9" x14ac:dyDescent="0.3">
      <c r="A2" s="4">
        <v>44470</v>
      </c>
      <c r="B2" s="5" t="s">
        <v>2</v>
      </c>
      <c r="C2" s="9">
        <v>2300</v>
      </c>
      <c r="D2" t="str">
        <f>IF(C1&gt;=2000,"Overbudget","Withinbudget")</f>
        <v>Overbudget</v>
      </c>
      <c r="I2" t="s">
        <v>39</v>
      </c>
    </row>
    <row r="3" spans="1:9" x14ac:dyDescent="0.3">
      <c r="A3" s="6">
        <v>44470</v>
      </c>
      <c r="B3" s="7" t="s">
        <v>3</v>
      </c>
      <c r="C3" s="9">
        <v>767</v>
      </c>
      <c r="D3" t="str">
        <f t="shared" ref="D3:D51" si="0">IF(C2&gt;=2000,"Overbudget","Withinbudget")</f>
        <v>Overbudget</v>
      </c>
      <c r="I3" s="20"/>
    </row>
    <row r="4" spans="1:9" x14ac:dyDescent="0.3">
      <c r="A4" s="6">
        <v>44470</v>
      </c>
      <c r="B4" s="7" t="s">
        <v>4</v>
      </c>
      <c r="C4" s="10">
        <v>2500</v>
      </c>
      <c r="D4" t="str">
        <f t="shared" si="0"/>
        <v>Withinbudget</v>
      </c>
    </row>
    <row r="5" spans="1:9" x14ac:dyDescent="0.3">
      <c r="A5" s="6">
        <v>44473</v>
      </c>
      <c r="B5" s="7" t="s">
        <v>5</v>
      </c>
      <c r="C5" s="9">
        <v>710</v>
      </c>
      <c r="D5" t="str">
        <f t="shared" si="0"/>
        <v>Overbudget</v>
      </c>
      <c r="I5" t="s">
        <v>49</v>
      </c>
    </row>
    <row r="6" spans="1:9" x14ac:dyDescent="0.3">
      <c r="A6" s="4">
        <v>44473</v>
      </c>
      <c r="B6" s="5" t="s">
        <v>6</v>
      </c>
      <c r="C6" s="9">
        <v>760</v>
      </c>
      <c r="D6" t="str">
        <f t="shared" si="0"/>
        <v>Withinbudget</v>
      </c>
    </row>
    <row r="7" spans="1:9" x14ac:dyDescent="0.3">
      <c r="A7" s="6">
        <v>44476</v>
      </c>
      <c r="B7" s="7" t="s">
        <v>10</v>
      </c>
      <c r="C7" s="10">
        <v>1900</v>
      </c>
      <c r="D7" t="str">
        <f t="shared" si="0"/>
        <v>Withinbudget</v>
      </c>
    </row>
    <row r="8" spans="1:9" x14ac:dyDescent="0.3">
      <c r="A8" s="4">
        <v>44477</v>
      </c>
      <c r="B8" s="5" t="s">
        <v>7</v>
      </c>
      <c r="C8" s="9">
        <v>450</v>
      </c>
      <c r="D8" t="str">
        <f t="shared" si="0"/>
        <v>Withinbudget</v>
      </c>
    </row>
    <row r="9" spans="1:9" x14ac:dyDescent="0.3">
      <c r="A9" s="6">
        <v>44484</v>
      </c>
      <c r="B9" s="7" t="s">
        <v>8</v>
      </c>
      <c r="C9" s="9">
        <v>620</v>
      </c>
      <c r="D9" t="str">
        <f t="shared" si="0"/>
        <v>Withinbudget</v>
      </c>
    </row>
    <row r="10" spans="1:9" x14ac:dyDescent="0.3">
      <c r="A10" s="6">
        <v>44485</v>
      </c>
      <c r="B10" s="7" t="s">
        <v>11</v>
      </c>
      <c r="C10" s="9">
        <v>470</v>
      </c>
      <c r="D10" t="str">
        <f t="shared" si="0"/>
        <v>Withinbudget</v>
      </c>
    </row>
    <row r="11" spans="1:9" x14ac:dyDescent="0.3">
      <c r="A11" s="6">
        <v>44487</v>
      </c>
      <c r="B11" s="7" t="s">
        <v>3</v>
      </c>
      <c r="C11" s="9">
        <v>970</v>
      </c>
      <c r="D11" t="str">
        <f t="shared" si="0"/>
        <v>Withinbudget</v>
      </c>
    </row>
    <row r="12" spans="1:9" x14ac:dyDescent="0.3">
      <c r="A12" s="6">
        <v>44487</v>
      </c>
      <c r="B12" s="5" t="s">
        <v>2</v>
      </c>
      <c r="C12" s="10">
        <v>1075</v>
      </c>
      <c r="D12" t="str">
        <f t="shared" si="0"/>
        <v>Withinbudget</v>
      </c>
    </row>
    <row r="13" spans="1:9" x14ac:dyDescent="0.3">
      <c r="A13" s="6">
        <v>44488</v>
      </c>
      <c r="B13" s="7" t="s">
        <v>7</v>
      </c>
      <c r="C13" s="9">
        <v>489</v>
      </c>
      <c r="D13" t="str">
        <f t="shared" si="0"/>
        <v>Withinbudget</v>
      </c>
    </row>
    <row r="14" spans="1:9" x14ac:dyDescent="0.3">
      <c r="A14" s="6">
        <v>44491</v>
      </c>
      <c r="B14" s="7" t="s">
        <v>4</v>
      </c>
      <c r="C14" s="10">
        <v>1574.1</v>
      </c>
      <c r="D14" t="str">
        <f t="shared" si="0"/>
        <v>Withinbudget</v>
      </c>
    </row>
    <row r="15" spans="1:9" x14ac:dyDescent="0.3">
      <c r="A15" s="6">
        <v>44491</v>
      </c>
      <c r="B15" s="7" t="s">
        <v>6</v>
      </c>
      <c r="C15" s="9">
        <v>550</v>
      </c>
      <c r="D15" t="str">
        <f t="shared" si="0"/>
        <v>Withinbudget</v>
      </c>
    </row>
    <row r="16" spans="1:9" x14ac:dyDescent="0.3">
      <c r="A16" s="6">
        <v>44494</v>
      </c>
      <c r="B16" s="7" t="s">
        <v>9</v>
      </c>
      <c r="C16" s="9">
        <v>423</v>
      </c>
      <c r="D16" t="str">
        <f t="shared" si="0"/>
        <v>Withinbudget</v>
      </c>
    </row>
    <row r="17" spans="1:4" x14ac:dyDescent="0.3">
      <c r="A17" s="6">
        <v>44496</v>
      </c>
      <c r="B17" s="7" t="s">
        <v>9</v>
      </c>
      <c r="C17" s="9">
        <v>358.22</v>
      </c>
      <c r="D17" t="str">
        <f t="shared" si="0"/>
        <v>Withinbudget</v>
      </c>
    </row>
    <row r="18" spans="1:4" x14ac:dyDescent="0.3">
      <c r="A18" s="6">
        <v>44496</v>
      </c>
      <c r="B18" s="7" t="s">
        <v>8</v>
      </c>
      <c r="C18" s="9">
        <v>520</v>
      </c>
      <c r="D18" t="str">
        <f t="shared" si="0"/>
        <v>Withinbudget</v>
      </c>
    </row>
    <row r="19" spans="1:4" x14ac:dyDescent="0.3">
      <c r="A19" s="4">
        <v>44497</v>
      </c>
      <c r="B19" s="5" t="s">
        <v>5</v>
      </c>
      <c r="C19" s="9">
        <v>300</v>
      </c>
      <c r="D19" t="str">
        <f t="shared" si="0"/>
        <v>Withinbudget</v>
      </c>
    </row>
    <row r="20" spans="1:4" x14ac:dyDescent="0.3">
      <c r="A20" s="4">
        <v>44498</v>
      </c>
      <c r="B20" s="5" t="s">
        <v>9</v>
      </c>
      <c r="C20" s="9">
        <v>407.05</v>
      </c>
      <c r="D20" t="str">
        <f t="shared" si="0"/>
        <v>Withinbudget</v>
      </c>
    </row>
    <row r="21" spans="1:4" x14ac:dyDescent="0.3">
      <c r="A21" s="4">
        <v>44499</v>
      </c>
      <c r="B21" s="5" t="s">
        <v>4</v>
      </c>
      <c r="C21" s="9">
        <v>300</v>
      </c>
      <c r="D21" t="str">
        <f t="shared" si="0"/>
        <v>Withinbudget</v>
      </c>
    </row>
    <row r="22" spans="1:4" x14ac:dyDescent="0.3">
      <c r="A22" s="6">
        <v>44501</v>
      </c>
      <c r="B22" s="7" t="s">
        <v>3</v>
      </c>
      <c r="C22" s="10">
        <v>2327</v>
      </c>
      <c r="D22" t="str">
        <f t="shared" si="0"/>
        <v>Withinbudget</v>
      </c>
    </row>
    <row r="23" spans="1:4" x14ac:dyDescent="0.3">
      <c r="A23" s="6">
        <v>44502</v>
      </c>
      <c r="B23" s="7" t="s">
        <v>10</v>
      </c>
      <c r="C23" s="9">
        <v>1150</v>
      </c>
      <c r="D23" t="str">
        <f t="shared" si="0"/>
        <v>Overbudget</v>
      </c>
    </row>
    <row r="24" spans="1:4" x14ac:dyDescent="0.3">
      <c r="A24" s="6">
        <v>44504</v>
      </c>
      <c r="B24" s="7" t="s">
        <v>10</v>
      </c>
      <c r="C24" s="10">
        <v>1138</v>
      </c>
      <c r="D24" t="str">
        <f t="shared" si="0"/>
        <v>Withinbudget</v>
      </c>
    </row>
    <row r="25" spans="1:4" x14ac:dyDescent="0.3">
      <c r="A25" s="4">
        <v>44505</v>
      </c>
      <c r="B25" s="5" t="s">
        <v>13</v>
      </c>
      <c r="C25" s="9">
        <v>500</v>
      </c>
      <c r="D25" t="str">
        <f t="shared" si="0"/>
        <v>Withinbudget</v>
      </c>
    </row>
    <row r="26" spans="1:4" x14ac:dyDescent="0.3">
      <c r="A26" s="4">
        <v>44508</v>
      </c>
      <c r="B26" s="5" t="s">
        <v>6</v>
      </c>
      <c r="C26" s="9">
        <v>702</v>
      </c>
      <c r="D26" t="str">
        <f t="shared" si="0"/>
        <v>Withinbudget</v>
      </c>
    </row>
    <row r="27" spans="1:4" x14ac:dyDescent="0.3">
      <c r="A27" s="6">
        <v>44509</v>
      </c>
      <c r="B27" s="7" t="s">
        <v>4</v>
      </c>
      <c r="C27" s="10">
        <v>1600</v>
      </c>
      <c r="D27" t="str">
        <f t="shared" si="0"/>
        <v>Withinbudget</v>
      </c>
    </row>
    <row r="28" spans="1:4" x14ac:dyDescent="0.3">
      <c r="A28" s="6">
        <v>44512</v>
      </c>
      <c r="B28" s="7" t="s">
        <v>5</v>
      </c>
      <c r="C28" s="9">
        <v>600</v>
      </c>
      <c r="D28" t="str">
        <f t="shared" si="0"/>
        <v>Withinbudget</v>
      </c>
    </row>
    <row r="29" spans="1:4" x14ac:dyDescent="0.3">
      <c r="A29" s="4">
        <v>44515</v>
      </c>
      <c r="B29" s="5" t="s">
        <v>13</v>
      </c>
      <c r="C29" s="9">
        <v>900</v>
      </c>
      <c r="D29" t="str">
        <f t="shared" si="0"/>
        <v>Withinbudget</v>
      </c>
    </row>
    <row r="30" spans="1:4" x14ac:dyDescent="0.3">
      <c r="A30" s="6">
        <v>44515</v>
      </c>
      <c r="B30" s="5" t="s">
        <v>6</v>
      </c>
      <c r="C30" s="9">
        <v>150</v>
      </c>
      <c r="D30" t="str">
        <f t="shared" si="0"/>
        <v>Withinbudget</v>
      </c>
    </row>
    <row r="31" spans="1:4" x14ac:dyDescent="0.3">
      <c r="A31" s="4">
        <v>44515</v>
      </c>
      <c r="B31" s="5" t="s">
        <v>2</v>
      </c>
      <c r="C31" s="9">
        <v>2100</v>
      </c>
      <c r="D31" t="str">
        <f t="shared" si="0"/>
        <v>Withinbudget</v>
      </c>
    </row>
    <row r="32" spans="1:4" x14ac:dyDescent="0.3">
      <c r="A32" s="4">
        <v>44517</v>
      </c>
      <c r="B32" s="5" t="s">
        <v>11</v>
      </c>
      <c r="C32" s="9">
        <v>470.63</v>
      </c>
      <c r="D32" t="str">
        <f t="shared" si="0"/>
        <v>Overbudget</v>
      </c>
    </row>
    <row r="33" spans="1:4" x14ac:dyDescent="0.3">
      <c r="A33" s="4">
        <v>44517</v>
      </c>
      <c r="B33" s="5" t="s">
        <v>9</v>
      </c>
      <c r="C33" s="9">
        <v>322.64</v>
      </c>
      <c r="D33" t="str">
        <f t="shared" si="0"/>
        <v>Withinbudget</v>
      </c>
    </row>
    <row r="34" spans="1:4" x14ac:dyDescent="0.3">
      <c r="A34" s="4">
        <v>44518</v>
      </c>
      <c r="B34" s="7" t="s">
        <v>8</v>
      </c>
      <c r="C34" s="9">
        <v>428</v>
      </c>
      <c r="D34" t="str">
        <f t="shared" si="0"/>
        <v>Withinbudget</v>
      </c>
    </row>
    <row r="35" spans="1:4" x14ac:dyDescent="0.3">
      <c r="A35" s="4">
        <v>44519</v>
      </c>
      <c r="B35" s="5" t="s">
        <v>5</v>
      </c>
      <c r="C35" s="9">
        <v>447</v>
      </c>
      <c r="D35" t="str">
        <f t="shared" si="0"/>
        <v>Withinbudget</v>
      </c>
    </row>
    <row r="36" spans="1:4" x14ac:dyDescent="0.3">
      <c r="A36" s="4">
        <v>44522</v>
      </c>
      <c r="B36" s="5" t="s">
        <v>4</v>
      </c>
      <c r="C36" s="10">
        <v>1720</v>
      </c>
      <c r="D36" t="str">
        <f t="shared" si="0"/>
        <v>Withinbudget</v>
      </c>
    </row>
    <row r="37" spans="1:4" x14ac:dyDescent="0.3">
      <c r="A37" s="6">
        <v>44524</v>
      </c>
      <c r="B37" s="7" t="s">
        <v>6</v>
      </c>
      <c r="C37" s="9">
        <v>540</v>
      </c>
      <c r="D37" t="str">
        <f t="shared" si="0"/>
        <v>Withinbudget</v>
      </c>
    </row>
    <row r="38" spans="1:4" x14ac:dyDescent="0.3">
      <c r="A38" s="4">
        <v>44525</v>
      </c>
      <c r="B38" s="5" t="s">
        <v>7</v>
      </c>
      <c r="C38" s="9">
        <v>314</v>
      </c>
      <c r="D38" t="str">
        <f t="shared" si="0"/>
        <v>Withinbudget</v>
      </c>
    </row>
    <row r="39" spans="1:4" x14ac:dyDescent="0.3">
      <c r="A39" s="4">
        <v>44526</v>
      </c>
      <c r="B39" s="5" t="s">
        <v>8</v>
      </c>
      <c r="C39" s="9">
        <v>518</v>
      </c>
      <c r="D39" t="str">
        <f t="shared" si="0"/>
        <v>Withinbudget</v>
      </c>
    </row>
    <row r="40" spans="1:4" x14ac:dyDescent="0.3">
      <c r="A40" s="4">
        <v>44526</v>
      </c>
      <c r="B40" s="7" t="s">
        <v>3</v>
      </c>
      <c r="C40" s="10">
        <v>2000</v>
      </c>
      <c r="D40" t="str">
        <f t="shared" si="0"/>
        <v>Withinbudget</v>
      </c>
    </row>
    <row r="41" spans="1:4" x14ac:dyDescent="0.3">
      <c r="A41" s="6">
        <v>44529</v>
      </c>
      <c r="B41" s="7" t="s">
        <v>7</v>
      </c>
      <c r="C41" s="9">
        <v>337</v>
      </c>
      <c r="D41" t="str">
        <f t="shared" si="0"/>
        <v>Overbudget</v>
      </c>
    </row>
    <row r="42" spans="1:4" x14ac:dyDescent="0.3">
      <c r="A42" s="4">
        <v>44530</v>
      </c>
      <c r="B42" s="5" t="s">
        <v>8</v>
      </c>
      <c r="C42" s="9">
        <v>500</v>
      </c>
      <c r="D42" t="str">
        <f t="shared" si="0"/>
        <v>Withinbudget</v>
      </c>
    </row>
    <row r="43" spans="1:4" x14ac:dyDescent="0.3">
      <c r="A43" s="4">
        <v>44531</v>
      </c>
      <c r="B43" s="5" t="s">
        <v>4</v>
      </c>
      <c r="C43" s="10">
        <v>2500</v>
      </c>
      <c r="D43" t="str">
        <f t="shared" si="0"/>
        <v>Withinbudget</v>
      </c>
    </row>
    <row r="44" spans="1:4" x14ac:dyDescent="0.3">
      <c r="A44" s="6">
        <v>44534</v>
      </c>
      <c r="B44" s="7" t="s">
        <v>5</v>
      </c>
      <c r="C44" s="9">
        <v>710</v>
      </c>
      <c r="D44" t="str">
        <f t="shared" si="0"/>
        <v>Overbudget</v>
      </c>
    </row>
    <row r="45" spans="1:4" x14ac:dyDescent="0.3">
      <c r="A45" s="4">
        <v>44537</v>
      </c>
      <c r="B45" s="5" t="s">
        <v>2</v>
      </c>
      <c r="C45" s="9">
        <v>2300</v>
      </c>
      <c r="D45" t="str">
        <f t="shared" si="0"/>
        <v>Withinbudget</v>
      </c>
    </row>
    <row r="46" spans="1:4" x14ac:dyDescent="0.3">
      <c r="A46" s="4">
        <v>44539</v>
      </c>
      <c r="B46" s="5" t="s">
        <v>12</v>
      </c>
      <c r="C46" s="9">
        <v>12000</v>
      </c>
      <c r="D46" t="str">
        <f t="shared" si="0"/>
        <v>Overbudget</v>
      </c>
    </row>
    <row r="47" spans="1:4" x14ac:dyDescent="0.3">
      <c r="A47" s="4">
        <v>44545</v>
      </c>
      <c r="B47" s="7" t="s">
        <v>10</v>
      </c>
      <c r="C47" s="9">
        <v>1500</v>
      </c>
      <c r="D47" t="str">
        <f t="shared" si="0"/>
        <v>Overbudget</v>
      </c>
    </row>
    <row r="48" spans="1:4" x14ac:dyDescent="0.3">
      <c r="A48" s="4">
        <v>44547</v>
      </c>
      <c r="B48" s="5" t="s">
        <v>11</v>
      </c>
      <c r="C48" s="9">
        <v>470.63</v>
      </c>
      <c r="D48" t="str">
        <f t="shared" si="0"/>
        <v>Withinbudget</v>
      </c>
    </row>
    <row r="49" spans="1:4" x14ac:dyDescent="0.3">
      <c r="A49" s="4">
        <v>44550</v>
      </c>
      <c r="B49" s="5" t="s">
        <v>7</v>
      </c>
      <c r="C49" s="9">
        <v>267</v>
      </c>
      <c r="D49" t="str">
        <f t="shared" si="0"/>
        <v>Withinbudget</v>
      </c>
    </row>
    <row r="50" spans="1:4" x14ac:dyDescent="0.3">
      <c r="A50" s="4">
        <v>44553</v>
      </c>
      <c r="B50" s="5" t="s">
        <v>6</v>
      </c>
      <c r="C50" s="9">
        <v>640</v>
      </c>
      <c r="D50" t="str">
        <f t="shared" si="0"/>
        <v>Withinbudget</v>
      </c>
    </row>
    <row r="51" spans="1:4" x14ac:dyDescent="0.3">
      <c r="A51" s="4">
        <v>44553</v>
      </c>
      <c r="B51" s="5" t="s">
        <v>5</v>
      </c>
      <c r="C51" s="9">
        <v>450</v>
      </c>
      <c r="D51" t="str">
        <f t="shared" si="0"/>
        <v>Withinbudget</v>
      </c>
    </row>
    <row r="52" spans="1:4" ht="31.2" x14ac:dyDescent="0.3">
      <c r="A52" s="2"/>
      <c r="C52" s="11">
        <f>SUM(C2:C51)</f>
        <v>57045.27</v>
      </c>
    </row>
    <row r="53" spans="1:4" ht="15.6" x14ac:dyDescent="0.3">
      <c r="A5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tabSelected="1" workbookViewId="0">
      <selection activeCell="Q11" sqref="Q11"/>
    </sheetView>
  </sheetViews>
  <sheetFormatPr defaultRowHeight="14.4" x14ac:dyDescent="0.3"/>
  <sheetData>
    <row r="1" spans="1:1" x14ac:dyDescent="0.3">
      <c r="A1" s="14" t="s">
        <v>41</v>
      </c>
    </row>
    <row r="3" spans="1:1" x14ac:dyDescent="0.3">
      <c r="A3" s="14"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3"/>
  <sheetViews>
    <sheetView topLeftCell="B1" workbookViewId="0">
      <selection activeCell="I3" sqref="I3"/>
    </sheetView>
  </sheetViews>
  <sheetFormatPr defaultRowHeight="14.4" x14ac:dyDescent="0.3"/>
  <cols>
    <col min="1" max="1" width="17.109375" customWidth="1"/>
    <col min="2" max="2" width="24.5546875" customWidth="1"/>
    <col min="3" max="3" width="14.44140625" style="11" customWidth="1"/>
  </cols>
  <sheetData>
    <row r="1" spans="1:9" x14ac:dyDescent="0.3">
      <c r="A1" s="3" t="s">
        <v>0</v>
      </c>
      <c r="B1" s="3" t="s">
        <v>14</v>
      </c>
      <c r="C1" s="8" t="s">
        <v>1</v>
      </c>
      <c r="D1" s="18" t="s">
        <v>36</v>
      </c>
      <c r="I1" s="14" t="s">
        <v>35</v>
      </c>
    </row>
    <row r="2" spans="1:9" x14ac:dyDescent="0.3">
      <c r="A2" s="4">
        <v>44470</v>
      </c>
      <c r="B2" s="5" t="s">
        <v>2</v>
      </c>
      <c r="C2" s="9">
        <v>2300</v>
      </c>
      <c r="D2" t="s">
        <v>37</v>
      </c>
    </row>
    <row r="3" spans="1:9" x14ac:dyDescent="0.3">
      <c r="A3" s="6">
        <v>44470</v>
      </c>
      <c r="B3" s="7" t="s">
        <v>3</v>
      </c>
      <c r="C3" s="9">
        <v>767</v>
      </c>
      <c r="D3" t="s">
        <v>38</v>
      </c>
      <c r="I3" s="20" t="s">
        <v>48</v>
      </c>
    </row>
    <row r="4" spans="1:9" x14ac:dyDescent="0.3">
      <c r="A4" s="6">
        <v>44470</v>
      </c>
      <c r="B4" s="7" t="s">
        <v>4</v>
      </c>
      <c r="C4" s="10">
        <v>2500</v>
      </c>
      <c r="D4" t="s">
        <v>37</v>
      </c>
    </row>
    <row r="5" spans="1:9" x14ac:dyDescent="0.3">
      <c r="A5" s="6">
        <v>44473</v>
      </c>
      <c r="B5" s="7" t="s">
        <v>5</v>
      </c>
      <c r="C5" s="9">
        <v>710</v>
      </c>
      <c r="D5" t="s">
        <v>38</v>
      </c>
    </row>
    <row r="6" spans="1:9" x14ac:dyDescent="0.3">
      <c r="A6" s="4">
        <v>44473</v>
      </c>
      <c r="B6" s="5" t="s">
        <v>6</v>
      </c>
      <c r="C6" s="9">
        <v>760</v>
      </c>
    </row>
    <row r="7" spans="1:9" x14ac:dyDescent="0.3">
      <c r="A7" s="6">
        <v>44476</v>
      </c>
      <c r="B7" s="7" t="s">
        <v>10</v>
      </c>
      <c r="C7" s="10">
        <v>1900</v>
      </c>
    </row>
    <row r="8" spans="1:9" x14ac:dyDescent="0.3">
      <c r="A8" s="4">
        <v>44477</v>
      </c>
      <c r="B8" s="5" t="s">
        <v>7</v>
      </c>
      <c r="C8" s="9">
        <v>450</v>
      </c>
    </row>
    <row r="9" spans="1:9" x14ac:dyDescent="0.3">
      <c r="A9" s="6">
        <v>44484</v>
      </c>
      <c r="B9" s="7" t="s">
        <v>8</v>
      </c>
      <c r="C9" s="9">
        <v>620</v>
      </c>
    </row>
    <row r="10" spans="1:9" x14ac:dyDescent="0.3">
      <c r="A10" s="6">
        <v>44485</v>
      </c>
      <c r="B10" s="7" t="s">
        <v>11</v>
      </c>
      <c r="C10" s="9">
        <v>470</v>
      </c>
    </row>
    <row r="11" spans="1:9" x14ac:dyDescent="0.3">
      <c r="A11" s="6">
        <v>44487</v>
      </c>
      <c r="B11" s="7" t="s">
        <v>3</v>
      </c>
      <c r="C11" s="9">
        <v>970</v>
      </c>
    </row>
    <row r="12" spans="1:9" x14ac:dyDescent="0.3">
      <c r="A12" s="6">
        <v>44487</v>
      </c>
      <c r="B12" s="5" t="s">
        <v>2</v>
      </c>
      <c r="C12" s="10">
        <v>1075</v>
      </c>
    </row>
    <row r="13" spans="1:9" x14ac:dyDescent="0.3">
      <c r="A13" s="6">
        <v>44488</v>
      </c>
      <c r="B13" s="7" t="s">
        <v>7</v>
      </c>
      <c r="C13" s="9">
        <v>489</v>
      </c>
    </row>
    <row r="14" spans="1:9" x14ac:dyDescent="0.3">
      <c r="A14" s="6">
        <v>44491</v>
      </c>
      <c r="B14" s="7" t="s">
        <v>4</v>
      </c>
      <c r="C14" s="10">
        <v>1574.1</v>
      </c>
    </row>
    <row r="15" spans="1:9" x14ac:dyDescent="0.3">
      <c r="A15" s="6">
        <v>44491</v>
      </c>
      <c r="B15" s="7" t="s">
        <v>6</v>
      </c>
      <c r="C15" s="9">
        <v>550</v>
      </c>
    </row>
    <row r="16" spans="1:9"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dataValidations count="1">
    <dataValidation type="list" allowBlank="1" showInputMessage="1" showErrorMessage="1" sqref="D1:D1048576" xr:uid="{00000000-0002-0000-0500-000000000000}">
      <formula1>"Essentials,Non-essentials"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3"/>
  <sheetViews>
    <sheetView workbookViewId="0">
      <selection activeCell="I16" sqref="I16"/>
    </sheetView>
  </sheetViews>
  <sheetFormatPr defaultRowHeight="14.4" x14ac:dyDescent="0.3"/>
  <cols>
    <col min="1" max="1" width="17.109375" customWidth="1"/>
    <col min="2" max="2" width="24.5546875" customWidth="1"/>
    <col min="3" max="3" width="14.44140625" style="11" customWidth="1"/>
    <col min="9" max="9" width="105.33203125" customWidth="1"/>
  </cols>
  <sheetData>
    <row r="1" spans="1:9" x14ac:dyDescent="0.3">
      <c r="A1" s="3" t="s">
        <v>0</v>
      </c>
      <c r="B1" s="3" t="s">
        <v>14</v>
      </c>
      <c r="C1" s="8" t="s">
        <v>1</v>
      </c>
      <c r="I1" s="14" t="s">
        <v>24</v>
      </c>
    </row>
    <row r="2" spans="1:9" x14ac:dyDescent="0.3">
      <c r="A2" s="4">
        <v>44470</v>
      </c>
      <c r="B2" s="5" t="s">
        <v>2</v>
      </c>
      <c r="C2" s="9">
        <v>2300</v>
      </c>
    </row>
    <row r="3" spans="1:9" x14ac:dyDescent="0.3">
      <c r="A3" s="6">
        <v>44470</v>
      </c>
      <c r="B3" s="7" t="s">
        <v>3</v>
      </c>
      <c r="C3" s="9">
        <v>767</v>
      </c>
    </row>
    <row r="4" spans="1:9" x14ac:dyDescent="0.3">
      <c r="A4" s="6">
        <v>44470</v>
      </c>
      <c r="B4" s="7" t="s">
        <v>4</v>
      </c>
      <c r="C4" s="10">
        <v>2500</v>
      </c>
    </row>
    <row r="5" spans="1:9" x14ac:dyDescent="0.3">
      <c r="A5" s="6">
        <v>44473</v>
      </c>
      <c r="B5" s="7" t="s">
        <v>5</v>
      </c>
      <c r="C5" s="9">
        <v>710</v>
      </c>
      <c r="I5" s="20" t="s">
        <v>42</v>
      </c>
    </row>
    <row r="6" spans="1:9" x14ac:dyDescent="0.3">
      <c r="A6" s="4">
        <v>44473</v>
      </c>
      <c r="B6" s="5" t="s">
        <v>6</v>
      </c>
      <c r="C6" s="9">
        <v>760</v>
      </c>
    </row>
    <row r="7" spans="1:9" x14ac:dyDescent="0.3">
      <c r="A7" s="6">
        <v>44476</v>
      </c>
      <c r="B7" s="7" t="s">
        <v>10</v>
      </c>
      <c r="C7" s="10">
        <v>1900</v>
      </c>
      <c r="E7" s="21" t="s">
        <v>3</v>
      </c>
      <c r="F7" s="20">
        <f>COUNTIF(B:B,E7)</f>
        <v>6</v>
      </c>
      <c r="I7" t="s">
        <v>43</v>
      </c>
    </row>
    <row r="8" spans="1:9" x14ac:dyDescent="0.3">
      <c r="A8" s="4">
        <v>44477</v>
      </c>
      <c r="B8" s="5" t="s">
        <v>7</v>
      </c>
      <c r="C8" s="9">
        <v>450</v>
      </c>
      <c r="E8" s="21" t="s">
        <v>10</v>
      </c>
      <c r="F8" s="20">
        <f t="shared" ref="F8:F9" si="0">COUNTIF(B:B,E8)</f>
        <v>4</v>
      </c>
    </row>
    <row r="9" spans="1:9" x14ac:dyDescent="0.3">
      <c r="A9" s="6">
        <v>44484</v>
      </c>
      <c r="B9" s="7" t="s">
        <v>8</v>
      </c>
      <c r="C9" s="9">
        <v>620</v>
      </c>
      <c r="E9" s="21" t="s">
        <v>7</v>
      </c>
      <c r="F9" s="20">
        <f t="shared" si="0"/>
        <v>5</v>
      </c>
    </row>
    <row r="10" spans="1:9" x14ac:dyDescent="0.3">
      <c r="A10" s="6">
        <v>44485</v>
      </c>
      <c r="B10" s="7" t="s">
        <v>11</v>
      </c>
      <c r="C10" s="9">
        <v>470</v>
      </c>
    </row>
    <row r="11" spans="1:9" x14ac:dyDescent="0.3">
      <c r="A11" s="6">
        <v>44487</v>
      </c>
      <c r="B11" s="7" t="s">
        <v>3</v>
      </c>
      <c r="C11" s="9">
        <v>970</v>
      </c>
    </row>
    <row r="12" spans="1:9" x14ac:dyDescent="0.3">
      <c r="A12" s="6">
        <v>44487</v>
      </c>
      <c r="B12" s="5" t="s">
        <v>2</v>
      </c>
      <c r="C12" s="10">
        <v>1075</v>
      </c>
    </row>
    <row r="13" spans="1:9" x14ac:dyDescent="0.3">
      <c r="A13" s="6">
        <v>44488</v>
      </c>
      <c r="B13" s="7" t="s">
        <v>7</v>
      </c>
      <c r="C13" s="9">
        <v>489</v>
      </c>
    </row>
    <row r="14" spans="1:9" x14ac:dyDescent="0.3">
      <c r="A14" s="6">
        <v>44491</v>
      </c>
      <c r="B14" s="7" t="s">
        <v>4</v>
      </c>
      <c r="C14" s="10">
        <v>1574.1</v>
      </c>
    </row>
    <row r="15" spans="1:9" x14ac:dyDescent="0.3">
      <c r="A15" s="6">
        <v>44491</v>
      </c>
      <c r="B15" s="7" t="s">
        <v>6</v>
      </c>
      <c r="C15" s="9">
        <v>550</v>
      </c>
    </row>
    <row r="16" spans="1:9"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x14ac:dyDescent="0.3">
      <c r="A39" s="4">
        <v>44526</v>
      </c>
      <c r="B39" s="5" t="s">
        <v>8</v>
      </c>
      <c r="C39" s="9">
        <v>518</v>
      </c>
    </row>
    <row r="40" spans="1:3"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sortState xmlns:xlrd2="http://schemas.microsoft.com/office/spreadsheetml/2017/richdata2" ref="E7:F9">
    <sortCondition descending="1" ref="F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3"/>
  <sheetViews>
    <sheetView workbookViewId="0">
      <selection activeCell="M3" sqref="M3"/>
    </sheetView>
  </sheetViews>
  <sheetFormatPr defaultRowHeight="14.4" x14ac:dyDescent="0.3"/>
  <cols>
    <col min="1" max="1" width="18.33203125" bestFit="1" customWidth="1"/>
    <col min="2" max="2" width="14.44140625" bestFit="1" customWidth="1"/>
    <col min="13" max="13" width="84" customWidth="1"/>
  </cols>
  <sheetData>
    <row r="1" spans="1:13" x14ac:dyDescent="0.3">
      <c r="A1" s="15" t="s">
        <v>25</v>
      </c>
      <c r="B1" t="s">
        <v>27</v>
      </c>
      <c r="M1" s="14" t="s">
        <v>28</v>
      </c>
    </row>
    <row r="2" spans="1:13" x14ac:dyDescent="0.3">
      <c r="A2" s="16" t="s">
        <v>9</v>
      </c>
      <c r="B2">
        <v>1510.9099999999999</v>
      </c>
    </row>
    <row r="3" spans="1:13" x14ac:dyDescent="0.3">
      <c r="A3" s="16" t="s">
        <v>6</v>
      </c>
      <c r="B3">
        <v>3342</v>
      </c>
      <c r="M3" s="17" t="s">
        <v>44</v>
      </c>
    </row>
    <row r="4" spans="1:13" x14ac:dyDescent="0.3">
      <c r="A4" s="16" t="s">
        <v>10</v>
      </c>
      <c r="B4">
        <v>5688</v>
      </c>
    </row>
    <row r="5" spans="1:13" x14ac:dyDescent="0.3">
      <c r="A5" s="16" t="s">
        <v>2</v>
      </c>
      <c r="B5">
        <v>7775</v>
      </c>
    </row>
    <row r="6" spans="1:13" x14ac:dyDescent="0.3">
      <c r="A6" s="16" t="s">
        <v>11</v>
      </c>
      <c r="B6">
        <v>1411.26</v>
      </c>
    </row>
    <row r="7" spans="1:13" x14ac:dyDescent="0.3">
      <c r="A7" s="16" t="s">
        <v>8</v>
      </c>
      <c r="B7">
        <v>2586</v>
      </c>
    </row>
    <row r="8" spans="1:13" x14ac:dyDescent="0.3">
      <c r="A8" s="16" t="s">
        <v>3</v>
      </c>
      <c r="B8">
        <v>7464</v>
      </c>
    </row>
    <row r="9" spans="1:13" x14ac:dyDescent="0.3">
      <c r="A9" s="16" t="s">
        <v>7</v>
      </c>
      <c r="B9">
        <v>1857</v>
      </c>
    </row>
    <row r="10" spans="1:13" x14ac:dyDescent="0.3">
      <c r="A10" s="16" t="s">
        <v>4</v>
      </c>
      <c r="B10">
        <v>10194.1</v>
      </c>
    </row>
    <row r="11" spans="1:13" x14ac:dyDescent="0.3">
      <c r="A11" s="16" t="s">
        <v>12</v>
      </c>
      <c r="B11">
        <v>12000</v>
      </c>
    </row>
    <row r="12" spans="1:13" x14ac:dyDescent="0.3">
      <c r="A12" s="16" t="s">
        <v>5</v>
      </c>
      <c r="B12">
        <v>3217</v>
      </c>
    </row>
    <row r="13" spans="1:13" x14ac:dyDescent="0.3">
      <c r="A13" s="16" t="s">
        <v>26</v>
      </c>
      <c r="B13">
        <v>57045.27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tasks4</vt:lpstr>
      <vt:lpstr>tasks5</vt:lpstr>
      <vt:lpstr>tasks7</vt:lpstr>
      <vt:lpstr>task8</vt:lpstr>
      <vt:lpstr>tasks6</vt:lpstr>
      <vt:lpstr>tasks1</vt:lpstr>
      <vt:lpstr>Tasks</vt:lpstr>
      <vt:lpstr>tasks2</vt:lpstr>
      <vt:lpstr>tasks3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vijay khot</cp:lastModifiedBy>
  <dcterms:created xsi:type="dcterms:W3CDTF">2015-06-05T18:17:20Z</dcterms:created>
  <dcterms:modified xsi:type="dcterms:W3CDTF">2024-08-13T15:34:46Z</dcterms:modified>
</cp:coreProperties>
</file>