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545" activeTab="1"/>
  </bookViews>
  <sheets>
    <sheet name="LOT 3" sheetId="6" r:id="rId1"/>
    <sheet name="OPTION 3" sheetId="11" r:id="rId2"/>
  </sheets>
  <definedNames>
    <definedName name="_xlnm.Print_Area" localSheetId="0">'LOT 3'!$A$1:$F$19</definedName>
    <definedName name="_xlnm.Print_Area" localSheetId="1">'OPTION 3'!$A$1:$F$22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1" l="1"/>
  <c r="F11" i="11"/>
  <c r="F13" i="11" s="1"/>
  <c r="F10" i="11"/>
  <c r="F9" i="11" l="1"/>
  <c r="F9" i="6"/>
  <c r="F8" i="11"/>
  <c r="F10" i="6"/>
  <c r="F11" i="6"/>
  <c r="F4" i="11"/>
  <c r="F5" i="11"/>
  <c r="F6" i="11"/>
  <c r="F7" i="11"/>
  <c r="F14" i="11"/>
  <c r="F15" i="11"/>
  <c r="F3" i="6"/>
  <c r="F4" i="6"/>
  <c r="F5" i="6"/>
  <c r="F6" i="6"/>
  <c r="F7" i="6"/>
  <c r="F8" i="6"/>
  <c r="F12" i="6"/>
</calcChain>
</file>

<file path=xl/sharedStrings.xml><?xml version="1.0" encoding="utf-8"?>
<sst xmlns="http://schemas.openxmlformats.org/spreadsheetml/2006/main" count="79" uniqueCount="34">
  <si>
    <t>Qty</t>
  </si>
  <si>
    <t xml:space="preserve">Item Code  </t>
  </si>
  <si>
    <t>Description</t>
  </si>
  <si>
    <t>Unit</t>
  </si>
  <si>
    <t>Rate</t>
  </si>
  <si>
    <t xml:space="preserve">AAE </t>
  </si>
  <si>
    <t xml:space="preserve">AMPHITHEATER AUDIOVISUAL EQUIPMENT - FULL </t>
  </si>
  <si>
    <t xml:space="preserve">PCD </t>
  </si>
  <si>
    <t xml:space="preserve">PC DESKTOP 15" MONITOR ALL IN ONE WITH UPS 500 VA </t>
  </si>
  <si>
    <t xml:space="preserve">PRJ </t>
  </si>
  <si>
    <t xml:space="preserve">PROJECTOR - MEETING ROOM - CEILING MOUNTED - COMPLETE </t>
  </si>
  <si>
    <t xml:space="preserve">PRTR </t>
  </si>
  <si>
    <t xml:space="preserve">PRINTER DESKTOP OFFICEJET A4 </t>
  </si>
  <si>
    <t xml:space="preserve">PRTS </t>
  </si>
  <si>
    <t xml:space="preserve">PRINTER NETWORK BASED LASER B/W </t>
  </si>
  <si>
    <t xml:space="preserve">UPS.16 </t>
  </si>
  <si>
    <t>SV1  1</t>
  </si>
  <si>
    <t>SERVER UNIT WITH SWITCHES AND CABINET</t>
  </si>
  <si>
    <t xml:space="preserve">Amount  </t>
  </si>
  <si>
    <t>N   :   k</t>
  </si>
  <si>
    <t>SUB-TOTAL</t>
  </si>
  <si>
    <t>ADD VAT (7.5%)</t>
  </si>
  <si>
    <t>TOTAL COST</t>
  </si>
  <si>
    <t>Note</t>
  </si>
  <si>
    <t>Bidder's Rates are to include installation cost where applicable</t>
  </si>
  <si>
    <t>Nr</t>
  </si>
  <si>
    <t xml:space="preserve">UNINTERRUPTED POWER SYSTEM (UPS) - 16 KVA WITHBATTERY </t>
  </si>
  <si>
    <t>ALLOW PROVISIONAL SUM FOR PIPING AND CABLING IN CONNECTION TO SERVER  DEPLOYMENT</t>
  </si>
  <si>
    <t>ALLOW PROVISIONAL SUM FOR DEPLOYMENT OF SOFTWARE, DATABASE SYSTEM AND TRAINING OF RESIDENT IT PERSONAL</t>
  </si>
  <si>
    <t>ALLOW PROVISIONAL SUM FOR DEPLOYMENT OF INTERNET SERVICE WITH 2 YEARS SUBSCRIPTION</t>
  </si>
  <si>
    <t>S.001</t>
  </si>
  <si>
    <t>S.002</t>
  </si>
  <si>
    <t>S.003</t>
  </si>
  <si>
    <t>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</si>
</sst>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43" fontId="0" fillId="0" borderId="1" xfId="1" applyFont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4" fontId="0" fillId="0" borderId="0" xfId="0" applyNumberFormat="1"/>
    <xf numFmtId="4" fontId="0" fillId="0" borderId="1" xfId="0" applyNumberFormat="1" applyBorder="1" applyAlignment="1">
      <alignment vertical="center"/>
    </xf>
    <xf numFmtId="4" fontId="0" fillId="0" borderId="0" xfId="0" applyNumberFormat="1" applyAlignment="1">
      <alignment vertical="center"/>
    </xf>
    <xf numFmtId="4" fontId="0" fillId="0" borderId="3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43" fontId="0" fillId="3" borderId="1" xfId="1" applyFont="1" applyFill="1" applyBorder="1" applyAlignment="1">
      <alignment vertical="center"/>
    </xf>
    <xf numFmtId="4" fontId="0" fillId="3" borderId="1" xfId="0" applyNumberForma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43" fontId="0" fillId="0" borderId="0" xfId="1" applyFont="1"/>
    <xf numFmtId="43" fontId="0" fillId="0" borderId="0" xfId="0" applyNumberFormat="1"/>
    <xf numFmtId="0" fontId="0" fillId="3" borderId="2" xfId="0" applyFill="1" applyBorder="1" applyAlignment="1">
      <alignment horizontal="center" vertical="center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view="pageBreakPreview" topLeftCell="A4" zoomScale="87" zoomScaleNormal="87" zoomScaleSheetLayoutView="87" workbookViewId="0">
      <selection activeCell="E9" sqref="E9"/>
    </sheetView>
  </sheetViews>
  <sheetFormatPr defaultRowHeight="15" x14ac:dyDescent="0.25"/>
  <cols>
    <col min="1" max="1" width="9.140625" style="5"/>
    <col min="2" max="2" width="33.42578125" style="1" customWidth="1"/>
    <col min="3" max="3" width="8" style="5" customWidth="1"/>
    <col min="4" max="4" width="6.140625" customWidth="1"/>
    <col min="5" max="5" width="15.140625" customWidth="1"/>
    <col min="6" max="6" width="19.28515625" customWidth="1"/>
  </cols>
  <sheetData>
    <row r="1" spans="1:6" ht="27.75" customHeight="1" x14ac:dyDescent="0.25">
      <c r="A1" s="21" t="s">
        <v>1</v>
      </c>
      <c r="B1" s="21" t="s">
        <v>2</v>
      </c>
      <c r="C1" s="21" t="s">
        <v>0</v>
      </c>
      <c r="D1" s="21" t="s">
        <v>3</v>
      </c>
      <c r="E1" s="3" t="s">
        <v>4</v>
      </c>
      <c r="F1" s="3" t="s">
        <v>18</v>
      </c>
    </row>
    <row r="2" spans="1:6" ht="22.5" customHeight="1" x14ac:dyDescent="0.25">
      <c r="A2" s="22"/>
      <c r="B2" s="22"/>
      <c r="C2" s="22"/>
      <c r="D2" s="22"/>
      <c r="E2" s="7" t="s">
        <v>19</v>
      </c>
      <c r="F2" s="7" t="s">
        <v>19</v>
      </c>
    </row>
    <row r="3" spans="1:6" ht="39.75" customHeight="1" x14ac:dyDescent="0.25">
      <c r="A3" s="9" t="s">
        <v>5</v>
      </c>
      <c r="B3" s="2" t="s">
        <v>6</v>
      </c>
      <c r="C3" s="6">
        <v>2</v>
      </c>
      <c r="D3" s="6" t="s">
        <v>25</v>
      </c>
      <c r="E3" s="11">
        <v>1635900</v>
      </c>
      <c r="F3" s="8">
        <f>E3*C3</f>
        <v>3271800</v>
      </c>
    </row>
    <row r="4" spans="1:6" ht="39.75" customHeight="1" x14ac:dyDescent="0.25">
      <c r="A4" s="9" t="s">
        <v>7</v>
      </c>
      <c r="B4" s="2" t="s">
        <v>8</v>
      </c>
      <c r="C4" s="6">
        <v>448</v>
      </c>
      <c r="D4" s="6" t="s">
        <v>25</v>
      </c>
      <c r="E4" s="11">
        <v>560880</v>
      </c>
      <c r="F4" s="8">
        <f t="shared" ref="F4:F9" si="0">E4*C4</f>
        <v>251274240</v>
      </c>
    </row>
    <row r="5" spans="1:6" ht="39.75" customHeight="1" x14ac:dyDescent="0.25">
      <c r="A5" s="9" t="s">
        <v>9</v>
      </c>
      <c r="B5" s="2" t="s">
        <v>10</v>
      </c>
      <c r="C5" s="6">
        <v>13</v>
      </c>
      <c r="D5" s="6" t="s">
        <v>25</v>
      </c>
      <c r="E5" s="13">
        <v>701100</v>
      </c>
      <c r="F5" s="8">
        <f t="shared" si="0"/>
        <v>9114300</v>
      </c>
    </row>
    <row r="6" spans="1:6" ht="39.75" customHeight="1" x14ac:dyDescent="0.25">
      <c r="A6" s="9" t="s">
        <v>11</v>
      </c>
      <c r="B6" s="2" t="s">
        <v>12</v>
      </c>
      <c r="C6" s="6">
        <v>167</v>
      </c>
      <c r="D6" s="6" t="s">
        <v>25</v>
      </c>
      <c r="E6" s="11">
        <v>210330</v>
      </c>
      <c r="F6" s="8">
        <f t="shared" si="0"/>
        <v>35125110</v>
      </c>
    </row>
    <row r="7" spans="1:6" ht="39.75" customHeight="1" x14ac:dyDescent="0.25">
      <c r="A7" s="9" t="s">
        <v>13</v>
      </c>
      <c r="B7" s="2" t="s">
        <v>14</v>
      </c>
      <c r="C7" s="6">
        <v>39</v>
      </c>
      <c r="D7" s="6" t="s">
        <v>25</v>
      </c>
      <c r="E7" s="11">
        <v>373920</v>
      </c>
      <c r="F7" s="8">
        <f t="shared" si="0"/>
        <v>14582880</v>
      </c>
    </row>
    <row r="8" spans="1:6" ht="39.75" customHeight="1" x14ac:dyDescent="0.25">
      <c r="A8" s="9" t="s">
        <v>16</v>
      </c>
      <c r="B8" s="2" t="s">
        <v>17</v>
      </c>
      <c r="C8" s="6">
        <v>1</v>
      </c>
      <c r="D8" s="6" t="s">
        <v>25</v>
      </c>
      <c r="E8" s="11">
        <v>15424200</v>
      </c>
      <c r="F8" s="8">
        <f t="shared" si="0"/>
        <v>15424200</v>
      </c>
    </row>
    <row r="9" spans="1:6" ht="39.75" customHeight="1" x14ac:dyDescent="0.25">
      <c r="A9" s="9" t="s">
        <v>15</v>
      </c>
      <c r="B9" s="2" t="s">
        <v>26</v>
      </c>
      <c r="C9" s="6">
        <v>1</v>
      </c>
      <c r="D9" s="6" t="s">
        <v>25</v>
      </c>
      <c r="E9" s="12">
        <v>3972900</v>
      </c>
      <c r="F9" s="8">
        <f t="shared" si="0"/>
        <v>3972900</v>
      </c>
    </row>
    <row r="10" spans="1:6" ht="25.5" customHeight="1" x14ac:dyDescent="0.25">
      <c r="A10" s="17" t="s">
        <v>20</v>
      </c>
      <c r="B10" s="18"/>
      <c r="C10" s="18"/>
      <c r="D10" s="18"/>
      <c r="E10" s="19"/>
      <c r="F10" s="8">
        <f>SUM(F3:F9)</f>
        <v>332765430</v>
      </c>
    </row>
    <row r="11" spans="1:6" ht="25.5" customHeight="1" x14ac:dyDescent="0.25">
      <c r="A11" s="17" t="s">
        <v>21</v>
      </c>
      <c r="B11" s="18"/>
      <c r="C11" s="18"/>
      <c r="D11" s="18"/>
      <c r="E11" s="19"/>
      <c r="F11" s="8">
        <f>F10*7.5%</f>
        <v>24957407.25</v>
      </c>
    </row>
    <row r="12" spans="1:6" ht="25.5" customHeight="1" x14ac:dyDescent="0.25">
      <c r="A12" s="17" t="s">
        <v>22</v>
      </c>
      <c r="B12" s="18"/>
      <c r="C12" s="18"/>
      <c r="D12" s="18"/>
      <c r="E12" s="19"/>
      <c r="F12" s="8">
        <f>SUM(F10:F11)</f>
        <v>357722837.25</v>
      </c>
    </row>
    <row r="13" spans="1:6" ht="24.75" customHeight="1" x14ac:dyDescent="0.25"/>
    <row r="14" spans="1:6" ht="24.75" customHeight="1" x14ac:dyDescent="0.25"/>
    <row r="15" spans="1:6" ht="24.75" customHeight="1" x14ac:dyDescent="0.25">
      <c r="A15" s="3" t="s">
        <v>23</v>
      </c>
      <c r="B15" s="20" t="s">
        <v>24</v>
      </c>
      <c r="C15" s="20"/>
      <c r="D15" s="20"/>
      <c r="E15" s="20"/>
      <c r="F15" s="20"/>
    </row>
    <row r="16" spans="1:6" ht="24.75" customHeight="1" x14ac:dyDescent="0.25"/>
  </sheetData>
  <mergeCells count="8">
    <mergeCell ref="A12:E12"/>
    <mergeCell ref="B15:F15"/>
    <mergeCell ref="A1:A2"/>
    <mergeCell ref="B1:B2"/>
    <mergeCell ref="C1:C2"/>
    <mergeCell ref="D1:D2"/>
    <mergeCell ref="A10:E10"/>
    <mergeCell ref="A11:E11"/>
  </mergeCell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&amp;RIT/AUDIOVISUAL - LOT 3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19"/>
  <sheetViews>
    <sheetView tabSelected="1" topLeftCell="A4" zoomScale="87" zoomScaleNormal="87" zoomScaleSheetLayoutView="87" workbookViewId="0">
      <selection activeCell="L10" sqref="L10"/>
    </sheetView>
  </sheetViews>
  <sheetFormatPr defaultRowHeight="15" x14ac:dyDescent="0.25"/>
  <cols>
    <col min="1" max="1" width="9.140625" style="5"/>
    <col min="2" max="2" width="29.28515625" style="1" customWidth="1"/>
    <col min="3" max="3" width="7.7109375" style="5" customWidth="1"/>
    <col min="4" max="4" width="6.140625" customWidth="1"/>
    <col min="5" max="5" width="15.5703125" customWidth="1"/>
    <col min="6" max="6" width="18.140625" customWidth="1"/>
    <col min="15" max="15" width="22.42578125" customWidth="1"/>
  </cols>
  <sheetData>
    <row r="1" spans="1:15" ht="27.75" customHeight="1" x14ac:dyDescent="0.25">
      <c r="A1" s="21" t="s">
        <v>1</v>
      </c>
      <c r="B1" s="21" t="s">
        <v>2</v>
      </c>
      <c r="C1" s="21" t="s">
        <v>0</v>
      </c>
      <c r="D1" s="21" t="s">
        <v>3</v>
      </c>
      <c r="E1" s="3" t="s">
        <v>4</v>
      </c>
      <c r="F1" s="3" t="s">
        <v>18</v>
      </c>
    </row>
    <row r="2" spans="1:15" ht="22.5" customHeight="1" x14ac:dyDescent="0.25">
      <c r="A2" s="22"/>
      <c r="B2" s="22"/>
      <c r="C2" s="22"/>
      <c r="D2" s="22"/>
      <c r="E2" s="7" t="s">
        <v>19</v>
      </c>
      <c r="F2" s="7" t="s">
        <v>19</v>
      </c>
    </row>
    <row r="3" spans="1:15" ht="39.75" customHeight="1" x14ac:dyDescent="0.25">
      <c r="A3" s="9" t="s">
        <v>5</v>
      </c>
      <c r="B3" s="2" t="s">
        <v>6</v>
      </c>
      <c r="C3" s="6"/>
      <c r="D3" s="4"/>
      <c r="E3" s="10"/>
      <c r="F3" s="8"/>
    </row>
    <row r="4" spans="1:15" ht="39.75" customHeight="1" x14ac:dyDescent="0.25">
      <c r="A4" s="9" t="s">
        <v>7</v>
      </c>
      <c r="B4" s="2" t="s">
        <v>8</v>
      </c>
      <c r="C4" s="14">
        <v>116</v>
      </c>
      <c r="D4" s="14" t="s">
        <v>25</v>
      </c>
      <c r="E4" s="16">
        <v>560880</v>
      </c>
      <c r="F4" s="15">
        <f t="shared" ref="F4:F8" si="0">E4*C4</f>
        <v>65062080</v>
      </c>
    </row>
    <row r="5" spans="1:15" ht="39.75" customHeight="1" x14ac:dyDescent="0.25">
      <c r="A5" s="9" t="s">
        <v>9</v>
      </c>
      <c r="B5" s="2" t="s">
        <v>10</v>
      </c>
      <c r="C5" s="14">
        <v>1</v>
      </c>
      <c r="D5" s="14" t="s">
        <v>25</v>
      </c>
      <c r="E5" s="16">
        <v>701100</v>
      </c>
      <c r="F5" s="15">
        <f t="shared" si="0"/>
        <v>701100</v>
      </c>
    </row>
    <row r="6" spans="1:15" ht="39.75" customHeight="1" x14ac:dyDescent="0.25">
      <c r="A6" s="9" t="s">
        <v>11</v>
      </c>
      <c r="B6" s="2" t="s">
        <v>12</v>
      </c>
      <c r="C6" s="14">
        <v>33</v>
      </c>
      <c r="D6" s="14" t="s">
        <v>25</v>
      </c>
      <c r="E6" s="16">
        <v>210330</v>
      </c>
      <c r="F6" s="15">
        <f t="shared" si="0"/>
        <v>6940890</v>
      </c>
      <c r="O6" s="25"/>
    </row>
    <row r="7" spans="1:15" ht="39.75" customHeight="1" x14ac:dyDescent="0.25">
      <c r="A7" s="9" t="s">
        <v>13</v>
      </c>
      <c r="B7" s="2" t="s">
        <v>14</v>
      </c>
      <c r="C7" s="14">
        <v>16</v>
      </c>
      <c r="D7" s="14" t="s">
        <v>25</v>
      </c>
      <c r="E7" s="16">
        <v>373920</v>
      </c>
      <c r="F7" s="15">
        <f t="shared" si="0"/>
        <v>5982720</v>
      </c>
      <c r="O7" s="26"/>
    </row>
    <row r="8" spans="1:15" ht="39.75" customHeight="1" x14ac:dyDescent="0.25">
      <c r="A8" s="9" t="s">
        <v>16</v>
      </c>
      <c r="B8" s="2" t="s">
        <v>17</v>
      </c>
      <c r="C8" s="14">
        <v>1</v>
      </c>
      <c r="D8" s="14" t="s">
        <v>25</v>
      </c>
      <c r="E8" s="16">
        <v>15424200</v>
      </c>
      <c r="F8" s="15">
        <f t="shared" si="0"/>
        <v>15424200</v>
      </c>
    </row>
    <row r="9" spans="1:15" ht="40.5" customHeight="1" x14ac:dyDescent="0.25">
      <c r="A9" s="9" t="s">
        <v>15</v>
      </c>
      <c r="B9" s="2" t="s">
        <v>26</v>
      </c>
      <c r="C9" s="27">
        <v>1</v>
      </c>
      <c r="D9" s="27" t="s">
        <v>25</v>
      </c>
      <c r="E9" s="12">
        <v>3972900</v>
      </c>
      <c r="F9" s="15">
        <f>E9*C9</f>
        <v>3972900</v>
      </c>
    </row>
    <row r="10" spans="1:15" ht="57" customHeight="1" x14ac:dyDescent="0.25">
      <c r="A10" s="23" t="s">
        <v>30</v>
      </c>
      <c r="B10" s="24" t="s">
        <v>27</v>
      </c>
      <c r="C10" s="14" t="s">
        <v>33</v>
      </c>
      <c r="D10" s="14" t="s">
        <v>33</v>
      </c>
      <c r="E10" s="11">
        <v>9000000</v>
      </c>
      <c r="F10" s="15">
        <f>E10</f>
        <v>9000000</v>
      </c>
      <c r="O10" s="10"/>
    </row>
    <row r="11" spans="1:15" ht="57" customHeight="1" x14ac:dyDescent="0.25">
      <c r="A11" s="23" t="s">
        <v>31</v>
      </c>
      <c r="B11" s="24" t="s">
        <v>29</v>
      </c>
      <c r="C11" s="14" t="s">
        <v>33</v>
      </c>
      <c r="D11" s="14" t="s">
        <v>33</v>
      </c>
      <c r="E11" s="11">
        <v>22000000</v>
      </c>
      <c r="F11" s="15">
        <f>E11</f>
        <v>22000000</v>
      </c>
    </row>
    <row r="12" spans="1:15" ht="72" customHeight="1" x14ac:dyDescent="0.25">
      <c r="A12" s="23" t="s">
        <v>32</v>
      </c>
      <c r="B12" s="24" t="s">
        <v>28</v>
      </c>
      <c r="C12" s="14" t="s">
        <v>33</v>
      </c>
      <c r="D12" s="14" t="s">
        <v>33</v>
      </c>
      <c r="E12" s="11">
        <v>15000000</v>
      </c>
      <c r="F12" s="15">
        <f>E12</f>
        <v>15000000</v>
      </c>
    </row>
    <row r="13" spans="1:15" ht="25.5" customHeight="1" x14ac:dyDescent="0.25">
      <c r="A13" s="17" t="s">
        <v>20</v>
      </c>
      <c r="B13" s="18"/>
      <c r="C13" s="18"/>
      <c r="D13" s="18"/>
      <c r="E13" s="19"/>
      <c r="F13" s="8">
        <f>SUM(F4:F11)</f>
        <v>129083890</v>
      </c>
    </row>
    <row r="14" spans="1:15" ht="25.5" customHeight="1" x14ac:dyDescent="0.25">
      <c r="A14" s="17" t="s">
        <v>21</v>
      </c>
      <c r="B14" s="18"/>
      <c r="C14" s="18"/>
      <c r="D14" s="18"/>
      <c r="E14" s="19"/>
      <c r="F14" s="8">
        <f>F13*7.5%</f>
        <v>9681291.75</v>
      </c>
    </row>
    <row r="15" spans="1:15" ht="25.5" customHeight="1" x14ac:dyDescent="0.25">
      <c r="A15" s="17" t="s">
        <v>22</v>
      </c>
      <c r="B15" s="18"/>
      <c r="C15" s="18"/>
      <c r="D15" s="18"/>
      <c r="E15" s="19"/>
      <c r="F15" s="8">
        <f>SUM(F13:F14)</f>
        <v>138765181.75</v>
      </c>
    </row>
    <row r="16" spans="1:15" ht="24.75" customHeight="1" x14ac:dyDescent="0.25"/>
    <row r="17" spans="1:6" ht="24.75" customHeight="1" x14ac:dyDescent="0.25"/>
    <row r="18" spans="1:6" ht="24.75" customHeight="1" x14ac:dyDescent="0.25">
      <c r="A18" s="3" t="s">
        <v>23</v>
      </c>
      <c r="B18" s="20" t="s">
        <v>24</v>
      </c>
      <c r="C18" s="20"/>
      <c r="D18" s="20"/>
      <c r="E18" s="20"/>
      <c r="F18" s="20"/>
    </row>
    <row r="19" spans="1:6" ht="24.75" customHeight="1" x14ac:dyDescent="0.25"/>
  </sheetData>
  <mergeCells count="8">
    <mergeCell ref="A15:E15"/>
    <mergeCell ref="B18:F18"/>
    <mergeCell ref="A1:A2"/>
    <mergeCell ref="B1:B2"/>
    <mergeCell ref="C1:C2"/>
    <mergeCell ref="D1:D2"/>
    <mergeCell ref="A13:E13"/>
    <mergeCell ref="A14:E14"/>
  </mergeCell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&amp;RIT/AUDIOVISUAL - LOT 3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LOT 3</vt:lpstr>
      <vt:lpstr>OPTION 3</vt:lpstr>
      <vt:lpstr>'LOT 3'!Print_Area</vt:lpstr>
      <vt:lpstr>'OPTION 3'!Print_Area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prius</cp:lastModifiedBy>
  <cp:lastPrinted>2023-02-01T11:06:02Z</cp:lastPrinted>
  <dcterms:created xsi:type="dcterms:W3CDTF">2022-06-22T20:13:37Z</dcterms:created>
  <dcterms:modified xsi:type="dcterms:W3CDTF">2023-02-01T17:37:47Z</dcterms:modified>
</cp:coreProperties>
</file>